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52" firstSheet="15" activeTab="15"/>
  </bookViews>
  <sheets>
    <sheet name="教师分布现状汇总表" sheetId="1" state="hidden" r:id="rId1"/>
    <sheet name="B  全省统招300人" sheetId="2" state="hidden" r:id="rId2"/>
    <sheet name="C  中央特岗50人" sheetId="3" state="hidden" r:id="rId3"/>
    <sheet name="D  全省选调80人" sheetId="4" state="hidden" r:id="rId4"/>
    <sheet name="D 全省选调选岗拟录人员" sheetId="5" state="hidden" r:id="rId5"/>
    <sheet name="E  县内选调70人" sheetId="6" state="hidden" r:id="rId6"/>
    <sheet name="E 县内选调拟录人员名单" sheetId="7" state="hidden" r:id="rId7"/>
    <sheet name="F  2015定向师范生50人" sheetId="8" state="hidden" r:id="rId8"/>
    <sheet name="G 2016定向师范生75人（实习）" sheetId="9" state="hidden" r:id="rId9"/>
    <sheet name="H 2015公费师范生2人" sheetId="10" state="hidden" r:id="rId10"/>
    <sheet name="I 2017公费师范实习生11人（实习） " sheetId="11" state="hidden" r:id="rId11"/>
    <sheet name="补充渠道统筹表" sheetId="12" state="hidden" r:id="rId12"/>
    <sheet name="补充计划测算表" sheetId="13" state="hidden" r:id="rId13"/>
    <sheet name="急需学科排序汇总表" sheetId="14" state="hidden" r:id="rId14"/>
    <sheet name="教师补充结构统筹表" sheetId="15" state="hidden" r:id="rId15"/>
    <sheet name="统招（小学）" sheetId="16" r:id="rId16"/>
    <sheet name="附B 全省统招300人（分解）整合九年一贯制" sheetId="17" state="hidden" r:id="rId17"/>
    <sheet name="统招（初中）" sheetId="25" r:id="rId18"/>
    <sheet name="特岗" sheetId="18" r:id="rId19"/>
    <sheet name="附D 全省选调录用63人（分解）" sheetId="19" state="hidden" r:id="rId20"/>
    <sheet name="附E 县内选调录用66人（分解）" sheetId="20" state="hidden" r:id="rId21"/>
    <sheet name="附F  2015定向师范生50人（分解）" sheetId="21" state="hidden" r:id="rId22"/>
    <sheet name="附G 2016定向师范实习生78人（分解）" sheetId="22" state="hidden" r:id="rId23"/>
    <sheet name="附I 2017公费师范实习生11人（分解）" sheetId="23" state="hidden" r:id="rId24"/>
    <sheet name="2.2《急需排序表》说明" sheetId="24" state="hidden" r:id="rId25"/>
  </sheets>
  <externalReferences>
    <externalReference r:id="rId26"/>
  </externalReferences>
  <definedNames>
    <definedName name="_xlnm._FilterDatabase" localSheetId="7" hidden="1">'F  2015定向师范生50人'!$A$2:$R$52</definedName>
    <definedName name="_xlnm._FilterDatabase" localSheetId="22" hidden="1">'附G 2016定向师范实习生78人（分解）'!$B$1:$L$79</definedName>
    <definedName name="_xlnm._FilterDatabase" localSheetId="15" hidden="1">'统招（小学）'!#REF!</definedName>
    <definedName name="_xlnm._FilterDatabase" localSheetId="14" hidden="1">教师补充结构统筹表!$A$3:$S$3</definedName>
    <definedName name="_xlnm._FilterDatabase" localSheetId="13" hidden="1">急需学科排序汇总表!$A$1:$BM$77</definedName>
    <definedName name="_xlnm.Print_Titles" localSheetId="14">教师补充结构统筹表!$1:$3</definedName>
    <definedName name="_xlnm.Print_Titles" localSheetId="13">急需学科排序汇总表!#REF!</definedName>
    <definedName name="_xlnm.Print_Titles" localSheetId="5">'E  县内选调70人'!$1:$2</definedName>
    <definedName name="_xlnm.Print_Titles" localSheetId="3">'D  全省选调80人'!$1:$2</definedName>
    <definedName name="_xlnm.Print_Titles" localSheetId="1">'B  全省统招300人'!$1:$4</definedName>
    <definedName name="_xlnm.Print_Titles" localSheetId="7">'F  2015定向师范生50人'!$1:$2</definedName>
    <definedName name="_xlnm.Print_Titles" localSheetId="0">教师分布现状汇总表!$1:$4</definedName>
    <definedName name="_xlnm.Print_Titles" localSheetId="8">'G 2016定向师范生75人（实习）'!$2:$2</definedName>
    <definedName name="_xlnm.Print_Titles" localSheetId="11">补充渠道统筹表!$1:$4</definedName>
    <definedName name="_xlnm.Print_Titles" localSheetId="15">'统招（小学）'!$1:$2</definedName>
    <definedName name="_xlnm._FilterDatabase" localSheetId="18" hidden="1">特岗!$B$1:$J$14</definedName>
    <definedName name="_xlnm.Print_Titles" localSheetId="12">补充计划测算表!$1:$4</definedName>
    <definedName name="_xlnm.Print_Titles" localSheetId="10">'I 2017公费师范实习生11人（实习） '!$2:$2</definedName>
    <definedName name="_xlnm.Print_Titles" localSheetId="4">'D 全省选调选岗拟录人员'!$1:$2</definedName>
    <definedName name="_xlnm.Print_Area" localSheetId="4">'D 全省选调选岗拟录人员'!$A$1:$E$65</definedName>
    <definedName name="_xlnm.Print_Titles" localSheetId="6">'E 县内选调拟录人员名单'!$1:$2</definedName>
    <definedName name="_xlnm.Print_Titles" localSheetId="22">'附G 2016定向师范实习生78人（分解）'!$1:$1</definedName>
    <definedName name="_xlnm.Print_Titles" localSheetId="16">'附B 全省统招300人（分解）整合九年一贯制'!$1:$3</definedName>
    <definedName name="_xlnm._FilterDatabase" localSheetId="16" hidden="1">'附B 全省统招300人（分解）整合九年一贯制'!$A$9:$H$28</definedName>
    <definedName name="_xlnm._FilterDatabase" localSheetId="17" hidden="1">'统招（初中）'!$E$9</definedName>
    <definedName name="_xlnm.Print_Titles" localSheetId="17">'统招（初中）'!$1:$2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  <author>li</author>
    <author>hqm</author>
  </authors>
  <commentList>
    <comment ref="R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这一列数据中，打了黄底的全是可疑数据，极大可能是错误的（冉冉）</t>
        </r>
      </text>
    </comment>
    <comment ref="AN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O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X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Y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H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已确认8人都在塘南</t>
        </r>
      </text>
    </comment>
    <comment ref="AO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</t>
        </r>
      </text>
    </comment>
    <comment ref="AP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Q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BF8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BH8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H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已确认4人都在向塘中小</t>
        </r>
      </text>
    </comment>
    <comment ref="AP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A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CR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CT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小学6人，初中2人</t>
        </r>
      </text>
    </comment>
    <comment ref="CT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小学29人，初中5人
</t>
        </r>
      </text>
    </comment>
    <comment ref="CT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小学19人，初中8人
</t>
        </r>
      </text>
    </comment>
    <comment ref="CT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小学2人，初中1人</t>
        </r>
      </text>
    </comment>
    <comment ref="CT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小学2人，初中1人
</t>
        </r>
      </text>
    </comment>
    <comment ref="CR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CT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CF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CT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小学18人，初中9人
</t>
        </r>
      </text>
    </comment>
    <comment ref="CR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CT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小学8人，初中6人
</t>
        </r>
      </text>
    </comment>
    <comment ref="N7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2020年预计一年级370人，净增200人计5个班（2020年六年级毕业3个班）</t>
        </r>
      </text>
    </comment>
    <comment ref="AA7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含行政（教辅）4人</t>
        </r>
      </text>
    </comment>
    <comment ref="CF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小学9人，初中6人</t>
        </r>
      </text>
    </comment>
    <comment ref="CR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初中+17，小学+10</t>
        </r>
      </text>
    </comment>
    <comment ref="CT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小学16人，初中11人
</t>
        </r>
      </text>
    </comment>
    <comment ref="CT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小学22人，初中24人
</t>
        </r>
      </text>
    </comment>
    <comment ref="N9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2019年年报9班，2020年七年级预计新增300人计6个班</t>
        </r>
      </text>
    </comment>
    <comment ref="AA9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含行政（教辅）3人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li</author>
  </authors>
  <commentList>
    <comment ref="Q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（已计入村小计算机管理员，不含行政教辅人员）</t>
        </r>
      </text>
    </comment>
    <comment ref="AX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负数即为超额</t>
        </r>
      </text>
    </comment>
    <comment ref="AZ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剔除高中教师需求数共计93人</t>
        </r>
      </text>
    </comment>
    <comment ref="B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部分农村学校学生少，实际开班数多，为避免资源浪费，需减少增派教师</t>
        </r>
      </text>
    </comment>
    <comment ref="AA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C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N9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AP9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C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T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BD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BE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小学8人，初中3人</t>
        </r>
      </text>
    </comment>
    <comment ref="BE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小学22人，初中6人
</t>
        </r>
      </text>
    </comment>
    <comment ref="BE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小学20人，初中7人
</t>
        </r>
      </text>
    </comment>
    <comment ref="BD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BE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AY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AZ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A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E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小学22人，初中7人
</t>
        </r>
      </text>
    </comment>
    <comment ref="BD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BE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小学14人，初中7人
</t>
        </r>
      </text>
    </comment>
    <comment ref="AY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AZ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A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D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初中+14，小学+8</t>
        </r>
      </text>
    </comment>
    <comment ref="BE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小学15人，初中9人
</t>
        </r>
      </text>
    </comment>
    <comment ref="BE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小学27人，初中19人
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li</author>
  </authors>
  <commentList>
    <comment ref="Q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（已计入村小计算机管理员，不含行政教辅人员）</t>
        </r>
      </text>
    </comment>
    <comment ref="AX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负数即为超额</t>
        </r>
      </text>
    </comment>
    <comment ref="AZ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剔除高中教师需求数共计93人</t>
        </r>
      </text>
    </comment>
    <comment ref="B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部分农村学校学生少，实际开班数多，为避免资源浪费，需减少增派教师</t>
        </r>
      </text>
    </comment>
    <comment ref="AA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C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N9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AP9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C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T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BD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BE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小学8人，初中3人</t>
        </r>
      </text>
    </comment>
    <comment ref="BE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小学22人，初中6人
</t>
        </r>
      </text>
    </comment>
    <comment ref="BE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小学20人，初中7人
</t>
        </r>
      </text>
    </comment>
    <comment ref="BD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BE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AY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AZ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A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E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小学22人，初中7人
</t>
        </r>
      </text>
    </comment>
    <comment ref="BD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BE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小学14人，初中7人
</t>
        </r>
      </text>
    </comment>
    <comment ref="AY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AZ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A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D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初中+14，小学+8</t>
        </r>
      </text>
    </comment>
    <comment ref="BE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小学15人，初中9人
</t>
        </r>
      </text>
    </comment>
    <comment ref="BE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小学27人，初中19人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K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换信息技术</t>
        </r>
      </text>
    </comment>
    <comment ref="AL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换信息技术</t>
        </r>
      </text>
    </comment>
    <comment ref="AV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1名体育调剂成1名信息技术</t>
        </r>
      </text>
    </comment>
    <comment ref="J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换成初中体育</t>
        </r>
      </text>
    </comment>
    <comment ref="AD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改为小学音乐</t>
        </r>
      </text>
    </comment>
    <comment ref="AE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改为小学美术</t>
        </r>
      </text>
    </comment>
    <comment ref="O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改为小学美术</t>
        </r>
      </text>
    </comment>
    <comment ref="P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改为小学体育</t>
        </r>
      </text>
    </comment>
    <comment ref="K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改成小学体育</t>
        </r>
      </text>
    </comment>
    <comment ref="L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改为小学英语</t>
        </r>
      </text>
    </comment>
    <comment ref="U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改成小学英语</t>
        </r>
      </text>
    </comment>
    <comment ref="AA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改成小学英语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九年一贯制学校【行政教辅人员】计算时为避免重复，统一放在小学缺额中</t>
        </r>
      </text>
    </comment>
    <comment ref="F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73个班级+5个教学点
</t>
        </r>
      </text>
    </comment>
    <comment ref="G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74个班级+3个教学点班级</t>
        </r>
      </text>
    </comment>
    <comment ref="F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120个班级+7个教学点
</t>
        </r>
      </text>
    </comment>
    <comment ref="G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120个班级+4个教学点班级</t>
        </r>
      </text>
    </comment>
    <comment ref="F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96个班级+5个教学点
</t>
        </r>
      </text>
    </comment>
    <comment ref="G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89个班级+4个教学点班级</t>
        </r>
      </text>
    </comment>
    <comment ref="F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64个班级+7个教学点
</t>
        </r>
      </text>
    </comment>
    <comment ref="G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64个班级+5个教学点班级</t>
        </r>
      </text>
    </comment>
    <comment ref="G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100个班级+10个教学点班级</t>
        </r>
      </text>
    </comment>
    <comment ref="AS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（小学数学1人、小学英语1人）
</t>
        </r>
      </text>
    </comment>
    <comment ref="F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27个班级+26个教学点</t>
        </r>
      </text>
    </comment>
    <comment ref="G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24个班级+3个教学点班级</t>
        </r>
      </text>
    </comment>
    <comment ref="F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18个班级+24个教学点</t>
        </r>
      </text>
    </comment>
    <comment ref="G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78个班级+2个教学点班级</t>
        </r>
      </text>
    </comment>
    <comment ref="F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54个班级+10个教学点</t>
        </r>
      </text>
    </comment>
    <comment ref="G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47个班级+5个教学点班级</t>
        </r>
      </text>
    </comment>
    <comment ref="AS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（小学音乐1人、小学美术1人）</t>
        </r>
      </text>
    </comment>
    <comment ref="F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17个班级+6个教学点
</t>
        </r>
      </text>
    </comment>
    <comment ref="AS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（初中数学1人、初中化学1人）</t>
        </r>
      </text>
    </comment>
    <comment ref="AS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（初中数学1人、初中物理1人）
</t>
        </r>
      </text>
    </comment>
    <comment ref="F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4个班级+10个教学点</t>
        </r>
      </text>
    </comment>
    <comment ref="G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15个教学点班级</t>
        </r>
      </text>
    </comment>
    <comment ref="AS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（小学英语1人）</t>
        </r>
      </text>
    </comment>
    <comment ref="AT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（初中思品1人）</t>
        </r>
      </text>
    </comment>
    <comment ref="AT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（小学思品1人）</t>
        </r>
      </text>
    </comment>
    <comment ref="AS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（初中数学1人）
</t>
        </r>
      </text>
    </comment>
    <comment ref="AS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较原计划缺少【3】人
（小学语文2人、小学信息技术1人）</t>
        </r>
      </text>
    </comment>
    <comment ref="AS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（小学语文1人、小学数学1人）</t>
        </r>
      </text>
    </comment>
    <comment ref="AT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（小学科学1人）</t>
        </r>
      </text>
    </comment>
    <comment ref="AS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（初中英语1人）
</t>
        </r>
      </text>
    </comment>
    <comment ref="AT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（初中英语1人）</t>
        </r>
      </text>
    </comment>
    <comment ref="AS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（初中数学1人）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L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万忠山</t>
        </r>
      </text>
    </comment>
    <comment ref="L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刘仁兵</t>
        </r>
      </text>
    </comment>
    <comment ref="L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陶海武、雷晓旻</t>
        </r>
      </text>
    </comment>
    <comment ref="D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罗友群/莲二小或洪科</t>
        </r>
      </text>
    </comment>
    <comment ref="L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罗友群</t>
        </r>
      </text>
    </comment>
    <comment ref="L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李海平</t>
        </r>
      </text>
    </comment>
    <comment ref="L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万忠山</t>
        </r>
      </text>
    </comment>
    <comment ref="L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黄春源</t>
        </r>
      </text>
    </comment>
    <comment ref="L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黄垂成（黄光亮）、陶海武</t>
        </r>
      </text>
    </comment>
    <comment ref="L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陈建强</t>
        </r>
      </text>
    </comment>
    <comment ref="L59" authorId="0">
      <text>
        <r>
          <rPr>
            <b/>
            <sz val="9"/>
            <rFont val="宋体"/>
            <charset val="134"/>
          </rPr>
          <t xml:space="preserve">Administrator:周涛 </t>
        </r>
      </text>
    </comment>
    <comment ref="D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60" authorId="0">
      <text>
        <r>
          <rPr>
            <b/>
            <sz val="9"/>
            <rFont val="宋体"/>
            <charset val="134"/>
          </rPr>
          <t xml:space="preserve">Administrator:周涛 </t>
        </r>
      </text>
    </comment>
    <comment ref="L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刘华云、徐文池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涂春华</t>
        </r>
      </text>
    </comment>
    <comment ref="F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李勇峰：纪委</t>
        </r>
      </text>
    </comment>
    <comment ref="F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涂春华</t>
        </r>
      </text>
    </comment>
  </commentList>
</comments>
</file>

<file path=xl/sharedStrings.xml><?xml version="1.0" encoding="utf-8"?>
<sst xmlns="http://schemas.openxmlformats.org/spreadsheetml/2006/main" count="8263" uniqueCount="1360">
  <si>
    <t>南昌县2020年中小学教师补充计划测算表</t>
  </si>
  <si>
    <t>序号</t>
  </si>
  <si>
    <t>学校名称</t>
  </si>
  <si>
    <t>序号
（合并九年一贯制学校）</t>
  </si>
  <si>
    <t>学校名称
（合并九年一贯制学校）</t>
  </si>
  <si>
    <t>学段
（合并九年一贯制学校）</t>
  </si>
  <si>
    <t>学段</t>
  </si>
  <si>
    <t>类别</t>
  </si>
  <si>
    <t>2019年秋季学生数（统计表）</t>
  </si>
  <si>
    <t>2019年秋季学生数
（合并九年一贯制学校）</t>
  </si>
  <si>
    <t>2019年秋季学生数</t>
  </si>
  <si>
    <t>2019年秋季班级数（统计表）</t>
  </si>
  <si>
    <t>2019年秋季班级数
（统计表2）
（扣除教学点班级数）</t>
  </si>
  <si>
    <t>2019年秋季班级数</t>
  </si>
  <si>
    <t>其中：教学点个数（统计表）</t>
  </si>
  <si>
    <t>其中：教学点个数</t>
  </si>
  <si>
    <t>其中：教学点班级数（统计表）</t>
  </si>
  <si>
    <t>其中：教学点班级数</t>
  </si>
  <si>
    <t>行政教辅人员
（合并九年一贯制学校）</t>
  </si>
  <si>
    <t xml:space="preserve">行政教辅人员
（未计入村小计算机管理员）
</t>
  </si>
  <si>
    <t>教师需求数
（已计入村小计算机管理员，不含行政教辅人员）</t>
  </si>
  <si>
    <t>教师需求数
（已计入村小计算机管理员，不含行政教辅人员）
（合并九年一贯制学校）</t>
  </si>
  <si>
    <t>教师需求数
（据统计表数据计算）
（函数结果）</t>
  </si>
  <si>
    <t>教师需求数
（据统计表数据计算）</t>
  </si>
  <si>
    <t>教师需求数
（函数）
（合并九年一贯制学校）</t>
  </si>
  <si>
    <t>教师需求数
（合并九年一贯制学校）</t>
  </si>
  <si>
    <t>教师需求数</t>
  </si>
  <si>
    <t>在编教师数（编制册）</t>
  </si>
  <si>
    <t>在编教师数（各校上报数据）</t>
  </si>
  <si>
    <t>待上下编教师数</t>
  </si>
  <si>
    <r>
      <rPr>
        <sz val="11"/>
        <color theme="1"/>
        <rFont val="宋体"/>
        <charset val="134"/>
      </rPr>
      <t>编外幼儿园</t>
    </r>
    <r>
      <rPr>
        <sz val="11"/>
        <color indexed="10"/>
        <rFont val="宋体"/>
        <charset val="134"/>
      </rPr>
      <t>转岗任教</t>
    </r>
    <r>
      <rPr>
        <sz val="11"/>
        <color theme="1"/>
        <rFont val="宋体"/>
        <charset val="134"/>
      </rPr>
      <t>小学教师人数</t>
    </r>
  </si>
  <si>
    <t>轮岗交流人数</t>
  </si>
  <si>
    <t>请假人数</t>
  </si>
  <si>
    <t>退休人数</t>
  </si>
  <si>
    <t>现有教师数</t>
  </si>
  <si>
    <t>现有教师数
（合并九年一贯制学校）</t>
  </si>
  <si>
    <t>教师补充计划数1</t>
  </si>
  <si>
    <t>教师缺额</t>
  </si>
  <si>
    <t>教师缺额
（编制册）</t>
  </si>
  <si>
    <t>教师缺额
（合并九年一贯制学校）</t>
  </si>
  <si>
    <t>教师缺额（超额清零处理）</t>
  </si>
  <si>
    <t>教师缺额
（超额清零处理）
（合并九年一贯制学校）</t>
  </si>
  <si>
    <t>教师缺额（超额清零处理）
（粘贴为数值）</t>
  </si>
  <si>
    <t>教师缺额
（超额清零处理）
（粘贴为数值）
（合并九年一贯制学校）</t>
  </si>
  <si>
    <t>2020教师补充计划数2</t>
  </si>
  <si>
    <t>2019年调整后编制数2</t>
  </si>
  <si>
    <t>聘用教师控制数</t>
  </si>
  <si>
    <t>备注</t>
  </si>
  <si>
    <t>申报补充
（小学）</t>
  </si>
  <si>
    <t>申报补充
（初中）</t>
  </si>
  <si>
    <t>申报补充
（高中）</t>
  </si>
  <si>
    <t>申报补充
总计
（小学+初中）</t>
  </si>
  <si>
    <t>最终结果</t>
  </si>
  <si>
    <t>考虑增加
班级问题
后的
最终结果</t>
  </si>
  <si>
    <t>增加实录</t>
  </si>
  <si>
    <t>2019全省选调91人（邓）</t>
  </si>
  <si>
    <t>全省选调</t>
  </si>
  <si>
    <t>2019全省统招312人（邓）</t>
  </si>
  <si>
    <t>全省统招</t>
  </si>
  <si>
    <t>2016特岗教师51人（邓）</t>
  </si>
  <si>
    <t>2017特岗教师76人（邓）</t>
  </si>
  <si>
    <t>2018特岗教师48人（邓）</t>
  </si>
  <si>
    <t>2019特岗教师127人（邓）</t>
  </si>
  <si>
    <t>特岗教师</t>
  </si>
  <si>
    <t>其中：2016年特岗</t>
  </si>
  <si>
    <t>2019定向师范毕业48人（邓）</t>
  </si>
  <si>
    <t>2015招录定向师范毕业生50人（邓）</t>
  </si>
  <si>
    <t>2016招录定向师范毕业生76人（邓）</t>
  </si>
  <si>
    <t>2017招录定向师范毕业生77人（邓）</t>
  </si>
  <si>
    <t>2018招录定向师范毕业生73人（邓）</t>
  </si>
  <si>
    <t>2019招录定向师范毕业生79人（邓）</t>
  </si>
  <si>
    <t>2015-2019年招录定向师范毕业生355人（邓）</t>
  </si>
  <si>
    <t>定向师范毕业生</t>
  </si>
  <si>
    <t>2019公费师范毕业生23人（邓）</t>
  </si>
  <si>
    <t>免（公）费师范毕业生</t>
  </si>
  <si>
    <t>2016三支一扶介绍信6人（邓）</t>
  </si>
  <si>
    <t>2017三支一扶介绍信9人（邓）</t>
  </si>
  <si>
    <t>2018三支一扶介绍信10人（邓）</t>
  </si>
  <si>
    <t>2019三支一扶介绍信15人（邓）</t>
  </si>
  <si>
    <t>三支一扶</t>
  </si>
  <si>
    <t>其中：2017年三支一扶</t>
  </si>
  <si>
    <t>2019县内选调（邓）</t>
  </si>
  <si>
    <r>
      <rPr>
        <sz val="11"/>
        <rFont val="宋体"/>
        <charset val="134"/>
      </rPr>
      <t>县内选调</t>
    </r>
    <r>
      <rPr>
        <sz val="8"/>
        <rFont val="宋体"/>
        <charset val="134"/>
      </rPr>
      <t>（出为负数，入为正数）</t>
    </r>
  </si>
  <si>
    <t>交流接收人数</t>
  </si>
  <si>
    <t>交流流出人数</t>
  </si>
  <si>
    <t>长期病假且已执行病假工资人数</t>
  </si>
  <si>
    <t>停职领办创办企业未到返岗期人数（2021年8月31日）</t>
  </si>
  <si>
    <t>2020年1月1日至2020年12月31日退休人数</t>
  </si>
  <si>
    <t>2021年1月1日至2020年8月31日退休人数</t>
  </si>
  <si>
    <t>南新中小</t>
  </si>
  <si>
    <t>小学</t>
  </si>
  <si>
    <t>乡镇中心小学</t>
  </si>
  <si>
    <t>3人外借</t>
  </si>
  <si>
    <t>蒋巷中小</t>
  </si>
  <si>
    <t>塘南中小</t>
  </si>
  <si>
    <t>泾口中小</t>
  </si>
  <si>
    <t>塔城中小</t>
  </si>
  <si>
    <t>武阳中小</t>
  </si>
  <si>
    <t>交流流出中含借调1人</t>
  </si>
  <si>
    <t>向塘中小</t>
  </si>
  <si>
    <t>黄马中小</t>
  </si>
  <si>
    <t>三江中小</t>
  </si>
  <si>
    <t>冈上中小</t>
  </si>
  <si>
    <t>广福中小</t>
  </si>
  <si>
    <t>编外幼儿教师9人</t>
  </si>
  <si>
    <t>富山中小</t>
  </si>
  <si>
    <t>东新中小</t>
  </si>
  <si>
    <t>八一中小</t>
  </si>
  <si>
    <t>莲塘中小</t>
  </si>
  <si>
    <t>县直学校</t>
  </si>
  <si>
    <t>莲塘一小</t>
  </si>
  <si>
    <t>莲塘二小</t>
  </si>
  <si>
    <t>莲塘三小</t>
  </si>
  <si>
    <t>莲塘四小</t>
  </si>
  <si>
    <t>特殊教育学校</t>
  </si>
  <si>
    <t>特殊教育</t>
  </si>
  <si>
    <t>+1</t>
  </si>
  <si>
    <t>莲塘实验学校（小学）</t>
  </si>
  <si>
    <t>莲塘实验学校</t>
  </si>
  <si>
    <t>县直九年一贯制学校</t>
  </si>
  <si>
    <t>昌南实验学校（小学）</t>
  </si>
  <si>
    <t>昌南实验学校</t>
  </si>
  <si>
    <t>黄马凤凰沟实验学校（小学）</t>
  </si>
  <si>
    <t>黄马凤凰沟实验学校</t>
  </si>
  <si>
    <t>乡镇九年一贯制学校</t>
  </si>
  <si>
    <t>银三角实验学校（小学）</t>
  </si>
  <si>
    <t>银三角实验学校</t>
  </si>
  <si>
    <t>县中专</t>
  </si>
  <si>
    <t>金沙路小学</t>
  </si>
  <si>
    <t>+10</t>
  </si>
  <si>
    <t>振兴路小学</t>
  </si>
  <si>
    <t>未交材料1的报告</t>
  </si>
  <si>
    <t>墨山街小学</t>
  </si>
  <si>
    <t>南昌县斗柏路小学</t>
  </si>
  <si>
    <t>南新中学</t>
  </si>
  <si>
    <t>初中</t>
  </si>
  <si>
    <t>农村初级中学</t>
  </si>
  <si>
    <t>我校无音乐教师。</t>
  </si>
  <si>
    <r>
      <rPr>
        <sz val="10"/>
        <rFont val="宋体"/>
        <charset val="134"/>
      </rPr>
      <t>我校无音乐教师，因结构比例原因，申请补充1名</t>
    </r>
    <r>
      <rPr>
        <sz val="10"/>
        <color rgb="FFFF0000"/>
        <rFont val="宋体"/>
        <charset val="134"/>
      </rPr>
      <t>初中音乐</t>
    </r>
    <r>
      <rPr>
        <sz val="10"/>
        <rFont val="宋体"/>
        <charset val="134"/>
      </rPr>
      <t>教师</t>
    </r>
  </si>
  <si>
    <t>蒋巷二中</t>
  </si>
  <si>
    <t>塘南中学</t>
  </si>
  <si>
    <t>28</t>
  </si>
  <si>
    <t>学校教师结构性缺员</t>
  </si>
  <si>
    <r>
      <rPr>
        <sz val="9"/>
        <rFont val="宋体"/>
        <charset val="134"/>
      </rPr>
      <t>我校因教师结构性缺员，严重缺少</t>
    </r>
    <r>
      <rPr>
        <sz val="9"/>
        <color rgb="FFFF0000"/>
        <rFont val="宋体"/>
        <charset val="134"/>
      </rPr>
      <t>初中数学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初中英语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初中体育</t>
    </r>
    <r>
      <rPr>
        <sz val="9"/>
        <rFont val="宋体"/>
        <charset val="134"/>
      </rPr>
      <t>等专业教师，导致很难按需求开展正常班级授课</t>
    </r>
  </si>
  <si>
    <t>+3</t>
  </si>
  <si>
    <t>新联学校（小学）</t>
  </si>
  <si>
    <t>新联学校</t>
  </si>
  <si>
    <t>泾口中学</t>
  </si>
  <si>
    <t>幽兰学校（小学）</t>
  </si>
  <si>
    <t>幽兰学校</t>
  </si>
  <si>
    <t>渡头学校（小学）</t>
  </si>
  <si>
    <t>渡头学校</t>
  </si>
  <si>
    <t>塔城中学</t>
  </si>
  <si>
    <r>
      <rPr>
        <sz val="10"/>
        <color theme="1"/>
        <rFont val="宋体"/>
        <charset val="134"/>
      </rPr>
      <t>因农村中学教师年龄结构偏大，学校数学教师结构性缺少。因此2020年申请补充</t>
    </r>
    <r>
      <rPr>
        <sz val="10"/>
        <color rgb="FFFF0000"/>
        <rFont val="宋体"/>
        <charset val="134"/>
      </rPr>
      <t>初中数学</t>
    </r>
    <r>
      <rPr>
        <sz val="10"/>
        <color theme="1"/>
        <rFont val="宋体"/>
        <charset val="134"/>
      </rPr>
      <t>教师1人。</t>
    </r>
  </si>
  <si>
    <t>武阳中学</t>
  </si>
  <si>
    <t>向塘二中</t>
  </si>
  <si>
    <t>向塘实验学校（小学）</t>
  </si>
  <si>
    <t>向塘实验学校</t>
  </si>
  <si>
    <t>向塘向阳学校(小学）</t>
  </si>
  <si>
    <t>向塘向阳学校</t>
  </si>
  <si>
    <t>黄马中学</t>
  </si>
  <si>
    <t>三江中学</t>
  </si>
  <si>
    <t>广福一中</t>
  </si>
  <si>
    <t>广福二中</t>
  </si>
  <si>
    <r>
      <rPr>
        <sz val="10"/>
        <color theme="1"/>
        <rFont val="宋体"/>
        <charset val="134"/>
      </rPr>
      <t>因结构性缺编，特申报2020年补充教师5人。具体学科分别为:</t>
    </r>
    <r>
      <rPr>
        <sz val="10"/>
        <color rgb="FFFF0000"/>
        <rFont val="宋体"/>
        <charset val="134"/>
      </rPr>
      <t>初中语文2</t>
    </r>
    <r>
      <rPr>
        <sz val="10"/>
        <color theme="1"/>
        <rFont val="宋体"/>
        <charset val="134"/>
      </rPr>
      <t>人，</t>
    </r>
    <r>
      <rPr>
        <sz val="10"/>
        <color rgb="FFFF0000"/>
        <rFont val="宋体"/>
        <charset val="134"/>
      </rPr>
      <t>初中物理2</t>
    </r>
    <r>
      <rPr>
        <sz val="10"/>
        <color theme="1"/>
        <rFont val="宋体"/>
        <charset val="134"/>
      </rPr>
      <t>人，</t>
    </r>
    <r>
      <rPr>
        <sz val="10"/>
        <color rgb="FFFF0000"/>
        <rFont val="宋体"/>
        <charset val="134"/>
      </rPr>
      <t>初中地理1</t>
    </r>
    <r>
      <rPr>
        <sz val="10"/>
        <color theme="1"/>
        <rFont val="宋体"/>
        <charset val="134"/>
      </rPr>
      <t>人。</t>
    </r>
  </si>
  <si>
    <t>+5</t>
  </si>
  <si>
    <t>冈上中学</t>
  </si>
  <si>
    <t>缺少英语教师2名</t>
  </si>
  <si>
    <t>富山中学</t>
  </si>
  <si>
    <t>东新中学</t>
  </si>
  <si>
    <t>八一中学</t>
  </si>
  <si>
    <t>超编</t>
  </si>
  <si>
    <t>莲塘一中</t>
  </si>
  <si>
    <t>高中</t>
  </si>
  <si>
    <t>莲塘二中</t>
  </si>
  <si>
    <t>莲塘三中</t>
  </si>
  <si>
    <t>莲塘四中</t>
  </si>
  <si>
    <t>补充计划数需+1（1人被判刑待办理下编手续）</t>
  </si>
  <si>
    <t>莲塘五中</t>
  </si>
  <si>
    <t>莲塘六中</t>
  </si>
  <si>
    <t>莲塘七中</t>
  </si>
  <si>
    <t>银河学校（小学）</t>
  </si>
  <si>
    <t>银河学校</t>
  </si>
  <si>
    <t>虽现有教师数大于需求数，但因学科人数不平衡，还需申报2020年补充教师12人。</t>
  </si>
  <si>
    <t>+12</t>
  </si>
  <si>
    <t>洪州学校(小学含莲六小）</t>
  </si>
  <si>
    <t>洪州学校</t>
  </si>
  <si>
    <t>化解大班额问题</t>
  </si>
  <si>
    <t>由于化解大班额问题，故教师需求数61人。</t>
  </si>
  <si>
    <t>+34</t>
  </si>
  <si>
    <t>新城学校（小学）</t>
  </si>
  <si>
    <t>新城学校</t>
  </si>
  <si>
    <t>小学增加9个班，初中增加4个班</t>
  </si>
  <si>
    <t>+29</t>
  </si>
  <si>
    <t>诚义学校（小学）</t>
  </si>
  <si>
    <t>诚义学校</t>
  </si>
  <si>
    <t>3</t>
  </si>
  <si>
    <t>芳草学校（小学）</t>
  </si>
  <si>
    <t>芳草学校</t>
  </si>
  <si>
    <t>洪州汇仁学校(小学）</t>
  </si>
  <si>
    <t>洪州汇仁学校</t>
  </si>
  <si>
    <t>产假人数5人</t>
  </si>
  <si>
    <t>预计一年级净增9个班需教师21人，七年级净增3个班需教师10人。</t>
  </si>
  <si>
    <t>+27</t>
  </si>
  <si>
    <t>洪燕学校（小学）</t>
  </si>
  <si>
    <t>洪燕学校</t>
  </si>
  <si>
    <t>洪亿学校（小学）</t>
  </si>
  <si>
    <t>洪亿学校</t>
  </si>
  <si>
    <t>预计接收新生一年级6个班，七年级4个班，转学生200人左右4个班。申报2020年补充教师28人。</t>
  </si>
  <si>
    <t>+24</t>
  </si>
  <si>
    <t>洪科小学</t>
  </si>
  <si>
    <t>2020年秋季学校扩班11个，共需求教师26名。</t>
  </si>
  <si>
    <t>鉴于万科楼盘入住率不断提高，2020年学校秋季计划扩班招生，故申报2020年补充教师26人。</t>
  </si>
  <si>
    <t>+22</t>
  </si>
  <si>
    <t>八一分校（小学）</t>
  </si>
  <si>
    <t>八一分校</t>
  </si>
  <si>
    <t>2020年预计一年级净增200人（减六年级毕业生）</t>
  </si>
  <si>
    <t>预计初中新增6个年级，学生300名；小学新增5个班级学生200名。</t>
  </si>
  <si>
    <t>洪范学校（小学）</t>
  </si>
  <si>
    <t>洪范学校</t>
  </si>
  <si>
    <t>预计初中新增10个班级，小学新增12个班级</t>
  </si>
  <si>
    <t>+52</t>
  </si>
  <si>
    <t>洪新小学</t>
  </si>
  <si>
    <t>莲塘实验学校（初中）</t>
  </si>
  <si>
    <t>昌南实验学校（初中）</t>
  </si>
  <si>
    <t>黄马凤凰沟实验学校（初中）</t>
  </si>
  <si>
    <t>在编教师数含3名教辅人员</t>
  </si>
  <si>
    <t>银三角实验学校（初中）</t>
  </si>
  <si>
    <t>新联学校（初中）</t>
  </si>
  <si>
    <t>幽兰学校（初中）</t>
  </si>
  <si>
    <t>渡头学校（初中）</t>
  </si>
  <si>
    <t>向塘实验学校（初中）</t>
  </si>
  <si>
    <t>向塘向阳学校(初中）</t>
  </si>
  <si>
    <t>银河学校（初中）</t>
  </si>
  <si>
    <t>洪州学校(初中）</t>
  </si>
  <si>
    <t>缺科老师</t>
  </si>
  <si>
    <t>新城学校（初中）</t>
  </si>
  <si>
    <t>诚义学校（初中）</t>
  </si>
  <si>
    <t>芳草学校（初中）</t>
  </si>
  <si>
    <t>洪州汇仁学校(中学）</t>
  </si>
  <si>
    <t>产假人数3人</t>
  </si>
  <si>
    <t>洪燕学校（初中）</t>
  </si>
  <si>
    <t>洪亿学校（初中）</t>
  </si>
  <si>
    <t>见批注</t>
  </si>
  <si>
    <t>八一分校（初中）</t>
  </si>
  <si>
    <t>2020年预计七年级新增300人</t>
  </si>
  <si>
    <t>洪范学校（初中）</t>
  </si>
  <si>
    <t>合计</t>
  </si>
  <si>
    <t>南昌县2020年中小学教师招聘（教师控制数）计划申报表</t>
  </si>
  <si>
    <t>县（区）教体局：(盖章)            县（区）人社局：(盖章)            县（区）编办：（盖章）            填表人：丁小省            联系电话：0791-85714049</t>
  </si>
  <si>
    <t>县（区）核
定聘用教师
控制数</t>
  </si>
  <si>
    <t>已使用聘
用教师控
制数</t>
  </si>
  <si>
    <t>聘用教师控制数剩余数</t>
  </si>
  <si>
    <t>拟招聘聘用教师控制数</t>
  </si>
  <si>
    <t>招聘县、
乡镇全称</t>
  </si>
  <si>
    <t>招聘学校
全称</t>
  </si>
  <si>
    <t>招聘岗位</t>
  </si>
  <si>
    <t>岗位条件</t>
  </si>
  <si>
    <t>拟招聘
人数</t>
  </si>
  <si>
    <t>联系电话</t>
  </si>
  <si>
    <t>南昌县初中</t>
  </si>
  <si>
    <t>初中语文教师A岗</t>
  </si>
  <si>
    <t>普通高校师范类专业本科学历或普通高校研究生及以上学历，初级中学及以上语文学科教师资格证，1984年3月1日及以后出生。</t>
  </si>
  <si>
    <t>本岗位采用“聘用教师控制数”方式招聘，属编制外聘用教师。招聘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</t>
  </si>
  <si>
    <t>0791-85714049</t>
  </si>
  <si>
    <t>初中语文教师B岗</t>
  </si>
  <si>
    <t>应届普通高校师范类专业本科学历或普通高校研究生及以上学历，初级中学及以上语文学科教师资格证，1984年3月1日及以后出生。</t>
  </si>
  <si>
    <t>初中数学教师A岗</t>
  </si>
  <si>
    <t>普通高校师范类专业本科学历或普通高校研究生及以上学历，初级中学及以上数学学科教师资格证，1984年3月1日及以后出生。</t>
  </si>
  <si>
    <t>初中数学教师B岗</t>
  </si>
  <si>
    <t>应届普通高校师范类专业本科学历或普通高校研究生及以上学历，初级中学及以上数学学科教师资格证，1984年3月1日及以后出生。</t>
  </si>
  <si>
    <t>初中英语教师A岗</t>
  </si>
  <si>
    <t>普通高校师范类专业本科学历或普通高校研究生及以上学历，初级中学及以上英语学科教师资格证，1984年3月1日及以后出生。</t>
  </si>
  <si>
    <t>初中英语教师B岗</t>
  </si>
  <si>
    <t>应届普通高校师范类专业本科学历或普通高校研究生及以上学历，初级中学及以上英语学科教师资格证，1984年3月1日及以后出生。</t>
  </si>
  <si>
    <t>初中物理教师A岗</t>
  </si>
  <si>
    <t>普通高校师范类专业本科学历或普通高校研究生及以上学历，初级中学及以上物理学科教师资格证，1984年3月1日及以后出生。</t>
  </si>
  <si>
    <t>初中物理教师B岗</t>
  </si>
  <si>
    <t>应届普通高校师范类专业本科学历或普通高校研究生及以上学历，初级中学及以上物理学科教师资格证，1984年3月1日及以后出生。</t>
  </si>
  <si>
    <t>初中化学教师A岗</t>
  </si>
  <si>
    <t>普通高校师范类专业本科学历或普通高校研究生及以上学历，初级中学及以上化学学科教师资格证，1984年3月1日及以后出生。</t>
  </si>
  <si>
    <t>初中化学教师B岗</t>
  </si>
  <si>
    <t>应届普通高校师范类专业本科学历或普通高校研究生及以上学历，初级中学及以上化学学科教师资格证，1984年3月1日及以后出生。</t>
  </si>
  <si>
    <t>初中思想品德教师A岗</t>
  </si>
  <si>
    <t>普通高校师范类专业本科学历或普通高校研究生及以上学历，初级中学及以上政治学科或思想品德学科教师资格证，1984年3月1日及以后出生。</t>
  </si>
  <si>
    <t>初中思想品德教师B岗</t>
  </si>
  <si>
    <t>应届普通高校师范类专业本科学历或普通高校研究生及以上学历，初级中学及以上政治学科或思想品德学科教师资格证，1984年3月1日及以后出生。</t>
  </si>
  <si>
    <t>初中历史教师A岗</t>
  </si>
  <si>
    <t>普通高校师范类专业本科学历或普通高校研究生及以上学历，初级中学及以上历史学科教师资格证，1984年3月1日及以后出生。</t>
  </si>
  <si>
    <t>初中历史教师B岗</t>
  </si>
  <si>
    <t>应届普通高校师范类专业本科学历或普通高校研究生及以上学历，初级中学及以上历史学科教师资格证，1984年3月1日及以后出生。</t>
  </si>
  <si>
    <t>初中地理教师</t>
  </si>
  <si>
    <t>普通高校师范类专业本科学历或普通高校研究生及以上学历，初级中学及以上地理学科教师资格证，1984年3月1日及以后出生。</t>
  </si>
  <si>
    <t>初中生物教师</t>
  </si>
  <si>
    <t>普通高校师范类专业本科学历或普通高校研究生及以上学历，初级中学及以上生物学科教师资格证，1984年3月1日及以后出生。</t>
  </si>
  <si>
    <t>初中信息技术教师</t>
  </si>
  <si>
    <t>普通高校师范类专业本科学历或普通高校研究生及以上学历，初级中学及以上信息技术或计算机学科教师资格证，1984年3月1日及以后出生。</t>
  </si>
  <si>
    <t>初中体育教师A岗</t>
  </si>
  <si>
    <t>普通高校师范类专业本科学历或普通高校研究生及以上学历，初级中学及以上体育（或体育与健康）学科教师资格证，1984年3月1日及以后出生。</t>
  </si>
  <si>
    <t>初中体育教师B岗</t>
  </si>
  <si>
    <t>应届普通高校师范类专业本科学历或普通高校研究生及以上学历，初级中学及以上体育（或体育与健康）学科教师资格证，1984年3月1日及以后出生。</t>
  </si>
  <si>
    <t>初中美术教师</t>
  </si>
  <si>
    <t>普通高校师范类专业本科学历或普通高校研究生及以上学历，初级中学及以上美术学科教师资格证，1984年3月1日及以后出生。</t>
  </si>
  <si>
    <t>初中音乐教师</t>
  </si>
  <si>
    <t>普通高校师范类专业本科学历或普通高校研究生及以上学历，初级中学及以上音乐学科教师资格证，1984年3月1日及以后出生。</t>
  </si>
  <si>
    <t>初中心理健康教师</t>
  </si>
  <si>
    <t>普通高校师范类专业本科学历或普通高校研究生及以上学历，初级中学及以上心理健康学科教师资格证，1984年3月1日及以后出生。</t>
  </si>
  <si>
    <t>南昌县小学</t>
  </si>
  <si>
    <t>小学语文教师A岗</t>
  </si>
  <si>
    <t>普通高校师范类专业大专学历或普通高校本科及以上学历，小学及以上语文学科教师资格证，1984年3月1日及以后出生。</t>
  </si>
  <si>
    <t>小学语文教师B岗</t>
  </si>
  <si>
    <t>应届普通高校师范类专业大专学历或普通高校本科及以上学历，小学及以上语文学科教师资格证，1984年3月1日及以后出生。</t>
  </si>
  <si>
    <t>小学数学教师A岗</t>
  </si>
  <si>
    <t>普通高校师范类专业大专学历或普通高校本科及以上学历，小学及以上数学学科教师资格证，1984年3月1日及以后出生。</t>
  </si>
  <si>
    <t>小学数学教师B岗</t>
  </si>
  <si>
    <t>应届普通高校师范类专业大专学历或普通高校本科及以上学历，小学及以上数学学科教师资格证，1984年3月1日及以后出生。</t>
  </si>
  <si>
    <t>小学英语教师A岗</t>
  </si>
  <si>
    <t>普通高校师范类专业大专学历或普通高校本科及以上学历，小学及以上英语学科教师资格证，1984年3月1日及以后出生。</t>
  </si>
  <si>
    <t>小学英语教师B岗</t>
  </si>
  <si>
    <t>应届普通高校师范类专业大专学历或普通高校本科及以上学历，小学及以上英语学科教师资格证，1984年3月1日及以后出生。</t>
  </si>
  <si>
    <t>小学音乐教师A岗</t>
  </si>
  <si>
    <t>普通高校师范类专业大专学历或普通高校本科及以上学历，小学及以上音乐学科教师资格证，1984年3月1日及以后出生。</t>
  </si>
  <si>
    <t>小学音乐教师B岗</t>
  </si>
  <si>
    <t>应届普通高校师范类专业大专学历或普通高校本科及以上学历，小学及以上音乐学科教师资格证，1984年3月1日及以后出生。</t>
  </si>
  <si>
    <t>小学美术教师A岗</t>
  </si>
  <si>
    <t>普通高校师范类专业大专学历或普通高校本科及以上学历，小学及以上美术学科教师资格证，1984年3月1日及以后出生。</t>
  </si>
  <si>
    <t>小学美术教师B岗</t>
  </si>
  <si>
    <t>应届普通高校师范类专业大专学历或普通高校本科及以上学历，小学及以上美术学科教师资格证，1984年3月1日及以后出生。</t>
  </si>
  <si>
    <t>小学体育教师A岗</t>
  </si>
  <si>
    <t>普通高校师范类专业大专学历或普通高校本科及以上学历，小学及以上体育（或体育与健康）学科教师资格证，1984年3月1日及以后出生。</t>
  </si>
  <si>
    <t>小学体育教师B岗</t>
  </si>
  <si>
    <t>应届普通高校师范类专业大专学历或普通高校本科及以上学历，小学及以上体育（或体育与健康）学科教师资格证，1984年3月1日及以后出生。</t>
  </si>
  <si>
    <t>小学思想品德教师</t>
  </si>
  <si>
    <t>普通高校师范类专业大专学历或普通高校本科及以上学历，小学及以上政治学科或思想品德学科教师资格证，1984年3月1日及以后出生。</t>
  </si>
  <si>
    <t>小学科学教师A岗</t>
  </si>
  <si>
    <t>普通高校师范类专业大专学历或普通高校本科及以上学历，小学及以上科学学科教师资格证，1984年3月1日及以后出生。</t>
  </si>
  <si>
    <t>小学科学教师B岗</t>
  </si>
  <si>
    <t>应届普通高校师范类专业大专学历或普通高校本科及以上学历，小学及以上科学学科教师资格证，1984年3月1日及以后出生。</t>
  </si>
  <si>
    <t>小学信息技术教师</t>
  </si>
  <si>
    <t>普通高校师范类专业大专学历或普通高校本科及以上学历，小学及以上信息技术或计算机学科教师资格证，1984年3月1日及以后出生。</t>
  </si>
  <si>
    <t>江西省2020年中小学教师招聘计划申报表（特岗）</t>
  </si>
  <si>
    <t xml:space="preserve">市、县（区）教育局：(盖章)              市、县（区）人事、编制部门：(盖章)            填表人：丁小省             联系电话：85714049 </t>
  </si>
  <si>
    <t>招聘县区全称</t>
  </si>
  <si>
    <t>招聘人数</t>
  </si>
  <si>
    <t>南昌县小学                    （特岗）</t>
  </si>
  <si>
    <t>小学语文</t>
  </si>
  <si>
    <t>普通高校本科以上毕业生、师范类专业专科毕业生,小学及以上语文学科教师资格证，1989年3月1日及以后出生。</t>
  </si>
  <si>
    <t>小学数学</t>
  </si>
  <si>
    <t>普通高校本科以上毕业生、师范类专业专科毕业生,小学及以上数学学科教师资格证，1989年3月1日及以后出生。</t>
  </si>
  <si>
    <t>小学英语</t>
  </si>
  <si>
    <t>普通高校本科以上毕业生、师范类专业专科毕业生,小学及以上英语学科教师资格证，1989年3月1日及以后出生。</t>
  </si>
  <si>
    <t>小学美术</t>
  </si>
  <si>
    <t>普通高校本科以上毕业生、师范类专业专科毕业生,小学及以上美术学科教师资格证，1989年3月1日及以后出生。</t>
  </si>
  <si>
    <t>小学音乐</t>
  </si>
  <si>
    <t>普通高校本科以上毕业生、师范类专业专科毕业生,小学及以上音乐学科教师资格证，1989年3月1日及以后出生。</t>
  </si>
  <si>
    <t>小学体育</t>
  </si>
  <si>
    <t>普通高校本科以上毕业生、师范类专业专科毕业生,小学及以上体育（或体育与健康）学科教师资格证，1989年3月1日及以后出生。</t>
  </si>
  <si>
    <t>小学科学</t>
  </si>
  <si>
    <t>普通高校本科以上毕业生、师范类专业专科毕业生,小学及以上科学学科教师资格证，1989年3月1日及以后出生。</t>
  </si>
  <si>
    <t>小学信息技术</t>
  </si>
  <si>
    <t>普通高校本科以上毕业生、师范类专业专科毕业生,小学及以上信息技术或计算机学科教师资格证，1989年3月1日及以后出生。</t>
  </si>
  <si>
    <t>南昌县2020年面向全省选调中小学在编教师岗位表</t>
  </si>
  <si>
    <t>岗位代码</t>
  </si>
  <si>
    <t>初中思想品德</t>
  </si>
  <si>
    <r>
      <rPr>
        <sz val="10"/>
        <rFont val="宋体"/>
        <charset val="134"/>
      </rPr>
      <t>1.45周岁以下。2.具有国家承认的本科及以上学历。3.持有初级中学及以上政治学科或思想品德学科教师资格证。4.具有在公办学校任教初中</t>
    </r>
    <r>
      <rPr>
        <sz val="10"/>
        <rFont val="宋体"/>
        <charset val="134"/>
      </rPr>
      <t>政治学科或思想品德</t>
    </r>
    <r>
      <rPr>
        <sz val="10"/>
        <rFont val="宋体"/>
        <charset val="134"/>
      </rPr>
      <t>学科3年及以上工作经历。</t>
    </r>
  </si>
  <si>
    <t>初中语文</t>
  </si>
  <si>
    <t>1.45周岁以下。2.具有国家承认的本科及以上学历。3.持有初级中学及以上语文学科教师资格证。4.具有在公办学校任教初中语文学科3年及以上工作经历。</t>
  </si>
  <si>
    <t>初中数学</t>
  </si>
  <si>
    <t>1.45周岁以下。2.具有国家承认的本科及以上学历。3.持有初级中学及以上数学学科教师资格证。4.具有在公办学校任教初中数学学科3年及以上工作经历。</t>
  </si>
  <si>
    <t>初中英语</t>
  </si>
  <si>
    <t>1.45周岁以下。2.具有国家承认的本科及以上学历。3.持有初级中学及以上英语学科教师资格证。4.具有在公办学校任教初中英语学科3年及以上工作经历。</t>
  </si>
  <si>
    <t>初中音乐</t>
  </si>
  <si>
    <t>1.45周岁以下。2.具有国家承认的本科及以上学历。3.持有初级中学及以上音乐学科教师资格证。4.具有在公办学校任教初中音乐学科3年及以上工作经历。</t>
  </si>
  <si>
    <t>初中体育</t>
  </si>
  <si>
    <r>
      <rPr>
        <sz val="10"/>
        <rFont val="宋体"/>
        <charset val="134"/>
      </rPr>
      <t>1.45周岁以下。2.具有国家承认的本科及以上学历。3.持有初级中学及以上体育（或体育与健康）学科教师资格证。4.具有在公办学校任教初中</t>
    </r>
    <r>
      <rPr>
        <sz val="10"/>
        <rFont val="宋体"/>
        <charset val="134"/>
      </rPr>
      <t>体育（或体育与健康）</t>
    </r>
    <r>
      <rPr>
        <sz val="10"/>
        <rFont val="宋体"/>
        <charset val="134"/>
      </rPr>
      <t>学科3年及以上工作经历。</t>
    </r>
  </si>
  <si>
    <t>初中美术</t>
  </si>
  <si>
    <t>1.45周岁以下。2.具有国家承认的本科及以上学历。3.持有初级中学及以上美术学科教师资格证。4.具有在公办学校任教初中美术学科3年及以上工作经历。</t>
  </si>
  <si>
    <t>初中物理</t>
  </si>
  <si>
    <t>1.45周岁以下。2.具有国家承认的本科及以上学历。3.持有初级中学及以上物理学科教师资格证。4.具有在公办学校任教初中物理学科3年及以上工作经历。</t>
  </si>
  <si>
    <t>初中化学</t>
  </si>
  <si>
    <t>1.45周岁以下。2.具有国家承认的本科及以上学历。3.持有初级中学及以上化学学科教师资格证。4.具有在公办学校任教初中化学学科3年及以上工作经历。</t>
  </si>
  <si>
    <t>初中历史</t>
  </si>
  <si>
    <t>1.45周岁以下。2.具有国家承认的本科及以上学历。3.持有初级中学及以上历史学科教师资格证。4.具有在公办学校任教初中历史学科3年及以上工作经历。</t>
  </si>
  <si>
    <t>初中地理</t>
  </si>
  <si>
    <t>1.45周岁以下。2.具有国家承认的本科及以上学历。3.持有初级中学及以上地理学科教师资格证。4.具有在公办学校任教初中地理学科3年及以上工作经历。</t>
  </si>
  <si>
    <t>小学思想品德</t>
  </si>
  <si>
    <r>
      <rPr>
        <sz val="10"/>
        <rFont val="宋体"/>
        <charset val="134"/>
      </rPr>
      <t>1.45周岁以下。2.具有国家承认的大专及以上学历。3.持有小学及以上政治学科或思想品德学科教师资格证。4.具有在公办学校任教小学</t>
    </r>
    <r>
      <rPr>
        <sz val="10"/>
        <rFont val="宋体"/>
        <charset val="134"/>
      </rPr>
      <t>政治学科或思想品德</t>
    </r>
    <r>
      <rPr>
        <sz val="10"/>
        <rFont val="宋体"/>
        <charset val="134"/>
      </rPr>
      <t>学科3年及以上工作经历。</t>
    </r>
  </si>
  <si>
    <t>1.45周岁以下。2.具有国家承认的大专及以上学历。3.持有小学及以上语文学科教师资格证。4.具有在公办学校任教小学语文学科3年及以上工作经历。</t>
  </si>
  <si>
    <t>1.45周岁以下。2.具有国家承认的大专及以上学历。3.持有小学及以上数学学科教师资格证。4.具有在公办学校任教小学数学学科3年及以上工作经历。</t>
  </si>
  <si>
    <t>1.45周岁以下。2.具有国家承认的大专及以上学历。3.持有小学及以上英语学科教师资格证。4.具有在公办学校任教小学英语学科3年及以上工作经历。</t>
  </si>
  <si>
    <t>1.45周岁以下。2.具有国家承认的大专及以上学历。3.持有小学及以上音乐学科教师资格证。4.具有在公办学校任教小学音乐学科3年及以上工作经历。</t>
  </si>
  <si>
    <r>
      <rPr>
        <sz val="10"/>
        <rFont val="宋体"/>
        <charset val="134"/>
      </rPr>
      <t>1.45周岁以下。2.具有国家承认的大专及以上学历。3.持有小学及以上体育（或体育与健康）学科教师资格证。4.具有在公办学校任教小学</t>
    </r>
    <r>
      <rPr>
        <sz val="10"/>
        <rFont val="宋体"/>
        <charset val="134"/>
      </rPr>
      <t>体育（或体育与健康）</t>
    </r>
    <r>
      <rPr>
        <sz val="10"/>
        <rFont val="宋体"/>
        <charset val="134"/>
      </rPr>
      <t>学科3年及以上工作经历。</t>
    </r>
  </si>
  <si>
    <t>1.45周岁以下。2.具有国家承认的大专及以上学历。3.持有小学及以上美术学科教师资格证。4.具有在公办学校任教小学美术学科3年及以上工作经历。</t>
  </si>
  <si>
    <t>1.45周岁以下。2.具有国家承认的大专及以上学历。3.持有小学及以上科学学科教师资格证。4.具有在公办学校任教小学科学学科3年及以上工作经历。</t>
  </si>
  <si>
    <r>
      <rPr>
        <sz val="10"/>
        <rFont val="宋体"/>
        <charset val="134"/>
      </rPr>
      <t>1.45周岁以下。2.具有国家承认的大专及以上学历。3.持有小学及以上信息技术或计算机学科教师资格证。4.具有在公办学校任教小学</t>
    </r>
    <r>
      <rPr>
        <sz val="10"/>
        <rFont val="宋体"/>
        <charset val="134"/>
      </rPr>
      <t>信息技术或计算机</t>
    </r>
    <r>
      <rPr>
        <sz val="10"/>
        <rFont val="宋体"/>
        <charset val="134"/>
      </rPr>
      <t>学科3年及以上工作经历。</t>
    </r>
  </si>
  <si>
    <t>南昌县2020年面向全省公开选调在编中小学教师
拟录人员名单</t>
  </si>
  <si>
    <t>岗位名称</t>
  </si>
  <si>
    <t>姓名</t>
  </si>
  <si>
    <t>准考证号</t>
  </si>
  <si>
    <t>选岗学校</t>
  </si>
  <si>
    <t>全省选调初中思想品德</t>
  </si>
  <si>
    <t>邓金花</t>
  </si>
  <si>
    <t>李纯</t>
  </si>
  <si>
    <t>朱慧娟</t>
  </si>
  <si>
    <t>全省选调初中语文</t>
  </si>
  <si>
    <t>谌文芳</t>
  </si>
  <si>
    <t>谢琳</t>
  </si>
  <si>
    <t>吴陈陈</t>
  </si>
  <si>
    <t>谢芸</t>
  </si>
  <si>
    <t>莲塘一中八一分校</t>
  </si>
  <si>
    <t>程书丹</t>
  </si>
  <si>
    <t>全省选调初中数学</t>
  </si>
  <si>
    <t>刘昇</t>
  </si>
  <si>
    <t>周燕妮</t>
  </si>
  <si>
    <t>全省选调初中英语</t>
  </si>
  <si>
    <t>肖茵茵</t>
  </si>
  <si>
    <t>全省选调初中音乐</t>
  </si>
  <si>
    <t>胡菁</t>
  </si>
  <si>
    <t>全省选调初中体育</t>
  </si>
  <si>
    <t>陈龙</t>
  </si>
  <si>
    <t>吴志宗</t>
  </si>
  <si>
    <t>全省选调初中美术</t>
  </si>
  <si>
    <t>盛兰</t>
  </si>
  <si>
    <t>全省选调初中物理</t>
  </si>
  <si>
    <t>张钱</t>
  </si>
  <si>
    <t>余智萍</t>
  </si>
  <si>
    <t>全省选调初中化学</t>
  </si>
  <si>
    <t>章毛女</t>
  </si>
  <si>
    <t>全省选调初中历史</t>
  </si>
  <si>
    <t>吴琼</t>
  </si>
  <si>
    <t>温家盛</t>
  </si>
  <si>
    <t>全省选调初中地理</t>
  </si>
  <si>
    <t>洪文欢</t>
  </si>
  <si>
    <t>全省选调小学思想品德</t>
  </si>
  <si>
    <t>赵文燕</t>
  </si>
  <si>
    <t>刘微</t>
  </si>
  <si>
    <t>全省选调小学语文</t>
  </si>
  <si>
    <t>刘婷</t>
  </si>
  <si>
    <t>蒋大胆</t>
  </si>
  <si>
    <t>付文芳</t>
  </si>
  <si>
    <t>徐晓云</t>
  </si>
  <si>
    <t>杨艳</t>
  </si>
  <si>
    <t>吴雅芳</t>
  </si>
  <si>
    <t>熊娇</t>
  </si>
  <si>
    <t>吴芳</t>
  </si>
  <si>
    <t>江思</t>
  </si>
  <si>
    <t>陈小专</t>
  </si>
  <si>
    <t>龚吴花</t>
  </si>
  <si>
    <t>刘建琴</t>
  </si>
  <si>
    <t>柯芸</t>
  </si>
  <si>
    <t>全省选调小学数学</t>
  </si>
  <si>
    <t>张赟莹</t>
  </si>
  <si>
    <t>聂笼笼</t>
  </si>
  <si>
    <t>江归荣</t>
  </si>
  <si>
    <t>黄津</t>
  </si>
  <si>
    <t>苏晓霞</t>
  </si>
  <si>
    <t>陈莹英</t>
  </si>
  <si>
    <t>余贵娇</t>
  </si>
  <si>
    <t>姜贞露</t>
  </si>
  <si>
    <t>袁美秀</t>
  </si>
  <si>
    <t>付会娟</t>
  </si>
  <si>
    <t>万彩云</t>
  </si>
  <si>
    <t>辛婷婷</t>
  </si>
  <si>
    <t>徐业妹</t>
  </si>
  <si>
    <t>吴思程</t>
  </si>
  <si>
    <t>邓近梅</t>
  </si>
  <si>
    <t>万琼</t>
  </si>
  <si>
    <t>顾海燕</t>
  </si>
  <si>
    <t>范晓</t>
  </si>
  <si>
    <t>彭丹敏</t>
  </si>
  <si>
    <t>全省选调小学英语</t>
  </si>
  <si>
    <t>胡小玲</t>
  </si>
  <si>
    <t>杨娟</t>
  </si>
  <si>
    <t>沈秀秀</t>
  </si>
  <si>
    <t>全省选调小学音乐</t>
  </si>
  <si>
    <t>陈海婷</t>
  </si>
  <si>
    <t>全省选调小学体育</t>
  </si>
  <si>
    <t>唐苏琴</t>
  </si>
  <si>
    <t>江淑云</t>
  </si>
  <si>
    <t>莲塘镇中心小学（城东学校）</t>
  </si>
  <si>
    <t>全省选调小学美术</t>
  </si>
  <si>
    <t>赵玉磊</t>
  </si>
  <si>
    <t>全省选调小学科学</t>
  </si>
  <si>
    <t>温萍</t>
  </si>
  <si>
    <t>南昌县2020年面向全县选调在编中小学教师岗位表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</si>
  <si>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语文学科教师资格证；3.具有三年及以上初中阶段语文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</si>
  <si>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数学学科教师资格证；3.具有三年及以上初中阶段数学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</si>
  <si>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英语学科教师资格证；3.具有三年及以上初中阶段英语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</si>
  <si>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物理学科教师资格证；3.具有三年及以上初中阶段物理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</si>
  <si>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化学学科教师资格证；3.具有三年及以上初中阶段化学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</si>
  <si>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历史学科教师资格证；3.具有三年及以上初中阶段历史学科教学经历。</t>
  </si>
  <si>
    <t>初中思品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</si>
  <si>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思品（政治）学科教师资格证；3.具有三年及以上初中阶段思品（政治）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</si>
  <si>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体育学科相关教师资格证；3.具有三年及以上初中阶段体育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</si>
  <si>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语文学科教师资格证；3.具有三年及以上小学阶段语文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</si>
  <si>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数学学科教师资格证；3.具有三年及以上小学阶段数学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</si>
  <si>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英语学科教师资格证；3.具有三年及以上小学阶段英语学科教学经历。</t>
  </si>
  <si>
    <t>小学思品</t>
  </si>
  <si>
    <t>1.在南昌县乡镇学校工作满5年的中小学教师（即2015年12月31日及以前系我县在编在岗乡镇中小学教师，含我县2015年及以前通过“三支一扶”招募的支教人员）；2.大专及以上学历，小学及以上思品（政治）学科教师资格证；3.具有三年及以上小学阶段思品（政治）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</si>
  <si>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科学学科教师资格证；3.具有三年及以上小学阶段科学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</si>
  <si>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体育学科相关教师资格证；3.具有三年及以上小学阶段体育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</si>
  <si>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音乐学科相关教师资格证；3.具有三年及以上小学阶段音乐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</si>
  <si>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美术学科教师资格证；3.具有三年及以上小学阶段美术学科教学经历。</t>
  </si>
  <si>
    <t>南昌县2020年县内选调中小学在编教师
拟录人员名单</t>
  </si>
  <si>
    <t>县内选调初中语文</t>
  </si>
  <si>
    <t>饶丽丽</t>
  </si>
  <si>
    <t>蔡贤芳</t>
  </si>
  <si>
    <t>蔡小芳</t>
  </si>
  <si>
    <t>魏文亭</t>
  </si>
  <si>
    <t>黄桂花</t>
  </si>
  <si>
    <t>罗胜</t>
  </si>
  <si>
    <t>赵婧</t>
  </si>
  <si>
    <t>县内选调初中数学</t>
  </si>
  <si>
    <t>宗丽</t>
  </si>
  <si>
    <t>邱增伟</t>
  </si>
  <si>
    <t>万星</t>
  </si>
  <si>
    <t>吴芳菲</t>
  </si>
  <si>
    <t>万蕾</t>
  </si>
  <si>
    <t>胡文轩</t>
  </si>
  <si>
    <t>匡桂平</t>
  </si>
  <si>
    <t>县内选调初中英语</t>
  </si>
  <si>
    <t>章倩</t>
  </si>
  <si>
    <t>涂小宁</t>
  </si>
  <si>
    <t>乐淑莹</t>
  </si>
  <si>
    <t>吴星星</t>
  </si>
  <si>
    <t>肖木兰</t>
  </si>
  <si>
    <t>县内选调初中物理</t>
  </si>
  <si>
    <t>龚良军</t>
  </si>
  <si>
    <t>唐尖尖</t>
  </si>
  <si>
    <t>县内选调初中化学</t>
  </si>
  <si>
    <t>李道贞</t>
  </si>
  <si>
    <t>县内选调初中历史</t>
  </si>
  <si>
    <t>张慧慧</t>
  </si>
  <si>
    <t>县内选调初中思想品德</t>
  </si>
  <si>
    <t>万景瑶</t>
  </si>
  <si>
    <t>曾美慧</t>
  </si>
  <si>
    <t>县内选调初中体育</t>
  </si>
  <si>
    <t>王英福</t>
  </si>
  <si>
    <t>朱秀君</t>
  </si>
  <si>
    <t>县内选调小学语文</t>
  </si>
  <si>
    <t>万思倩</t>
  </si>
  <si>
    <t>黄琳</t>
  </si>
  <si>
    <t>傅忠忠</t>
  </si>
  <si>
    <t>周瑞芳</t>
  </si>
  <si>
    <t>陈芳</t>
  </si>
  <si>
    <t>祝蕾</t>
  </si>
  <si>
    <t>黄梦婷</t>
  </si>
  <si>
    <t>李文秀</t>
  </si>
  <si>
    <t>王婷</t>
  </si>
  <si>
    <t>伍紫薇</t>
  </si>
  <si>
    <t>龚丽</t>
  </si>
  <si>
    <t>罗红</t>
  </si>
  <si>
    <t>县内选调小学数学</t>
  </si>
  <si>
    <t>王金梅</t>
  </si>
  <si>
    <t>郑日娜</t>
  </si>
  <si>
    <t>袁海红</t>
  </si>
  <si>
    <t>余冲</t>
  </si>
  <si>
    <t>魏琴</t>
  </si>
  <si>
    <t>徐媛媛</t>
  </si>
  <si>
    <t>万琮琮</t>
  </si>
  <si>
    <t>罗敏</t>
  </si>
  <si>
    <t>万以琴</t>
  </si>
  <si>
    <t>熊宜</t>
  </si>
  <si>
    <t>黄荣梅</t>
  </si>
  <si>
    <t>陈飘飘</t>
  </si>
  <si>
    <t>余刚琴</t>
  </si>
  <si>
    <t>熊艺</t>
  </si>
  <si>
    <t>章佳慧</t>
  </si>
  <si>
    <t>县内选调小学英语</t>
  </si>
  <si>
    <t>廖芳凌</t>
  </si>
  <si>
    <t>胡超</t>
  </si>
  <si>
    <t>斗柏路小学</t>
  </si>
  <si>
    <t>李如婷</t>
  </si>
  <si>
    <t>舒云</t>
  </si>
  <si>
    <t>冯平平</t>
  </si>
  <si>
    <t>何珊</t>
  </si>
  <si>
    <t>县内选调小学体育</t>
  </si>
  <si>
    <t>孙景锋</t>
  </si>
  <si>
    <t>县内选调小学音乐</t>
  </si>
  <si>
    <t>邓丁丁</t>
  </si>
  <si>
    <t>田李云</t>
  </si>
  <si>
    <t>县内选调小学美术</t>
  </si>
  <si>
    <t>陈玉莹</t>
  </si>
  <si>
    <t>刘格利</t>
  </si>
  <si>
    <t>南昌县2015级豫章师范定向师范生</t>
  </si>
  <si>
    <t>性别</t>
  </si>
  <si>
    <t>考生类别</t>
  </si>
  <si>
    <t>毕业学校</t>
  </si>
  <si>
    <t>实习学校</t>
  </si>
  <si>
    <t>报考乡镇</t>
  </si>
  <si>
    <t>总等级分</t>
  </si>
  <si>
    <t>家庭住址</t>
  </si>
  <si>
    <t>指导教师</t>
  </si>
  <si>
    <t>罗娇</t>
  </si>
  <si>
    <t>女</t>
  </si>
  <si>
    <t>应届</t>
  </si>
  <si>
    <t>广福中学</t>
  </si>
  <si>
    <t>广福镇</t>
  </si>
  <si>
    <t>小教</t>
  </si>
  <si>
    <t>515小学教育班</t>
  </si>
  <si>
    <t>江西省南昌市南昌县广福镇北头村后屋小组36号</t>
  </si>
  <si>
    <t>陈婧婷</t>
  </si>
  <si>
    <t>陈欢欢</t>
  </si>
  <si>
    <t>英语</t>
  </si>
  <si>
    <t>泾口乡</t>
  </si>
  <si>
    <t>未入读</t>
  </si>
  <si>
    <t>江西省南昌市南昌县莲塘镇锦绣365</t>
  </si>
  <si>
    <t>雷虹</t>
  </si>
  <si>
    <t>2014级休学</t>
  </si>
  <si>
    <t>李茹</t>
  </si>
  <si>
    <t>江西省南昌市南昌县广福镇溪山村88号</t>
  </si>
  <si>
    <t>黄冬娇</t>
  </si>
  <si>
    <t>黄马乡</t>
  </si>
  <si>
    <t>江西省南昌市南昌县黄马乡华标庙下村</t>
  </si>
  <si>
    <t>周能</t>
  </si>
  <si>
    <t>江西省南昌市西湖区下塘塍街75号202室</t>
  </si>
  <si>
    <t>饶美娟</t>
  </si>
  <si>
    <t>江西省南昌市南昌县黄马乡鹏飞大道34号</t>
  </si>
  <si>
    <t>王斯颖</t>
  </si>
  <si>
    <t>向塘实验</t>
  </si>
  <si>
    <t>江西省南昌市南昌县向塘镇顺达路一支路七号</t>
  </si>
  <si>
    <t>高红</t>
  </si>
  <si>
    <t>蒋巷镇</t>
  </si>
  <si>
    <t>南昌县莲塘镇汇仁阳光花园</t>
  </si>
  <si>
    <t>饶禄梦</t>
  </si>
  <si>
    <t>南昌县黄马乡徐家村曹门自然村7号</t>
  </si>
  <si>
    <t>徐洋洋</t>
  </si>
  <si>
    <t>男</t>
  </si>
  <si>
    <t>江西省南昌市南昌县蒋巷镇</t>
  </si>
  <si>
    <t>王腊根</t>
  </si>
  <si>
    <t>江西省南昌市南昌县蒋巷镇高梧村</t>
  </si>
  <si>
    <t>应思云</t>
  </si>
  <si>
    <t>江西省南昌市南昌县蒋巷镇蒋巷街</t>
  </si>
  <si>
    <t>龚子薇</t>
  </si>
  <si>
    <t>南昌县莲塘镇煌盛中央公园7栋</t>
  </si>
  <si>
    <t>万云凤</t>
  </si>
  <si>
    <t>江西省南昌市南昌县广福镇广福街</t>
  </si>
  <si>
    <t>罗薇</t>
  </si>
  <si>
    <t>舒伟森</t>
  </si>
  <si>
    <t xml:space="preserve">15879155428
</t>
  </si>
  <si>
    <t>江西省南昌市南昌县泾口乡</t>
  </si>
  <si>
    <t>付诺诚</t>
  </si>
  <si>
    <t>江西省南昌市南昌县武阳镇</t>
  </si>
  <si>
    <t>罗梦</t>
  </si>
  <si>
    <t>南昌县莲塘振兴大道正荣大湖之都凌湖峰</t>
  </si>
  <si>
    <t>舒志勇</t>
  </si>
  <si>
    <t>南昌县泾口乡康庄村黄港自然村14附1号</t>
  </si>
  <si>
    <t>万芳芳</t>
  </si>
  <si>
    <t>江西省南昌市南昌县莲塘镇莲水巷43栋3单元</t>
  </si>
  <si>
    <t>熊雨欣</t>
  </si>
  <si>
    <t xml:space="preserve">广福二中  </t>
  </si>
  <si>
    <t>南昌县莲塘镇万科城市花园小区12栋1单元2404</t>
  </si>
  <si>
    <t>姜乐彤</t>
  </si>
  <si>
    <t>江西省南昌市南昌县泾口乡泾口新街</t>
  </si>
  <si>
    <t>陶蕾</t>
  </si>
  <si>
    <t>江西省南昌市南昌县高新开发区</t>
  </si>
  <si>
    <t>宋家棋</t>
  </si>
  <si>
    <t>洪新学校</t>
  </si>
  <si>
    <t>南新乡</t>
  </si>
  <si>
    <t>南昌县向塘镇顺达路一支路七号</t>
  </si>
  <si>
    <t>罗蓓</t>
  </si>
  <si>
    <t>南昌县莲塘镇凤凰晴源</t>
  </si>
  <si>
    <t>刘敏</t>
  </si>
  <si>
    <t>南昌县南新乡楼前街</t>
  </si>
  <si>
    <t>刘洁</t>
  </si>
  <si>
    <t>南昌县蒋巷镇三洞村赤江新村</t>
  </si>
  <si>
    <t>胡佳煜</t>
  </si>
  <si>
    <t>南昌县莲塘镇力高君御国际</t>
  </si>
  <si>
    <t>张佳丽</t>
  </si>
  <si>
    <t>江娴</t>
  </si>
  <si>
    <t>凤凰沟</t>
  </si>
  <si>
    <t>江西省南昌市南昌县莲塘镇锦绣江南</t>
  </si>
  <si>
    <t>杨丰华</t>
  </si>
  <si>
    <t>杜颖</t>
  </si>
  <si>
    <t>三江镇</t>
  </si>
  <si>
    <t>南昌县莲塘镇民星集团1栋1单元</t>
  </si>
  <si>
    <t>万丽晨</t>
  </si>
  <si>
    <t>江西省南昌市南昌县象湖新城幸福时光二期</t>
  </si>
  <si>
    <t>徐笑</t>
  </si>
  <si>
    <t>南昌县莲塘镇农贸街安居小区11栋二单元101</t>
  </si>
  <si>
    <t>熊樱</t>
  </si>
  <si>
    <t>塘南镇</t>
  </si>
  <si>
    <t>江西省南昌市南昌县莲塘桃源丰景</t>
  </si>
  <si>
    <t>骆欣宇</t>
  </si>
  <si>
    <t>南昌县武阳镇保丰后骆自然村</t>
  </si>
  <si>
    <t>李科镓</t>
  </si>
  <si>
    <t>江西省南昌市南昌县塘南镇西联村</t>
  </si>
  <si>
    <t>梅梦丹</t>
  </si>
  <si>
    <t>南昌县小蓝经开区金沙四路</t>
  </si>
  <si>
    <t>杨文兰</t>
  </si>
  <si>
    <t>江西省南昌市南昌县蒋巷镇蒋巷街东路</t>
  </si>
  <si>
    <t>宗欣</t>
  </si>
  <si>
    <t>江西省南昌县莲塘镇莲塘二中</t>
  </si>
  <si>
    <t>周雯蕙</t>
  </si>
  <si>
    <t>江西省南昌市莲塘镇体育馆小区四栋</t>
  </si>
  <si>
    <t>陶然然</t>
  </si>
  <si>
    <t>江西省南昌市南昌县塘南镇近港村</t>
  </si>
  <si>
    <t>万思琦</t>
  </si>
  <si>
    <t>幽兰镇</t>
  </si>
  <si>
    <t>江西省南昌市南昌县武阳镇谌山自然村</t>
  </si>
  <si>
    <t>杨帅</t>
  </si>
  <si>
    <t>詹诗颖</t>
  </si>
  <si>
    <t>南昌县莲塘北大道1588号仁兴现代城10栋2单元302室</t>
  </si>
  <si>
    <t>刘阳</t>
  </si>
  <si>
    <t>幽兰中学</t>
  </si>
  <si>
    <t>江西省南昌市南昌县幽兰镇胡陶刘村</t>
  </si>
  <si>
    <t>刘思敏</t>
  </si>
  <si>
    <t>江西省南昌市南昌县蒋巷镇中心小学老师小区</t>
  </si>
  <si>
    <t>张笑</t>
  </si>
  <si>
    <t>江西省南昌市南昌县武阳镇聚龙小区</t>
  </si>
  <si>
    <t>喻璜莹</t>
  </si>
  <si>
    <t>南昌县莲塘镇澄湖北大道都市晴园8栋</t>
  </si>
  <si>
    <t>陶佳琪</t>
  </si>
  <si>
    <t>江西省南昌市南昌县莲塘镇莲糖中大道</t>
  </si>
  <si>
    <t>2016定向师范实习生分配至实习学校情况表</t>
  </si>
  <si>
    <t>实习学校名称</t>
  </si>
  <si>
    <t>实习人数</t>
  </si>
  <si>
    <t>银河实验</t>
  </si>
  <si>
    <t>城东学校</t>
  </si>
  <si>
    <t>附件4</t>
  </si>
  <si>
    <t>江西省2020届江西师范大学公费师范毕业生就业情况表</t>
  </si>
  <si>
    <t>单位：南昌县教育体育局</t>
  </si>
  <si>
    <t>2020 年 6 月 1 日</t>
  </si>
  <si>
    <t>身份证号</t>
  </si>
  <si>
    <t>生源地</t>
  </si>
  <si>
    <t>毕业院校</t>
  </si>
  <si>
    <t>就业单位</t>
  </si>
  <si>
    <t>就业单位所在县市区</t>
  </si>
  <si>
    <t>就业单位类型</t>
  </si>
  <si>
    <t>任教学科</t>
  </si>
  <si>
    <t>进入单位</t>
  </si>
  <si>
    <t>赵丽芳</t>
  </si>
  <si>
    <t>360121199801074641</t>
  </si>
  <si>
    <t>江西省南昌市南昌县</t>
  </si>
  <si>
    <t>江西师范大学</t>
  </si>
  <si>
    <t>教体局下属县城学校</t>
  </si>
  <si>
    <t>南昌县</t>
  </si>
  <si>
    <t>思想政治教育</t>
  </si>
  <si>
    <t>刘丹</t>
  </si>
  <si>
    <t xml:space="preserve">女 </t>
  </si>
  <si>
    <t>360121199609261922</t>
  </si>
  <si>
    <t>2017公费师范实习生分配至实习学校情况表</t>
  </si>
  <si>
    <t>新开班及特殊情况增派人数</t>
  </si>
  <si>
    <t>教师缺额+新开班及特殊情况增派人数</t>
  </si>
  <si>
    <r>
      <rPr>
        <sz val="16"/>
        <color theme="1"/>
        <rFont val="黑体"/>
        <charset val="134"/>
      </rPr>
      <t>参数（计算：</t>
    </r>
    <r>
      <rPr>
        <sz val="16"/>
        <color rgb="FFFF0000"/>
        <rFont val="黑体"/>
        <charset val="134"/>
      </rPr>
      <t>教师需求数</t>
    </r>
    <r>
      <rPr>
        <sz val="16"/>
        <color theme="1"/>
        <rFont val="黑体"/>
        <charset val="134"/>
      </rPr>
      <t>）</t>
    </r>
  </si>
  <si>
    <r>
      <rPr>
        <sz val="16"/>
        <color theme="1"/>
        <rFont val="黑体"/>
        <charset val="134"/>
      </rPr>
      <t>参数（计算：</t>
    </r>
    <r>
      <rPr>
        <sz val="16"/>
        <color rgb="FFFF0000"/>
        <rFont val="黑体"/>
        <charset val="134"/>
      </rPr>
      <t>现有教师数</t>
    </r>
    <r>
      <rPr>
        <sz val="16"/>
        <color theme="1"/>
        <rFont val="黑体"/>
        <charset val="134"/>
      </rPr>
      <t>）</t>
    </r>
  </si>
  <si>
    <r>
      <rPr>
        <sz val="16"/>
        <color theme="1"/>
        <rFont val="黑体"/>
        <charset val="134"/>
      </rPr>
      <t>教师需求数-现有教师数=</t>
    </r>
    <r>
      <rPr>
        <sz val="16"/>
        <color rgb="FFFF0000"/>
        <rFont val="黑体"/>
        <charset val="134"/>
      </rPr>
      <t>教师缺额</t>
    </r>
  </si>
  <si>
    <t>总排序</t>
  </si>
  <si>
    <t>排序
（合并九年一贯制）</t>
  </si>
  <si>
    <t>学校编号</t>
  </si>
  <si>
    <t>学段
（合并九年一贯制）</t>
  </si>
  <si>
    <t>学生数</t>
  </si>
  <si>
    <t>班级数</t>
  </si>
  <si>
    <t>其中：
教学点班级数</t>
  </si>
  <si>
    <t>行政教辅人员</t>
  </si>
  <si>
    <t>教师需求数
（已计入村小计算机管理员，不含行政教辅人员）</t>
  </si>
  <si>
    <t>教师需求数
（合并九年一贯制）</t>
  </si>
  <si>
    <t>教师需求数
（加行政教辅人员）</t>
  </si>
  <si>
    <t>教师需求数
（去除函数）</t>
  </si>
  <si>
    <t>编制册</t>
  </si>
  <si>
    <t>中央特岗</t>
  </si>
  <si>
    <t>定向师范</t>
  </si>
  <si>
    <t>公费师范生</t>
  </si>
  <si>
    <t>县内选调</t>
  </si>
  <si>
    <t>幼儿园转岗任教</t>
  </si>
  <si>
    <t>现有教师数
（合并九年一贯制）</t>
  </si>
  <si>
    <t>教师缺额
（合并九年一贯制）</t>
  </si>
  <si>
    <t>教师缺额
（负数清零）</t>
  </si>
  <si>
    <t>教师缺额
（粘贴为数值）</t>
  </si>
  <si>
    <t>教师缺额
（剔除高中）</t>
  </si>
  <si>
    <t>教师缺额
（人工微调）</t>
  </si>
  <si>
    <t>情况说明</t>
  </si>
  <si>
    <t>拟增加</t>
  </si>
  <si>
    <t>新开班及特殊情况实际增派人数</t>
  </si>
  <si>
    <t>申报补充
（小学）</t>
  </si>
  <si>
    <t>申报补充
（初中）</t>
  </si>
  <si>
    <t>申报补充总计
（小学+初中）</t>
  </si>
  <si>
    <t>缺额+新开班</t>
  </si>
  <si>
    <t>2019年秋季学生数
（统计表）</t>
  </si>
  <si>
    <t>2019年秋季学生数
（合并九年一贯制）</t>
  </si>
  <si>
    <t>2019年秋季班级数
（统计表）</t>
  </si>
  <si>
    <t>2019年秋季班级数
（扣除教学点班级数）</t>
  </si>
  <si>
    <t>教学点个数
（统计表）</t>
  </si>
  <si>
    <t>教学点班级数
（统计表）</t>
  </si>
  <si>
    <t>行政教辅人员
（合并九年一贯制）</t>
  </si>
  <si>
    <t>在编教师数
（编制册）</t>
  </si>
  <si>
    <t>编外幼儿园转岗任教小学教师人数</t>
  </si>
  <si>
    <t>附件4：</t>
  </si>
  <si>
    <t>南昌县申报2020年补充教师急需学科排序表（2020年2月上报）</t>
  </si>
  <si>
    <t>摸底核准
补充教师数</t>
  </si>
  <si>
    <t>新增班级
补充教师数</t>
  </si>
  <si>
    <t>合计
补充教师数</t>
  </si>
  <si>
    <t>县内
选调</t>
  </si>
  <si>
    <t>第1急需</t>
  </si>
  <si>
    <t>第2急需</t>
  </si>
  <si>
    <t>第3急需</t>
  </si>
  <si>
    <t>第4急需</t>
  </si>
  <si>
    <t>第5急需</t>
  </si>
  <si>
    <t>第6急需</t>
  </si>
  <si>
    <t>第7急需</t>
  </si>
  <si>
    <t>第8急需</t>
  </si>
  <si>
    <t>第9急需</t>
  </si>
  <si>
    <t>第10急需</t>
  </si>
  <si>
    <t>第11急需</t>
  </si>
  <si>
    <t>第12急需</t>
  </si>
  <si>
    <t>第13急需</t>
  </si>
  <si>
    <t>第14急需</t>
  </si>
  <si>
    <t>第15急需</t>
  </si>
  <si>
    <t>第16急需</t>
  </si>
  <si>
    <t>第17急需</t>
  </si>
  <si>
    <t>第18急需</t>
  </si>
  <si>
    <t>第19急需</t>
  </si>
  <si>
    <t>第20急需</t>
  </si>
  <si>
    <t>第21急需</t>
  </si>
  <si>
    <t>第22急需</t>
  </si>
  <si>
    <t>第23急需</t>
  </si>
  <si>
    <t>第24急需</t>
  </si>
  <si>
    <t>第25急需</t>
  </si>
  <si>
    <t>第26急需</t>
  </si>
  <si>
    <t>第27急需</t>
  </si>
  <si>
    <t>第28急需</t>
  </si>
  <si>
    <t>第29急需</t>
  </si>
  <si>
    <t>第30急需</t>
  </si>
  <si>
    <t>第31急需</t>
  </si>
  <si>
    <t>第32急需</t>
  </si>
  <si>
    <t>第33急需</t>
  </si>
  <si>
    <t>第34急需</t>
  </si>
  <si>
    <t>第35急需</t>
  </si>
  <si>
    <t>第36急需</t>
  </si>
  <si>
    <t>第37急需</t>
  </si>
  <si>
    <t>第38急需</t>
  </si>
  <si>
    <t>第39急需</t>
  </si>
  <si>
    <t>第40急需</t>
  </si>
  <si>
    <t>第41急需</t>
  </si>
  <si>
    <t>第42急需</t>
  </si>
  <si>
    <t>第43急需</t>
  </si>
  <si>
    <t>第44急需</t>
  </si>
  <si>
    <t>第45急需</t>
  </si>
  <si>
    <t>第46急需</t>
  </si>
  <si>
    <t>第47急需</t>
  </si>
  <si>
    <t>第48急需</t>
  </si>
  <si>
    <t>第49急需</t>
  </si>
  <si>
    <t>第50急需</t>
  </si>
  <si>
    <t>第51急需</t>
  </si>
  <si>
    <t>第52急需</t>
  </si>
  <si>
    <t>第53急需</t>
  </si>
  <si>
    <t>第54急需</t>
  </si>
  <si>
    <t>第55急需</t>
  </si>
  <si>
    <t>第56急需</t>
  </si>
  <si>
    <t>第57急需</t>
  </si>
  <si>
    <t>小学心理健康</t>
  </si>
  <si>
    <t>县特教</t>
  </si>
  <si>
    <t>昌南实验（小学）</t>
  </si>
  <si>
    <t>昌南实验（初中）</t>
  </si>
  <si>
    <t>凤凰沟实验（初中）</t>
  </si>
  <si>
    <t>银三角实验（小学）</t>
  </si>
  <si>
    <t>银三角实验（初中）</t>
  </si>
  <si>
    <t>初中信息技术</t>
  </si>
  <si>
    <t>初中生物</t>
  </si>
  <si>
    <t>初中心理健康</t>
  </si>
  <si>
    <t>向塘实验（小学）</t>
  </si>
  <si>
    <t>向塘实验（初中）</t>
  </si>
  <si>
    <t>高中语文</t>
  </si>
  <si>
    <t>高中物理</t>
  </si>
  <si>
    <t>高中数学</t>
  </si>
  <si>
    <t>高中政治</t>
  </si>
  <si>
    <t>高中英语</t>
  </si>
  <si>
    <t>高中心理</t>
  </si>
  <si>
    <t>高中体育</t>
  </si>
  <si>
    <t>高中美术</t>
  </si>
  <si>
    <t>高中思品</t>
  </si>
  <si>
    <t>高中化学</t>
  </si>
  <si>
    <t>高中信息技术</t>
  </si>
  <si>
    <t>高中音乐</t>
  </si>
  <si>
    <t>高中地理</t>
  </si>
  <si>
    <t>高中历史</t>
  </si>
  <si>
    <t>高中生物</t>
  </si>
  <si>
    <t>高中心理健康</t>
  </si>
  <si>
    <t>初中道法</t>
  </si>
  <si>
    <t>初中计算机</t>
  </si>
  <si>
    <t>初中政治</t>
  </si>
  <si>
    <t>初中信息</t>
  </si>
  <si>
    <t>洪州学校（小学）</t>
  </si>
  <si>
    <t>洪州学校（初中）</t>
  </si>
  <si>
    <t>初中心理</t>
  </si>
  <si>
    <t>洪州汇仁学校（小学）</t>
  </si>
  <si>
    <t>洪州汇仁学校（初中）</t>
  </si>
  <si>
    <t>莲一中八一分校（小学）</t>
  </si>
  <si>
    <t>小学信息</t>
  </si>
  <si>
    <t>莲一中八一分校（初中）</t>
  </si>
  <si>
    <t>总计（不含高中）</t>
  </si>
  <si>
    <t>说明：1.请各学校根据已完成的《南昌县申报2020年补充教师学科统计表（附件3）》人数填报《南昌县申报2020年补充教师急需学科排序表（附件4）》，附件4所填学科数及人数须与附件3上报学科数及人数一致。
      2.请各学校按所需学科的急需程度由重到轻依次排列。
      3.此表于2020年2月16日之前发电子稿至人事科邮箱rsk20010@126.com。
      4.咨询电话85714049,13657090307。</t>
  </si>
  <si>
    <t>南昌县申报2020年补充教师摸底核准表（115人）</t>
  </si>
  <si>
    <t>新开班预计补充教师（238人）</t>
  </si>
  <si>
    <t>县内选调考试新增缺额（36人）</t>
  </si>
  <si>
    <t>各学校报告缺额（138人）</t>
  </si>
  <si>
    <t>农村特岗（50人，最后环节，用于填补县内选调所造成部分农村学校缺额）</t>
  </si>
  <si>
    <t>小学、初中全省统招（300人）</t>
  </si>
  <si>
    <t>县内选调（预计解决70个县城缺额，造成的农村缺口由特岗填补）</t>
  </si>
  <si>
    <t>全省选调（80人，农村少补充，县直多补充）</t>
  </si>
  <si>
    <r>
      <rPr>
        <sz val="18"/>
        <color theme="1"/>
        <rFont val="黑体"/>
        <charset val="134"/>
      </rPr>
      <t>拟使用</t>
    </r>
    <r>
      <rPr>
        <sz val="18"/>
        <color rgb="FFFF0000"/>
        <rFont val="黑体"/>
        <charset val="134"/>
      </rPr>
      <t>交流人员</t>
    </r>
    <r>
      <rPr>
        <sz val="18"/>
        <color theme="1"/>
        <rFont val="黑体"/>
        <charset val="134"/>
      </rPr>
      <t>或</t>
    </r>
    <r>
      <rPr>
        <sz val="18"/>
        <color rgb="FFFF0000"/>
        <rFont val="黑体"/>
        <charset val="134"/>
      </rPr>
      <t>定向实习生</t>
    </r>
    <r>
      <rPr>
        <sz val="18"/>
        <color theme="1"/>
        <rFont val="黑体"/>
        <charset val="134"/>
      </rPr>
      <t>填补（小学6人，初中21人）</t>
    </r>
  </si>
  <si>
    <t>待补充人数</t>
  </si>
  <si>
    <t>思品</t>
  </si>
  <si>
    <t>语文</t>
  </si>
  <si>
    <t>数学</t>
  </si>
  <si>
    <t>音乐</t>
  </si>
  <si>
    <t>体育</t>
  </si>
  <si>
    <t>美术</t>
  </si>
  <si>
    <t>科学</t>
  </si>
  <si>
    <t>物理</t>
  </si>
  <si>
    <t>化学</t>
  </si>
  <si>
    <t>生物</t>
  </si>
  <si>
    <t>历史</t>
  </si>
  <si>
    <t>地理</t>
  </si>
  <si>
    <t>心理健康教育</t>
  </si>
  <si>
    <t>信息技术</t>
  </si>
  <si>
    <t>总计</t>
  </si>
  <si>
    <t>小学初中总计</t>
  </si>
  <si>
    <t>特岗可分配人数</t>
  </si>
  <si>
    <t>小学统招可分配人数</t>
  </si>
  <si>
    <t>已分配人数</t>
  </si>
  <si>
    <t>乡镇</t>
  </si>
  <si>
    <t>向塘向阳学校（小学）</t>
  </si>
  <si>
    <t>乡镇小学 总计</t>
  </si>
  <si>
    <t>县直</t>
  </si>
  <si>
    <t>县特教（小学）</t>
  </si>
  <si>
    <t>洪科学校（小学）</t>
  </si>
  <si>
    <t>莲塘一中八一分校（小学）</t>
  </si>
  <si>
    <t>洪新学校（小学）</t>
  </si>
  <si>
    <t>城东学校（小学）</t>
  </si>
  <si>
    <t>县直小学 总计</t>
  </si>
  <si>
    <t>小学总计</t>
  </si>
  <si>
    <t>初中统招可分配人数</t>
  </si>
  <si>
    <t>向塘向阳学校（初中）</t>
  </si>
  <si>
    <t>乡镇初中 总计</t>
  </si>
  <si>
    <t>县特教（初中）</t>
  </si>
  <si>
    <t>莲塘一中八一分校（初中）</t>
  </si>
  <si>
    <t>城东学校（初中）</t>
  </si>
  <si>
    <t>县直初中 总计</t>
  </si>
  <si>
    <t>初中总计</t>
  </si>
  <si>
    <t>南昌县2020年全省统招教师岗位分解表（小学）</t>
  </si>
  <si>
    <t>道德与法治</t>
  </si>
  <si>
    <t>语文A岗</t>
  </si>
  <si>
    <t>语文B岗</t>
  </si>
  <si>
    <t>数学A岗</t>
  </si>
  <si>
    <t>数学B岗</t>
  </si>
  <si>
    <t>英语A岗</t>
  </si>
  <si>
    <t>英语B岗</t>
  </si>
  <si>
    <t>音乐A岗</t>
  </si>
  <si>
    <t>音乐B岗</t>
  </si>
  <si>
    <t>体育与健康A岗</t>
  </si>
  <si>
    <t>体育与健康B岗</t>
  </si>
  <si>
    <t>美术A岗</t>
  </si>
  <si>
    <t>美术B岗</t>
  </si>
  <si>
    <t>科学A岗</t>
  </si>
  <si>
    <t>科学B岗</t>
  </si>
  <si>
    <t>综合实践活动 含信息技术</t>
  </si>
  <si>
    <t>向塘镇中心小学</t>
  </si>
  <si>
    <t>冈上镇中心小学</t>
  </si>
  <si>
    <t>富山乡中心小学</t>
  </si>
  <si>
    <t>东新乡中心小学</t>
  </si>
  <si>
    <t>莲塘镇中心小学</t>
  </si>
  <si>
    <t>南昌县2020年中小学教师招聘岗位分解表</t>
  </si>
  <si>
    <t>学校
编号</t>
  </si>
  <si>
    <t>2020.09在校生数</t>
  </si>
  <si>
    <t>2020.09班级数</t>
  </si>
  <si>
    <t>截止2020年8月31日实有教师数</t>
  </si>
  <si>
    <t>平均
班额</t>
  </si>
  <si>
    <t>班师比</t>
  </si>
  <si>
    <t>师生比</t>
  </si>
  <si>
    <t>标准
师生比</t>
  </si>
  <si>
    <t>（班师比+师生比）/2</t>
  </si>
  <si>
    <t>需求数-现有教师数（生师比）</t>
  </si>
  <si>
    <t>差额2（超额归零处理）</t>
  </si>
  <si>
    <t>需求数-现有教师数（班师比）</t>
  </si>
  <si>
    <t>合计1</t>
  </si>
  <si>
    <t>特岗
教师</t>
  </si>
  <si>
    <t>2015定向师范</t>
  </si>
  <si>
    <t>2016定向师范实习</t>
  </si>
  <si>
    <t>2017公费师范实习生</t>
  </si>
  <si>
    <t>2019编外幼儿园</t>
  </si>
  <si>
    <t>合计2</t>
  </si>
  <si>
    <t>合计3</t>
  </si>
  <si>
    <t>合计（不含编外幼儿园）</t>
  </si>
  <si>
    <t>思品A</t>
  </si>
  <si>
    <t>思品B</t>
  </si>
  <si>
    <t>语文A</t>
  </si>
  <si>
    <t>语文B</t>
  </si>
  <si>
    <t>数学A</t>
  </si>
  <si>
    <t>数学B</t>
  </si>
  <si>
    <t>英语A</t>
  </si>
  <si>
    <t>英语B</t>
  </si>
  <si>
    <t>音乐A</t>
  </si>
  <si>
    <t>音乐B</t>
  </si>
  <si>
    <t>体育A</t>
  </si>
  <si>
    <t>体育B</t>
  </si>
  <si>
    <t>美术A</t>
  </si>
  <si>
    <t>美术B</t>
  </si>
  <si>
    <t>科学A</t>
  </si>
  <si>
    <t>科学B</t>
  </si>
  <si>
    <t>物理A</t>
  </si>
  <si>
    <t>物理B</t>
  </si>
  <si>
    <t>化学A</t>
  </si>
  <si>
    <t>化学B</t>
  </si>
  <si>
    <t>历史A</t>
  </si>
  <si>
    <t>历史B</t>
  </si>
  <si>
    <t>监测数据（小计）</t>
  </si>
  <si>
    <t>小学岗位（小计）</t>
  </si>
  <si>
    <t>洪新学校（初中）</t>
  </si>
  <si>
    <t>小学合计</t>
  </si>
  <si>
    <t>动态监测（小计）</t>
  </si>
  <si>
    <t>初中岗位（小计）</t>
  </si>
  <si>
    <t>初中合计</t>
  </si>
  <si>
    <t>南昌县2020年全省统招教师岗位分解表（初中）</t>
  </si>
  <si>
    <t>道德与法治A岗</t>
  </si>
  <si>
    <t>道德与法治B岗</t>
  </si>
  <si>
    <t>物理A岗</t>
  </si>
  <si>
    <t>物理B岗</t>
  </si>
  <si>
    <t>化学A岗</t>
  </si>
  <si>
    <t>化学B岗</t>
  </si>
  <si>
    <t>历史A岗</t>
  </si>
  <si>
    <t>历史B岗</t>
  </si>
  <si>
    <t>心理健康</t>
  </si>
  <si>
    <t>黄马乡凤凰沟实验学校</t>
  </si>
  <si>
    <t>南昌县2020年特岗教师岗位分解表</t>
  </si>
  <si>
    <t>体育与健康</t>
  </si>
  <si>
    <t>综合实践活动（含信息技术）</t>
  </si>
  <si>
    <t>蒋巷镇中心小学</t>
  </si>
  <si>
    <t>武阳镇中心小学</t>
  </si>
  <si>
    <t>三江镇中心小学</t>
  </si>
  <si>
    <t>广福镇中心小学</t>
  </si>
  <si>
    <t>南昌县2020年面向全省选调在编教师岗位分解表(公告）</t>
  </si>
  <si>
    <t>具体岗位分配数</t>
  </si>
  <si>
    <t>思想品德</t>
  </si>
  <si>
    <t>向塘中心小学</t>
  </si>
  <si>
    <t>莲塘中心小学(城东学校）</t>
  </si>
  <si>
    <t>南昌县2020年面向全省选调在编教师岗位分解表（录用）</t>
  </si>
  <si>
    <t>南昌县2020年面向全省选调在编教师岗位分解表（差额）</t>
  </si>
  <si>
    <t>南昌县2020年县内选调在编中小学教师岗位分解表（公告）</t>
  </si>
  <si>
    <t>招聘
人数</t>
  </si>
  <si>
    <t>具体招聘岗位</t>
  </si>
  <si>
    <t>金沙路
小学</t>
  </si>
  <si>
    <t>斗柏路
小学</t>
  </si>
  <si>
    <t>初中小计</t>
  </si>
  <si>
    <t>小学小计</t>
  </si>
  <si>
    <t>南昌县2020年县内选调在编中小学教师岗位分解表（录用）</t>
  </si>
  <si>
    <t>南昌县2020年县内选调在编中小学教师岗位分解表（差额）</t>
  </si>
  <si>
    <t>拟分配学校</t>
  </si>
  <si>
    <t>拟分配人数</t>
  </si>
  <si>
    <t>拟分配教师名单</t>
  </si>
  <si>
    <t>专业</t>
  </si>
  <si>
    <t>定向单位所在（县区）</t>
  </si>
  <si>
    <t>定向单位                    （乡镇或学校）</t>
  </si>
  <si>
    <t>家庭住址（现居住地）</t>
  </si>
  <si>
    <t>班级</t>
  </si>
  <si>
    <t>班主任、联系电话</t>
  </si>
  <si>
    <t>13</t>
  </si>
  <si>
    <t>1</t>
  </si>
  <si>
    <t>黄一星</t>
  </si>
  <si>
    <r>
      <rPr>
        <sz val="12"/>
        <color indexed="8"/>
        <rFont val="宋体"/>
        <charset val="134"/>
      </rPr>
      <t>南昌县</t>
    </r>
  </si>
  <si>
    <r>
      <rPr>
        <sz val="12"/>
        <rFont val="宋体"/>
        <charset val="134"/>
      </rPr>
      <t>蒋巷镇</t>
    </r>
  </si>
  <si>
    <r>
      <rPr>
        <sz val="12"/>
        <rFont val="宋体"/>
        <charset val="134"/>
      </rPr>
      <t>江西省南昌市南昌县蒋巷镇旱上村黄聂自然村114</t>
    </r>
  </si>
  <si>
    <t xml:space="preserve">516小教（1） </t>
  </si>
  <si>
    <t>叶琳静15946800563</t>
  </si>
  <si>
    <t>17</t>
  </si>
  <si>
    <t>2</t>
  </si>
  <si>
    <t>肖雄</t>
  </si>
  <si>
    <r>
      <rPr>
        <sz val="12"/>
        <color indexed="8"/>
        <rFont val="SimSun"/>
        <charset val="134"/>
      </rPr>
      <t>江西省南昌市南昌县蒋巷镇碧水湾小区6栋二单元501</t>
    </r>
  </si>
  <si>
    <t>18</t>
  </si>
  <si>
    <t>黄智宇</t>
  </si>
  <si>
    <r>
      <rPr>
        <sz val="12"/>
        <color indexed="8"/>
        <rFont val="SimSun"/>
        <charset val="134"/>
      </rPr>
      <t>江西省南昌县蒋巷镇洲头村蚌粉黄家自然村163号附2号</t>
    </r>
  </si>
  <si>
    <t>21</t>
  </si>
  <si>
    <t>4</t>
  </si>
  <si>
    <t>李佳</t>
  </si>
  <si>
    <r>
      <rPr>
        <sz val="12"/>
        <rFont val="宋体"/>
        <charset val="134"/>
      </rPr>
      <t>塘南镇</t>
    </r>
  </si>
  <si>
    <r>
      <rPr>
        <sz val="12"/>
        <rFont val="宋体"/>
        <charset val="134"/>
      </rPr>
      <t>江西省南昌市青山湖区恒茂国际新城一单元18栋601室</t>
    </r>
  </si>
  <si>
    <t>23</t>
  </si>
  <si>
    <t>5</t>
  </si>
  <si>
    <r>
      <rPr>
        <sz val="12"/>
        <color indexed="8"/>
        <rFont val="SimSun"/>
        <charset val="134"/>
      </rPr>
      <t>小教</t>
    </r>
  </si>
  <si>
    <t>叶利君</t>
  </si>
  <si>
    <r>
      <rPr>
        <sz val="12"/>
        <rFont val="宋体"/>
        <charset val="134"/>
      </rPr>
      <t>江西省南昌市南昌县泾口乡东阳村上叶自然村18号</t>
    </r>
  </si>
  <si>
    <t>25</t>
  </si>
  <si>
    <t>6</t>
  </si>
  <si>
    <t>黄丽平</t>
  </si>
  <si>
    <r>
      <rPr>
        <sz val="12"/>
        <color indexed="8"/>
        <rFont val="SimSun"/>
        <charset val="134"/>
      </rPr>
      <t>南昌县</t>
    </r>
  </si>
  <si>
    <r>
      <rPr>
        <sz val="12"/>
        <color indexed="8"/>
        <rFont val="SimSun"/>
        <charset val="134"/>
      </rPr>
      <t>江西省南昌市南昌县塘南镇红星村黄家自然村100号附1号</t>
    </r>
  </si>
  <si>
    <t>29</t>
  </si>
  <si>
    <t>7</t>
  </si>
  <si>
    <t>陈佳雯</t>
  </si>
  <si>
    <r>
      <rPr>
        <sz val="12"/>
        <rFont val="宋体"/>
        <charset val="134"/>
      </rPr>
      <t>泾口乡</t>
    </r>
  </si>
  <si>
    <r>
      <rPr>
        <sz val="12"/>
        <rFont val="宋体"/>
        <charset val="134"/>
      </rPr>
      <t>江西省南昌市高新南大道鑫和园小区20栋一单元402</t>
    </r>
  </si>
  <si>
    <t>33</t>
  </si>
  <si>
    <t>8</t>
  </si>
  <si>
    <t>姜菁菁</t>
  </si>
  <si>
    <r>
      <rPr>
        <sz val="12"/>
        <color indexed="8"/>
        <rFont val="SimSun"/>
        <charset val="134"/>
      </rPr>
      <t>江西省南昌市南昌县澄湖东路200号</t>
    </r>
  </si>
  <si>
    <t>37</t>
  </si>
  <si>
    <t>9</t>
  </si>
  <si>
    <t>樊斌斌</t>
  </si>
  <si>
    <r>
      <rPr>
        <sz val="12"/>
        <rFont val="宋体"/>
        <charset val="134"/>
      </rPr>
      <t>江西省南昌县泾口乡北山村</t>
    </r>
  </si>
  <si>
    <t>31</t>
  </si>
  <si>
    <t>10</t>
  </si>
  <si>
    <t>黄越</t>
  </si>
  <si>
    <r>
      <rPr>
        <sz val="12"/>
        <rFont val="宋体"/>
        <charset val="134"/>
      </rPr>
      <t>泾囗乡</t>
    </r>
  </si>
  <si>
    <r>
      <rPr>
        <sz val="12"/>
        <rFont val="宋体"/>
        <charset val="134"/>
      </rPr>
      <t>江西省南昌市南昌县莲塘镇澄湖中路1单元701室</t>
    </r>
  </si>
  <si>
    <t>32</t>
  </si>
  <si>
    <t>11</t>
  </si>
  <si>
    <t>李一珊</t>
  </si>
  <si>
    <r>
      <rPr>
        <sz val="12"/>
        <rFont val="宋体"/>
        <charset val="134"/>
      </rPr>
      <t>江西省南昌市南昌县泾口乡胡李村137号</t>
    </r>
  </si>
  <si>
    <t>30</t>
  </si>
  <si>
    <t>12</t>
  </si>
  <si>
    <t>涂思颖</t>
  </si>
  <si>
    <r>
      <rPr>
        <sz val="12"/>
        <color indexed="8"/>
        <rFont val="SimSun"/>
        <charset val="134"/>
      </rPr>
      <t>江西省南昌市南昌县象湖伟梦清水湾洗尘香苑24栋103</t>
    </r>
  </si>
  <si>
    <t>50</t>
  </si>
  <si>
    <t>罗梦婷</t>
  </si>
  <si>
    <r>
      <rPr>
        <sz val="12"/>
        <color indexed="8"/>
        <rFont val="SimSun"/>
        <charset val="134"/>
      </rPr>
      <t>黄马乡</t>
    </r>
  </si>
  <si>
    <r>
      <rPr>
        <sz val="12"/>
        <rFont val="宋体"/>
        <charset val="134"/>
      </rPr>
      <t>江西省南昌市南昌县莲塘镇斗柏路369号阳光丽景7栋2单元302室</t>
    </r>
  </si>
  <si>
    <t>14</t>
  </si>
  <si>
    <t>徐雯燕</t>
  </si>
  <si>
    <r>
      <rPr>
        <sz val="12"/>
        <rFont val="宋体"/>
        <charset val="134"/>
      </rPr>
      <t>南新乡</t>
    </r>
  </si>
  <si>
    <r>
      <rPr>
        <sz val="12"/>
        <rFont val="宋体"/>
        <charset val="134"/>
      </rPr>
      <t>江西省南昌市南昌县南新乡爱民村南边自然村54号</t>
    </r>
  </si>
  <si>
    <t>15</t>
  </si>
  <si>
    <t>徐淑芬</t>
  </si>
  <si>
    <r>
      <rPr>
        <sz val="12"/>
        <rFont val="宋体"/>
        <charset val="134"/>
      </rPr>
      <t>江西省南昌市南昌县南新乡爱民村104号</t>
    </r>
  </si>
  <si>
    <t>16</t>
  </si>
  <si>
    <t>徐诗琴</t>
  </si>
  <si>
    <r>
      <rPr>
        <sz val="12"/>
        <color indexed="8"/>
        <rFont val="SimSun"/>
        <charset val="134"/>
      </rPr>
      <t>南新乡</t>
    </r>
  </si>
  <si>
    <r>
      <rPr>
        <sz val="12"/>
        <color indexed="8"/>
        <rFont val="SimSun"/>
        <charset val="134"/>
      </rPr>
      <t>江西省南昌市南昌县南新乡黄渡村上徐自然村211号</t>
    </r>
  </si>
  <si>
    <t>45</t>
  </si>
  <si>
    <t>黄耀群</t>
  </si>
  <si>
    <r>
      <rPr>
        <sz val="12"/>
        <rFont val="宋体"/>
        <charset val="134"/>
      </rPr>
      <t>幽兰镇</t>
    </r>
  </si>
  <si>
    <r>
      <rPr>
        <sz val="12"/>
        <rFont val="宋体"/>
        <charset val="134"/>
      </rPr>
      <t>江西省南昌县莲塘镇新莲武路保利春天里1栋1单元601室</t>
    </r>
  </si>
  <si>
    <t>熊欢</t>
  </si>
  <si>
    <r>
      <rPr>
        <sz val="12"/>
        <color indexed="8"/>
        <rFont val="SimSun"/>
        <charset val="134"/>
      </rPr>
      <t>江西省南昌市南昌县岗上镇晋安村桥熊自然村49号</t>
    </r>
  </si>
  <si>
    <t>19</t>
  </si>
  <si>
    <t>聂琪</t>
  </si>
  <si>
    <r>
      <rPr>
        <sz val="12"/>
        <color indexed="8"/>
        <rFont val="宋体"/>
        <charset val="134"/>
      </rPr>
      <t>江西省南昌市南昌县蒋巷镇富民路46号</t>
    </r>
  </si>
  <si>
    <t>20</t>
  </si>
  <si>
    <t>罗文静</t>
  </si>
  <si>
    <r>
      <rPr>
        <sz val="12"/>
        <color indexed="8"/>
        <rFont val="SimSun"/>
        <charset val="134"/>
      </rPr>
      <t>江西省南昌市南昌县莲塘镇名坊雅苑4栋901</t>
    </r>
  </si>
  <si>
    <t>聂思慧</t>
  </si>
  <si>
    <r>
      <rPr>
        <sz val="12"/>
        <color indexed="8"/>
        <rFont val="SimSun"/>
        <charset val="134"/>
      </rPr>
      <t>江西省南昌市南昌县南新乡友好村大村聂家自然村116附2号</t>
    </r>
  </si>
  <si>
    <t>22</t>
  </si>
  <si>
    <t>熊思敏</t>
  </si>
  <si>
    <r>
      <rPr>
        <sz val="12"/>
        <color indexed="8"/>
        <rFont val="SimSun"/>
        <charset val="134"/>
      </rPr>
      <t>江西省南昌市莲塘镇蓝天花园</t>
    </r>
  </si>
  <si>
    <t>26</t>
  </si>
  <si>
    <t>万冉</t>
  </si>
  <si>
    <r>
      <rPr>
        <sz val="12"/>
        <rFont val="宋体"/>
        <charset val="134"/>
      </rPr>
      <t xml:space="preserve">江西省南昌市南昌县三江镇桥头自然村68附1号 </t>
    </r>
  </si>
  <si>
    <t>35</t>
  </si>
  <si>
    <t>24</t>
  </si>
  <si>
    <t>樊紫艳</t>
  </si>
  <si>
    <r>
      <rPr>
        <sz val="12"/>
        <color indexed="8"/>
        <rFont val="SimSun"/>
        <charset val="134"/>
      </rPr>
      <t>江西省南昌市南昌县莲塘镇澄湖西路中央首府31栋</t>
    </r>
  </si>
  <si>
    <t>39</t>
  </si>
  <si>
    <t>万雨晗</t>
  </si>
  <si>
    <r>
      <rPr>
        <sz val="12"/>
        <color indexed="8"/>
        <rFont val="SimSun"/>
        <charset val="134"/>
      </rPr>
      <t>幽兰镇</t>
    </r>
  </si>
  <si>
    <r>
      <rPr>
        <sz val="12"/>
        <color indexed="8"/>
        <rFont val="SimSun"/>
        <charset val="134"/>
      </rPr>
      <t>江西省南昌县澄湖北大道锦绣365</t>
    </r>
  </si>
  <si>
    <t>40</t>
  </si>
  <si>
    <t>龚慧</t>
  </si>
  <si>
    <r>
      <rPr>
        <sz val="12"/>
        <rFont val="宋体"/>
        <charset val="134"/>
      </rPr>
      <t>江西省南昌市南昌县莲塘镇迎宾中大道贵都国际花城91栋3单元501室</t>
    </r>
  </si>
  <si>
    <t>41</t>
  </si>
  <si>
    <t>27</t>
  </si>
  <si>
    <t>刘斯勇</t>
  </si>
  <si>
    <r>
      <rPr>
        <sz val="12"/>
        <rFont val="宋体"/>
        <charset val="134"/>
      </rPr>
      <t>江西省南昌市南昌县幽兰镇胡陶村枥门刘家自然村46号</t>
    </r>
  </si>
  <si>
    <t>72</t>
  </si>
  <si>
    <t>熊佳怡</t>
  </si>
  <si>
    <r>
      <rPr>
        <sz val="12"/>
        <color indexed="8"/>
        <rFont val="SimSun"/>
        <charset val="134"/>
      </rPr>
      <t>向塘镇</t>
    </r>
  </si>
  <si>
    <r>
      <rPr>
        <sz val="12"/>
        <color indexed="8"/>
        <rFont val="SimSun"/>
        <charset val="134"/>
      </rPr>
      <t>江西省南昌市南昌县莲塘镇湖东一路星洲国际小区</t>
    </r>
  </si>
  <si>
    <t>姚思敏</t>
  </si>
  <si>
    <r>
      <rPr>
        <sz val="12"/>
        <rFont val="宋体"/>
        <charset val="134"/>
      </rPr>
      <t>江西省南昌市象湖幸福时光一期44栋一单元</t>
    </r>
  </si>
  <si>
    <t>黄娟</t>
  </si>
  <si>
    <r>
      <rPr>
        <sz val="12"/>
        <color indexed="8"/>
        <rFont val="SimSun"/>
        <charset val="134"/>
      </rPr>
      <t>塘南镇</t>
    </r>
  </si>
  <si>
    <r>
      <rPr>
        <sz val="12"/>
        <rFont val="宋体"/>
        <charset val="134"/>
      </rPr>
      <t>江西省南昌市高新区艾溪湖南路88号</t>
    </r>
  </si>
  <si>
    <t>63</t>
  </si>
  <si>
    <t>杨雨轩</t>
  </si>
  <si>
    <r>
      <rPr>
        <sz val="12"/>
        <rFont val="宋体"/>
        <charset val="134"/>
      </rPr>
      <t>广福镇</t>
    </r>
  </si>
  <si>
    <r>
      <rPr>
        <sz val="12"/>
        <rFont val="宋体"/>
        <charset val="134"/>
      </rPr>
      <t>江西省南昌市南昌县广福镇广福街</t>
    </r>
  </si>
  <si>
    <t>64</t>
  </si>
  <si>
    <t>万慧</t>
  </si>
  <si>
    <r>
      <rPr>
        <sz val="12"/>
        <rFont val="宋体"/>
        <charset val="134"/>
      </rPr>
      <t>江西省南昌市南昌县向塘镇新村村下付策自然村</t>
    </r>
  </si>
  <si>
    <t>65</t>
  </si>
  <si>
    <t>罗文新</t>
  </si>
  <si>
    <r>
      <rPr>
        <sz val="12"/>
        <rFont val="宋体"/>
        <charset val="134"/>
      </rPr>
      <t>江西省南昌市南昌县广福镇官塘村委会罗家村</t>
    </r>
  </si>
  <si>
    <t>66</t>
  </si>
  <si>
    <t>34</t>
  </si>
  <si>
    <t>卢新雨</t>
  </si>
  <si>
    <r>
      <rPr>
        <sz val="12"/>
        <rFont val="宋体"/>
        <charset val="134"/>
      </rPr>
      <t>武阳镇</t>
    </r>
  </si>
  <si>
    <t>67</t>
  </si>
  <si>
    <t>殷佳敏</t>
  </si>
  <si>
    <r>
      <rPr>
        <sz val="12"/>
        <rFont val="宋体"/>
        <charset val="134"/>
      </rPr>
      <t>江西省南昌市南昌县小蓝经济开发区沥山村高村</t>
    </r>
  </si>
  <si>
    <t>68</t>
  </si>
  <si>
    <t>36</t>
  </si>
  <si>
    <t>吴嘉仪</t>
  </si>
  <si>
    <r>
      <rPr>
        <sz val="12"/>
        <color indexed="8"/>
        <rFont val="宋体"/>
        <charset val="134"/>
      </rPr>
      <t>江西省南昌市南昌县莲塘镇幸福雅苑小区三栋201</t>
    </r>
  </si>
  <si>
    <t>69</t>
  </si>
  <si>
    <t>李亚轩</t>
  </si>
  <si>
    <r>
      <rPr>
        <sz val="12"/>
        <rFont val="宋体"/>
        <charset val="134"/>
      </rPr>
      <t>江西省南昌市南昌县蒋巷镇柏岗山后李村1号</t>
    </r>
  </si>
  <si>
    <t>44</t>
  </si>
  <si>
    <t>38</t>
  </si>
  <si>
    <t>王量</t>
  </si>
  <si>
    <r>
      <rPr>
        <sz val="12"/>
        <rFont val="宋体"/>
        <charset val="134"/>
      </rPr>
      <t>江西省南昌市南昌县小蓝经济开发区雄溪村东村自然村529号</t>
    </r>
  </si>
  <si>
    <t>46</t>
  </si>
  <si>
    <t>万谋迟</t>
  </si>
  <si>
    <r>
      <rPr>
        <sz val="12"/>
        <color indexed="8"/>
        <rFont val="SimSun"/>
        <charset val="134"/>
      </rPr>
      <t>泾口乡</t>
    </r>
  </si>
  <si>
    <r>
      <rPr>
        <sz val="12"/>
        <color indexed="8"/>
        <rFont val="SimSun"/>
        <charset val="134"/>
      </rPr>
      <t>江西省南昌市南昌县幽兰镇厚田村河下自然村60号</t>
    </r>
  </si>
  <si>
    <t>51</t>
  </si>
  <si>
    <t>章怡霞</t>
  </si>
  <si>
    <r>
      <rPr>
        <sz val="12"/>
        <rFont val="宋体"/>
        <charset val="134"/>
      </rPr>
      <t>黄马乡</t>
    </r>
  </si>
  <si>
    <r>
      <rPr>
        <sz val="12"/>
        <rFont val="宋体"/>
        <charset val="134"/>
      </rPr>
      <t>江西省南昌市南昌县汇仁阳光花园2期9栋1202室</t>
    </r>
  </si>
  <si>
    <t>53</t>
  </si>
  <si>
    <t>章蕾</t>
  </si>
  <si>
    <r>
      <rPr>
        <sz val="12"/>
        <rFont val="宋体"/>
        <charset val="134"/>
      </rPr>
      <t>江西省南昌市南昌县莲塘镇府前西路1号</t>
    </r>
  </si>
  <si>
    <t>42</t>
  </si>
  <si>
    <t>吁思齐</t>
  </si>
  <si>
    <r>
      <rPr>
        <sz val="12"/>
        <color indexed="8"/>
        <rFont val="SimSun"/>
        <charset val="134"/>
      </rPr>
      <t>江西省南昌市南昌县莲塘镇毕加索花园7栋三单元102室</t>
    </r>
  </si>
  <si>
    <t>43</t>
  </si>
  <si>
    <t>赵彤</t>
  </si>
  <si>
    <r>
      <rPr>
        <sz val="12"/>
        <rFont val="宋体"/>
        <charset val="134"/>
      </rPr>
      <t>江西省南昌市南昌县岗上镇蚕石村月池自然村16号</t>
    </r>
  </si>
  <si>
    <t>舒胡赞</t>
  </si>
  <si>
    <r>
      <rPr>
        <sz val="12"/>
        <rFont val="宋体"/>
        <charset val="134"/>
      </rPr>
      <t>江西省南昌市南昌县莲塘镇华林桃源丰景九栋二单元1103室</t>
    </r>
  </si>
  <si>
    <t>樊宇晴</t>
  </si>
  <si>
    <r>
      <rPr>
        <sz val="12"/>
        <rFont val="宋体"/>
        <charset val="134"/>
      </rPr>
      <t>江西省南昌市南昌县蒋巷镇蒋巷街71号</t>
    </r>
  </si>
  <si>
    <t>刘思艳</t>
  </si>
  <si>
    <r>
      <rPr>
        <sz val="12"/>
        <color indexed="8"/>
        <rFont val="SimSun"/>
        <charset val="134"/>
      </rPr>
      <t>江西省南昌市南昌县蒋巷镇蒋巷村牌楼后边刘家自然村26号</t>
    </r>
  </si>
  <si>
    <t>47</t>
  </si>
  <si>
    <t>黄烨</t>
  </si>
  <si>
    <r>
      <rPr>
        <sz val="12"/>
        <color indexed="8"/>
        <rFont val="宋体"/>
        <charset val="134"/>
      </rPr>
      <t>江西省南昌市南昌县蒋巷镇蒋巷村大门徐家自然村102号</t>
    </r>
  </si>
  <si>
    <t>48</t>
  </si>
  <si>
    <t>邓凯文</t>
  </si>
  <si>
    <r>
      <rPr>
        <sz val="12"/>
        <rFont val="宋体"/>
        <charset val="134"/>
      </rPr>
      <t>江西省南昌市南昌县小蓝经济开发区玉沙村</t>
    </r>
  </si>
  <si>
    <t>49</t>
  </si>
  <si>
    <t>滕书慧</t>
  </si>
  <si>
    <r>
      <rPr>
        <sz val="12"/>
        <color indexed="8"/>
        <rFont val="SimSun"/>
        <charset val="134"/>
      </rPr>
      <t>蒋巷镇</t>
    </r>
  </si>
  <si>
    <r>
      <rPr>
        <sz val="12"/>
        <rFont val="宋体"/>
        <charset val="134"/>
      </rPr>
      <t>江西省南昌市南昌县蒋巷镇旱上村滕卢自然村12号</t>
    </r>
  </si>
  <si>
    <t>曾佳欣</t>
  </si>
  <si>
    <r>
      <rPr>
        <sz val="12"/>
        <rFont val="宋体"/>
        <charset val="134"/>
      </rPr>
      <t>江西省南昌县三江镇学府路43号</t>
    </r>
  </si>
  <si>
    <t>周诗琪</t>
  </si>
  <si>
    <r>
      <rPr>
        <sz val="12"/>
        <rFont val="宋体"/>
        <charset val="134"/>
      </rPr>
      <t>江西省南昌市南昌县莲塘镇梦里水乡天一3号楼</t>
    </r>
  </si>
  <si>
    <t>52</t>
  </si>
  <si>
    <t>魏晨川</t>
  </si>
  <si>
    <r>
      <rPr>
        <sz val="12"/>
        <color indexed="8"/>
        <rFont val="SimSun"/>
        <charset val="134"/>
      </rPr>
      <t>江西省南昌市南昌县莲塘镇农贸西路86号体育馆住宅区16栋5单元302室</t>
    </r>
  </si>
  <si>
    <t>万来平</t>
  </si>
  <si>
    <r>
      <rPr>
        <sz val="12"/>
        <color indexed="8"/>
        <rFont val="SimSun"/>
        <charset val="134"/>
      </rPr>
      <t>莲塘镇</t>
    </r>
  </si>
  <si>
    <r>
      <rPr>
        <sz val="12"/>
        <rFont val="宋体"/>
        <charset val="134"/>
      </rPr>
      <t>江西省 南昌县莲塘镇斗柏路528号6栋2单元202</t>
    </r>
  </si>
  <si>
    <t>70</t>
  </si>
  <si>
    <t>54</t>
  </si>
  <si>
    <t>龚欣羽</t>
  </si>
  <si>
    <r>
      <rPr>
        <sz val="12"/>
        <rFont val="宋体"/>
        <charset val="134"/>
      </rPr>
      <t>向塘镇</t>
    </r>
  </si>
  <si>
    <r>
      <rPr>
        <sz val="12"/>
        <rFont val="宋体"/>
        <charset val="134"/>
      </rPr>
      <t>江西省南昌市南昌县向阳镇腰甫村22号</t>
    </r>
  </si>
  <si>
    <t>71</t>
  </si>
  <si>
    <t>55</t>
  </si>
  <si>
    <t>谭瑾</t>
  </si>
  <si>
    <r>
      <rPr>
        <sz val="12"/>
        <rFont val="宋体"/>
        <charset val="134"/>
      </rPr>
      <t>江西省南昌市南昌县冈上镇安仁南头自然村</t>
    </r>
  </si>
  <si>
    <t>73</t>
  </si>
  <si>
    <t>56</t>
  </si>
  <si>
    <t>万欣余</t>
  </si>
  <si>
    <r>
      <rPr>
        <sz val="12"/>
        <rFont val="宋体"/>
        <charset val="134"/>
      </rPr>
      <t>江西省南昌市南昌县八一乡莲谢中路510号</t>
    </r>
  </si>
  <si>
    <t>74</t>
  </si>
  <si>
    <t>57</t>
  </si>
  <si>
    <t>罗伟康</t>
  </si>
  <si>
    <r>
      <rPr>
        <sz val="12"/>
        <rFont val="宋体"/>
        <charset val="134"/>
      </rPr>
      <t>江西省南昌市南昌县莲塘镇莲西路955号凤凰宝坻5栋2单元402</t>
    </r>
  </si>
  <si>
    <t>58</t>
  </si>
  <si>
    <t>蒋娜娜</t>
  </si>
  <si>
    <r>
      <rPr>
        <sz val="12"/>
        <color indexed="8"/>
        <rFont val="SimSun"/>
        <charset val="134"/>
      </rPr>
      <t>江西省南昌市南昌县南新乡爱民村蒋家村</t>
    </r>
  </si>
  <si>
    <t>59</t>
  </si>
  <si>
    <t>邬倩倩</t>
  </si>
  <si>
    <r>
      <rPr>
        <sz val="12"/>
        <rFont val="宋体"/>
        <charset val="134"/>
      </rPr>
      <t>江西省南昌市南昌县广福镇广福中心小学科教园3附2栋1单元201号</t>
    </r>
  </si>
  <si>
    <t>60</t>
  </si>
  <si>
    <t>李嘉欣</t>
  </si>
  <si>
    <r>
      <rPr>
        <sz val="12"/>
        <rFont val="宋体"/>
        <charset val="134"/>
      </rPr>
      <t>江西省南昌市南昌县莲塘镇澄湖西路2088号泰然雅居6栋一单元1502</t>
    </r>
  </si>
  <si>
    <t>61</t>
  </si>
  <si>
    <t>康品</t>
  </si>
  <si>
    <r>
      <rPr>
        <sz val="12"/>
        <rFont val="宋体"/>
        <charset val="134"/>
      </rPr>
      <t>江西省南昌市南昌县莲塘镇澄湖西路189号二栋一单元301室</t>
    </r>
  </si>
  <si>
    <t>62</t>
  </si>
  <si>
    <t>李亚婷</t>
  </si>
  <si>
    <r>
      <rPr>
        <sz val="12"/>
        <rFont val="宋体"/>
        <charset val="134"/>
      </rPr>
      <t>江西省南昌市象湖新城金沙大道2133号新力愉景湾22栋1单元1302</t>
    </r>
  </si>
  <si>
    <t>蔡丽娜</t>
  </si>
  <si>
    <r>
      <rPr>
        <sz val="12"/>
        <color indexed="8"/>
        <rFont val="SimSun"/>
        <charset val="134"/>
      </rPr>
      <t>江西省南昌市南昌县三江镇三江村南街自然村</t>
    </r>
  </si>
  <si>
    <t>邹意</t>
  </si>
  <si>
    <r>
      <rPr>
        <sz val="12"/>
        <rFont val="宋体"/>
        <charset val="134"/>
      </rPr>
      <t>三江镇</t>
    </r>
  </si>
  <si>
    <r>
      <rPr>
        <sz val="12"/>
        <rFont val="宋体"/>
        <charset val="134"/>
      </rPr>
      <t>江西省南昌市南昌县三江镇松林村后坊自然村</t>
    </r>
  </si>
  <si>
    <t>余玲</t>
  </si>
  <si>
    <r>
      <rPr>
        <sz val="12"/>
        <rFont val="宋体"/>
        <charset val="134"/>
      </rPr>
      <t>江西省南昌市南昌县三江镇东余村50附1号</t>
    </r>
  </si>
  <si>
    <t>涂启东</t>
  </si>
  <si>
    <r>
      <rPr>
        <sz val="12"/>
        <color indexed="8"/>
        <rFont val="SimSun"/>
        <charset val="134"/>
      </rPr>
      <t>三江镇</t>
    </r>
  </si>
  <si>
    <r>
      <rPr>
        <sz val="12"/>
        <rFont val="宋体"/>
        <charset val="134"/>
      </rPr>
      <t>江西省南昌市南昌县象胡景城名郡h16栋1单元302</t>
    </r>
  </si>
  <si>
    <t>75</t>
  </si>
  <si>
    <t>黄能</t>
  </si>
  <si>
    <r>
      <rPr>
        <sz val="12"/>
        <rFont val="宋体"/>
        <charset val="134"/>
      </rPr>
      <t>江西省南昌市南昌县黄马乡华标村庙下自然村</t>
    </r>
  </si>
  <si>
    <t>76</t>
  </si>
  <si>
    <t>胡泽程</t>
  </si>
  <si>
    <r>
      <rPr>
        <sz val="12"/>
        <rFont val="宋体"/>
        <charset val="134"/>
      </rPr>
      <t>南昌县</t>
    </r>
  </si>
  <si>
    <r>
      <rPr>
        <sz val="12"/>
        <color indexed="8"/>
        <rFont val="SimSun"/>
        <charset val="134"/>
      </rPr>
      <t>武溪小学（新单位：南昌麻丘二中）</t>
    </r>
  </si>
  <si>
    <r>
      <rPr>
        <sz val="12"/>
        <rFont val="宋体"/>
        <charset val="134"/>
      </rPr>
      <t>江西省南昌市高新区麻丘镇绿地未来城</t>
    </r>
  </si>
  <si>
    <t xml:space="preserve"> 516数教班</t>
  </si>
  <si>
    <r>
      <rPr>
        <sz val="10"/>
        <color indexed="8"/>
        <rFont val="宋体"/>
        <charset val="134"/>
      </rPr>
      <t>高晓妹1</t>
    </r>
    <r>
      <rPr>
        <sz val="12"/>
        <color indexed="8"/>
        <rFont val="宋体"/>
        <charset val="134"/>
      </rPr>
      <t>3970872196</t>
    </r>
  </si>
  <si>
    <t>77</t>
  </si>
  <si>
    <t>闵甜甜</t>
  </si>
  <si>
    <r>
      <rPr>
        <sz val="12"/>
        <color indexed="8"/>
        <rFont val="SimSun"/>
        <charset val="134"/>
      </rPr>
      <t>金凤小学</t>
    </r>
  </si>
  <si>
    <r>
      <rPr>
        <sz val="12"/>
        <color indexed="8"/>
        <rFont val="SimSun"/>
        <charset val="134"/>
      </rPr>
      <t>江西省南昌市高新区麻丘镇瑶湖春天小区</t>
    </r>
  </si>
  <si>
    <t>78</t>
  </si>
  <si>
    <t>刘迁</t>
  </si>
  <si>
    <r>
      <rPr>
        <sz val="12"/>
        <color indexed="8"/>
        <rFont val="SimSun"/>
        <charset val="134"/>
      </rPr>
      <t>江西省南昌市高新区火炬二路150栋101</t>
    </r>
  </si>
  <si>
    <t>陈永琪</t>
  </si>
  <si>
    <r>
      <rPr>
        <sz val="12"/>
        <rFont val="宋体"/>
        <charset val="134"/>
      </rPr>
      <t>江西省南昌市南昌县银三角水悦湾二区</t>
    </r>
  </si>
  <si>
    <t>闵翘楚</t>
  </si>
  <si>
    <r>
      <rPr>
        <sz val="12"/>
        <color indexed="8"/>
        <rFont val="SimSun"/>
        <charset val="134"/>
      </rPr>
      <t>江西省南昌市南昌县莲塘镇梦里水乡小区天一12栋1705室</t>
    </r>
  </si>
  <si>
    <t>李厚民</t>
  </si>
  <si>
    <r>
      <rPr>
        <sz val="12"/>
        <color indexed="8"/>
        <rFont val="SimSun"/>
        <charset val="134"/>
      </rPr>
      <t>江西省南昌市南昌县黄马乡罗渡村港头自然村55号</t>
    </r>
  </si>
  <si>
    <t>刘轩</t>
  </si>
  <si>
    <r>
      <rPr>
        <sz val="12"/>
        <rFont val="宋体"/>
        <charset val="134"/>
      </rPr>
      <t>江西省南昌市南昌县三江镇松林村后余自然村2号</t>
    </r>
  </si>
  <si>
    <t>蔡立苗</t>
  </si>
  <si>
    <r>
      <rPr>
        <sz val="12"/>
        <rFont val="宋体"/>
        <charset val="134"/>
      </rPr>
      <t>江西省南昌市南昌县三江镇郎官第26号</t>
    </r>
  </si>
  <si>
    <t>万云</t>
  </si>
  <si>
    <r>
      <rPr>
        <sz val="12"/>
        <color indexed="8"/>
        <rFont val="SimSun"/>
        <charset val="134"/>
      </rPr>
      <t>江西省南昌市南昌县三江镇东庄村前万自然村13号</t>
    </r>
  </si>
  <si>
    <t>徐懿萱</t>
  </si>
  <si>
    <r>
      <rPr>
        <sz val="12"/>
        <rFont val="宋体"/>
        <charset val="134"/>
      </rPr>
      <t>江西省南昌市南昌县莲塘镇馨雅北苑5栋1单元</t>
    </r>
  </si>
  <si>
    <t>涂婉清</t>
  </si>
  <si>
    <r>
      <rPr>
        <sz val="12"/>
        <rFont val="宋体"/>
        <charset val="134"/>
      </rPr>
      <t>江西省南昌市南昌县富山乡名坊雅苑2栋2单元201室</t>
    </r>
  </si>
  <si>
    <t>附件2</t>
  </si>
  <si>
    <t>江西师范大学2017级公费师范生教育实习安排表</t>
  </si>
  <si>
    <t>设区市、省直管县（市）教育局：（盖章）</t>
  </si>
  <si>
    <t>县（市、区）</t>
  </si>
  <si>
    <t>学校负责人</t>
  </si>
  <si>
    <t>学校负责人电话</t>
  </si>
  <si>
    <t>实习指导教师</t>
  </si>
  <si>
    <t>实习指导教师联系电话</t>
  </si>
  <si>
    <t>实习生电话</t>
  </si>
  <si>
    <t>万敏</t>
  </si>
  <si>
    <t>汉语言文学</t>
  </si>
  <si>
    <t>15907092329</t>
  </si>
  <si>
    <t>骆芷涵</t>
  </si>
  <si>
    <t>13576052712</t>
  </si>
  <si>
    <t>王惠雯</t>
  </si>
  <si>
    <t>数学与应用数学</t>
  </si>
  <si>
    <t>15070073618</t>
  </si>
  <si>
    <t>张谨云</t>
  </si>
  <si>
    <t>13870676595</t>
  </si>
  <si>
    <t>戴梦怡</t>
  </si>
  <si>
    <t>15079163143</t>
  </si>
  <si>
    <t>张超越</t>
  </si>
  <si>
    <t>15879117871</t>
  </si>
  <si>
    <t>刘培</t>
  </si>
  <si>
    <t>13755679521</t>
  </si>
  <si>
    <t>廖翼蝶</t>
  </si>
  <si>
    <t>13870096210</t>
  </si>
  <si>
    <t>张青</t>
  </si>
  <si>
    <t>18942235125</t>
  </si>
  <si>
    <t>徐佩君</t>
  </si>
  <si>
    <t>18807099005</t>
  </si>
  <si>
    <t>涂佳欣</t>
  </si>
  <si>
    <t>18720095660</t>
  </si>
  <si>
    <t>8月15日前安排好</t>
  </si>
  <si>
    <t>包含意义（含义）</t>
  </si>
  <si>
    <t>表现形式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</si>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</sst>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</numFmts>
  <fonts count="104">
    <font>
      <sz val="11"/>
      <color theme="1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华文仿宋"/>
      <charset val="134"/>
    </font>
    <font>
      <b/>
      <sz val="12"/>
      <color indexed="8"/>
      <name val="华文仿宋"/>
      <charset val="134"/>
    </font>
    <font>
      <sz val="12"/>
      <color indexed="8"/>
      <name val="宋体"/>
      <charset val="134"/>
    </font>
    <font>
      <sz val="12"/>
      <color indexed="8"/>
      <name val="SimSun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"/>
      <color indexed="8"/>
      <name val="微软雅黑"/>
      <charset val="134"/>
    </font>
    <font>
      <b/>
      <sz val="26"/>
      <color theme="1"/>
      <name val="宋体"/>
      <charset val="134"/>
      <scheme val="minor"/>
    </font>
    <font>
      <sz val="12"/>
      <color indexed="63"/>
      <name val="宋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8"/>
      <color rgb="FFFF0000"/>
      <name val="黑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  <font>
      <u/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rgb="FFFF0000"/>
      <name val="黑体"/>
      <charset val="134"/>
    </font>
    <font>
      <sz val="9"/>
      <color theme="5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b/>
      <sz val="22"/>
      <color indexed="63"/>
      <name val="黑体"/>
      <charset val="134"/>
    </font>
    <font>
      <b/>
      <sz val="12"/>
      <color indexed="63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8"/>
      <name val="黑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20"/>
      <name val="方正小标宋简体"/>
      <charset val="134"/>
    </font>
    <font>
      <sz val="18"/>
      <name val="方正小标宋简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ajor"/>
    </font>
    <font>
      <sz val="11"/>
      <color theme="5" tint="-0.5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C8C3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87" fillId="35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0" fillId="22" borderId="29" applyNumberFormat="0" applyFont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81" fillId="0" borderId="28" applyNumberFormat="0" applyFill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94" fillId="26" borderId="35" applyNumberFormat="0" applyAlignment="0" applyProtection="0">
      <alignment vertical="center"/>
    </xf>
    <xf numFmtId="0" fontId="80" fillId="26" borderId="30" applyNumberFormat="0" applyAlignment="0" applyProtection="0">
      <alignment vertical="center"/>
    </xf>
    <xf numFmtId="0" fontId="90" fillId="43" borderId="32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6" fillId="29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78" fillId="0" borderId="0">
      <alignment vertical="center"/>
    </xf>
    <xf numFmtId="0" fontId="83" fillId="0" borderId="0" applyNumberFormat="0" applyFill="0" applyBorder="0" applyAlignment="0" applyProtection="0">
      <alignment vertical="center"/>
    </xf>
  </cellStyleXfs>
  <cellXfs count="6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/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/>
    <xf numFmtId="0" fontId="12" fillId="0" borderId="4" xfId="0" applyNumberFormat="1" applyFont="1" applyFill="1" applyBorder="1" applyAlignment="1"/>
    <xf numFmtId="0" fontId="12" fillId="0" borderId="4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/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2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49" fontId="12" fillId="0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/>
    </xf>
    <xf numFmtId="0" fontId="13" fillId="2" borderId="4" xfId="0" applyNumberFormat="1" applyFont="1" applyFill="1" applyBorder="1" applyAlignment="1"/>
    <xf numFmtId="0" fontId="12" fillId="2" borderId="4" xfId="0" applyNumberFormat="1" applyFont="1" applyFill="1" applyBorder="1" applyAlignment="1"/>
    <xf numFmtId="0" fontId="13" fillId="2" borderId="4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left" vertical="center"/>
    </xf>
    <xf numFmtId="0" fontId="15" fillId="2" borderId="6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/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0" fillId="0" borderId="8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0" fontId="21" fillId="0" borderId="1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2" borderId="12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2" borderId="1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0" fillId="0" borderId="1" xfId="47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4" borderId="0" xfId="0" applyNumberFormat="1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6" borderId="6" xfId="0" applyNumberFormat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 applyProtection="1">
      <alignment horizontal="center" vertical="center" wrapText="1"/>
    </xf>
    <xf numFmtId="176" fontId="24" fillId="3" borderId="6" xfId="0" applyNumberFormat="1" applyFont="1" applyFill="1" applyBorder="1" applyAlignment="1" applyProtection="1">
      <alignment horizontal="center" vertical="center" wrapText="1"/>
    </xf>
    <xf numFmtId="176" fontId="24" fillId="4" borderId="1" xfId="0" applyNumberFormat="1" applyFont="1" applyFill="1" applyBorder="1" applyAlignment="1" applyProtection="1">
      <alignment horizontal="center" vertical="center" wrapText="1"/>
    </xf>
    <xf numFmtId="176" fontId="24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176" fontId="24" fillId="7" borderId="1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30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176" fontId="24" fillId="9" borderId="1" xfId="0" applyNumberFormat="1" applyFont="1" applyFill="1" applyBorder="1" applyAlignment="1" applyProtection="1">
      <alignment horizontal="center" vertical="center" wrapText="1"/>
    </xf>
    <xf numFmtId="176" fontId="24" fillId="9" borderId="6" xfId="0" applyNumberFormat="1" applyFont="1" applyFill="1" applyBorder="1" applyAlignment="1" applyProtection="1">
      <alignment horizontal="center" vertical="center" wrapText="1"/>
    </xf>
    <xf numFmtId="176" fontId="24" fillId="10" borderId="1" xfId="0" applyNumberFormat="1" applyFont="1" applyFill="1" applyBorder="1" applyAlignment="1" applyProtection="1">
      <alignment horizontal="center" vertical="center" wrapText="1"/>
    </xf>
    <xf numFmtId="176" fontId="24" fillId="10" borderId="6" xfId="0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176" fontId="24" fillId="9" borderId="1" xfId="0" applyNumberFormat="1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0" fillId="9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>
      <alignment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7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>
      <alignment vertical="center"/>
    </xf>
    <xf numFmtId="0" fontId="30" fillId="3" borderId="0" xfId="0" applyFon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9" fillId="3" borderId="6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</xf>
    <xf numFmtId="0" fontId="29" fillId="3" borderId="10" xfId="0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center" vertical="center"/>
    </xf>
    <xf numFmtId="0" fontId="29" fillId="16" borderId="6" xfId="0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11" xfId="0" applyFont="1" applyFill="1" applyBorder="1" applyAlignment="1" applyProtection="1">
      <alignment horizontal="center" vertical="center" wrapText="1"/>
    </xf>
    <xf numFmtId="0" fontId="37" fillId="3" borderId="13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3" borderId="13" xfId="0" applyNumberFormat="1" applyFont="1" applyFill="1" applyBorder="1" applyAlignment="1" applyProtection="1">
      <alignment horizontal="center" vertical="center" wrapText="1"/>
    </xf>
    <xf numFmtId="0" fontId="37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horizontal="center" vertical="center"/>
    </xf>
    <xf numFmtId="0" fontId="37" fillId="3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3" borderId="1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24" fillId="3" borderId="1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/>
    </xf>
    <xf numFmtId="0" fontId="40" fillId="16" borderId="1" xfId="0" applyNumberFormat="1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4" fillId="3" borderId="11" xfId="0" applyNumberFormat="1" applyFont="1" applyFill="1" applyBorder="1" applyAlignment="1" applyProtection="1">
      <alignment horizontal="center" vertical="center" wrapText="1"/>
    </xf>
    <xf numFmtId="0" fontId="29" fillId="9" borderId="1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3" borderId="11" xfId="0" applyNumberFormat="1" applyFont="1" applyFill="1" applyBorder="1" applyAlignment="1" applyProtection="1">
      <alignment horizontal="center" vertical="center" wrapText="1"/>
    </xf>
    <xf numFmtId="0" fontId="37" fillId="3" borderId="12" xfId="0" applyNumberFormat="1" applyFont="1" applyFill="1" applyBorder="1" applyAlignment="1" applyProtection="1">
      <alignment horizontal="center" vertical="center" wrapText="1"/>
    </xf>
    <xf numFmtId="0" fontId="37" fillId="3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NumberFormat="1" applyFont="1" applyFill="1" applyBorder="1" applyAlignment="1" applyProtection="1">
      <alignment horizontal="center" vertical="center" wrapText="1"/>
    </xf>
    <xf numFmtId="0" fontId="38" fillId="2" borderId="2" xfId="0" applyNumberFormat="1" applyFont="1" applyFill="1" applyBorder="1" applyAlignment="1" applyProtection="1">
      <alignment horizontal="center" vertical="center" wrapText="1"/>
    </xf>
    <xf numFmtId="0" fontId="38" fillId="2" borderId="1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176" fontId="24" fillId="0" borderId="11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7" fillId="3" borderId="26" xfId="0" applyNumberFormat="1" applyFont="1" applyFill="1" applyBorder="1" applyAlignment="1" applyProtection="1">
      <alignment horizontal="center" vertical="center" wrapText="1"/>
    </xf>
    <xf numFmtId="0" fontId="38" fillId="0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horizontal="center" vertical="center" wrapText="1"/>
    </xf>
    <xf numFmtId="0" fontId="42" fillId="3" borderId="11" xfId="0" applyFont="1" applyFill="1" applyBorder="1" applyAlignment="1" applyProtection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</xf>
    <xf numFmtId="0" fontId="38" fillId="3" borderId="11" xfId="51" applyFont="1" applyFill="1" applyBorder="1" applyAlignment="1" applyProtection="1">
      <alignment horizontal="center" vertical="center"/>
    </xf>
    <xf numFmtId="0" fontId="38" fillId="0" borderId="11" xfId="51" applyFont="1" applyFill="1" applyBorder="1" applyAlignment="1" applyProtection="1">
      <alignment horizontal="center" vertical="center"/>
    </xf>
    <xf numFmtId="0" fontId="31" fillId="3" borderId="11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vertical="center" wrapText="1"/>
    </xf>
    <xf numFmtId="0" fontId="38" fillId="0" borderId="11" xfId="0" applyFont="1" applyFill="1" applyBorder="1" applyAlignment="1" applyProtection="1">
      <alignment vertical="center" wrapText="1"/>
    </xf>
    <xf numFmtId="0" fontId="38" fillId="2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</xf>
    <xf numFmtId="0" fontId="43" fillId="3" borderId="11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7" fillId="3" borderId="0" xfId="0" applyFont="1" applyFill="1">
      <alignment vertical="center"/>
    </xf>
    <xf numFmtId="0" fontId="38" fillId="2" borderId="1" xfId="0" applyNumberFormat="1" applyFont="1" applyFill="1" applyBorder="1" applyAlignment="1" applyProtection="1">
      <alignment vertical="center" wrapText="1"/>
    </xf>
    <xf numFmtId="0" fontId="42" fillId="2" borderId="11" xfId="0" applyNumberFormat="1" applyFont="1" applyFill="1" applyBorder="1" applyAlignment="1" applyProtection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</xf>
    <xf numFmtId="0" fontId="38" fillId="2" borderId="11" xfId="0" applyNumberFormat="1" applyFont="1" applyFill="1" applyBorder="1" applyAlignment="1" applyProtection="1">
      <alignment horizontal="center" vertical="center" wrapText="1"/>
    </xf>
    <xf numFmtId="0" fontId="38" fillId="3" borderId="11" xfId="0" applyNumberFormat="1" applyFont="1" applyFill="1" applyBorder="1" applyAlignment="1" applyProtection="1">
      <alignment horizontal="center" vertical="center" wrapText="1"/>
    </xf>
    <xf numFmtId="0" fontId="42" fillId="3" borderId="11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Protection="1">
      <alignment vertical="center"/>
    </xf>
    <xf numFmtId="0" fontId="40" fillId="9" borderId="6" xfId="0" applyFont="1" applyFill="1" applyBorder="1" applyAlignment="1" applyProtection="1">
      <alignment horizontal="center" vertical="center"/>
    </xf>
    <xf numFmtId="0" fontId="40" fillId="9" borderId="10" xfId="0" applyFont="1" applyFill="1" applyBorder="1" applyAlignment="1" applyProtection="1">
      <alignment horizontal="center" vertical="center"/>
    </xf>
    <xf numFmtId="0" fontId="37" fillId="3" borderId="11" xfId="0" applyFont="1" applyFill="1" applyBorder="1" applyAlignment="1" applyProtection="1">
      <alignment horizontal="center" vertical="center"/>
    </xf>
    <xf numFmtId="0" fontId="37" fillId="3" borderId="12" xfId="0" applyFont="1" applyFill="1" applyBorder="1" applyAlignment="1" applyProtection="1">
      <alignment horizontal="center" vertical="center"/>
    </xf>
    <xf numFmtId="0" fontId="37" fillId="2" borderId="1" xfId="0" applyNumberFormat="1" applyFont="1" applyFill="1" applyBorder="1" applyAlignment="1" applyProtection="1">
      <alignment horizontal="center" vertical="center" wrapText="1"/>
    </xf>
    <xf numFmtId="0" fontId="37" fillId="2" borderId="26" xfId="0" applyNumberFormat="1" applyFont="1" applyFill="1" applyBorder="1" applyAlignment="1" applyProtection="1">
      <alignment horizontal="center" vertical="center" wrapText="1"/>
    </xf>
    <xf numFmtId="0" fontId="37" fillId="2" borderId="11" xfId="0" applyNumberFormat="1" applyFont="1" applyFill="1" applyBorder="1" applyAlignment="1" applyProtection="1">
      <alignment horizontal="center" vertical="center" wrapText="1"/>
    </xf>
    <xf numFmtId="0" fontId="37" fillId="2" borderId="12" xfId="0" applyNumberFormat="1" applyFont="1" applyFill="1" applyBorder="1" applyAlignment="1" applyProtection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</xf>
    <xf numFmtId="0" fontId="24" fillId="3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4" fillId="3" borderId="0" xfId="0" applyFont="1" applyFill="1" applyAlignment="1" applyProtection="1">
      <alignment horizontal="center" vertical="center"/>
    </xf>
    <xf numFmtId="0" fontId="29" fillId="17" borderId="1" xfId="0" applyFont="1" applyFill="1" applyBorder="1" applyAlignment="1" applyProtection="1">
      <alignment horizontal="center" vertical="center"/>
    </xf>
    <xf numFmtId="0" fontId="44" fillId="3" borderId="8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>
      <alignment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30" fillId="3" borderId="11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Protection="1">
      <alignment vertical="center"/>
    </xf>
    <xf numFmtId="176" fontId="24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31" fontId="49" fillId="0" borderId="0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49" fillId="0" borderId="0" xfId="0" applyNumberFormat="1" applyFont="1" applyFill="1" applyAlignment="1">
      <alignment horizontal="center" vertical="center"/>
    </xf>
    <xf numFmtId="0" fontId="24" fillId="0" borderId="0" xfId="0" applyFo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3" fillId="0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60" fillId="0" borderId="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 wrapText="1"/>
    </xf>
    <xf numFmtId="0" fontId="62" fillId="0" borderId="6" xfId="0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67" fillId="0" borderId="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7" fillId="0" borderId="8" xfId="0" applyFont="1" applyFill="1" applyBorder="1" applyAlignment="1">
      <alignment horizontal="left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horizontal="left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0" fillId="2" borderId="0" xfId="0" applyFill="1">
      <alignment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7" borderId="13" xfId="0" applyNumberFormat="1" applyFill="1" applyBorder="1" applyAlignment="1" applyProtection="1">
      <alignment horizontal="center" vertical="center" wrapText="1"/>
    </xf>
    <xf numFmtId="0" fontId="72" fillId="17" borderId="13" xfId="0" applyNumberFormat="1" applyFont="1" applyFill="1" applyBorder="1" applyAlignment="1" applyProtection="1">
      <alignment horizontal="center" vertical="center" wrapText="1"/>
    </xf>
    <xf numFmtId="0" fontId="30" fillId="3" borderId="13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17" borderId="11" xfId="0" applyNumberFormat="1" applyFill="1" applyBorder="1" applyAlignment="1" applyProtection="1">
      <alignment horizontal="center" vertical="center" wrapText="1"/>
    </xf>
    <xf numFmtId="0" fontId="72" fillId="17" borderId="11" xfId="0" applyNumberFormat="1" applyFont="1" applyFill="1" applyBorder="1" applyAlignment="1" applyProtection="1">
      <alignment horizontal="center" vertical="center" wrapText="1"/>
    </xf>
    <xf numFmtId="0" fontId="30" fillId="3" borderId="11" xfId="0" applyNumberFormat="1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25" fillId="3" borderId="13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25" fillId="3" borderId="1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5" fillId="2" borderId="13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5" fillId="2" borderId="11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5" fillId="2" borderId="12" xfId="0" applyNumberFormat="1" applyFon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0" fontId="25" fillId="2" borderId="6" xfId="0" applyNumberFormat="1" applyFon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4" fillId="2" borderId="11" xfId="0" applyNumberFormat="1" applyFont="1" applyFill="1" applyBorder="1" applyAlignment="1" applyProtection="1">
      <alignment horizontal="center" vertical="center" wrapText="1"/>
    </xf>
    <xf numFmtId="176" fontId="24" fillId="2" borderId="11" xfId="0" applyNumberFormat="1" applyFont="1" applyFill="1" applyBorder="1" applyAlignment="1" applyProtection="1">
      <alignment horizontal="center" vertical="center" wrapText="1"/>
    </xf>
    <xf numFmtId="0" fontId="0" fillId="18" borderId="1" xfId="0" applyNumberForma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</xf>
    <xf numFmtId="0" fontId="38" fillId="3" borderId="1" xfId="51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 applyProtection="1">
      <alignment vertical="center" wrapText="1"/>
    </xf>
    <xf numFmtId="0" fontId="38" fillId="3" borderId="1" xfId="0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 applyProtection="1">
      <alignment horizontal="center" vertical="center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30" fillId="3" borderId="1" xfId="0" applyNumberFormat="1" applyFont="1" applyFill="1" applyBorder="1" applyAlignment="1" applyProtection="1">
      <alignment horizontal="center" vertical="center" wrapText="1"/>
    </xf>
    <xf numFmtId="0" fontId="0" fillId="3" borderId="26" xfId="0" applyNumberFormat="1" applyFill="1" applyBorder="1" applyAlignment="1" applyProtection="1">
      <alignment horizontal="center" vertical="center" wrapText="1"/>
    </xf>
    <xf numFmtId="0" fontId="0" fillId="3" borderId="14" xfId="0" applyNumberFormat="1" applyFont="1" applyFill="1" applyBorder="1" applyAlignment="1" applyProtection="1">
      <alignment horizontal="center" vertical="center" wrapText="1"/>
    </xf>
    <xf numFmtId="0" fontId="0" fillId="3" borderId="12" xfId="0" applyNumberFormat="1" applyFon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24" fillId="3" borderId="12" xfId="0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176" fontId="24" fillId="3" borderId="12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>
      <alignment vertical="center"/>
    </xf>
    <xf numFmtId="0" fontId="24" fillId="3" borderId="12" xfId="0" applyFont="1" applyFill="1" applyBorder="1" applyAlignment="1" applyProtection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73" fillId="3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176" fontId="24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alignment vertical="center"/>
    </xf>
    <xf numFmtId="0" fontId="24" fillId="3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dxfs count="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colors>
    <mruColors>
      <color rgb="00F9F88C"/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68;&#20214;1&#25253;&#21578;&#23457;&#26680;\2020&#24180;&#25945;&#24072;&#34917;&#20805;&#35745;&#21010;&#26448;&#26009;&#21387;&#32553;&#21253;\&#22797;&#20214;%20&#65288;20191201&#65289;&#20462;&#25913;&#20013;&#23567;&#23398;&#25945;&#24072;&#32534;&#21046;&#35843;&#25972;&#26041;&#26696;&#65288;&#21547;&#32856;&#29992;&#25945;&#24072;&#25511;&#21046;&#2596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>
        <row r="67">
          <cell r="M67">
            <v>396.48</v>
          </cell>
        </row>
        <row r="67">
          <cell r="W67">
            <v>383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93"/>
  <sheetViews>
    <sheetView zoomScale="85" zoomScaleNormal="85" workbookViewId="0">
      <pane xSplit="5" ySplit="4" topLeftCell="F7" activePane="bottomRight" state="frozen"/>
      <selection/>
      <selection pane="topRight"/>
      <selection pane="bottomLeft"/>
      <selection pane="bottomRight" activeCell="AK13" sqref="AK13"/>
    </sheetView>
  </sheetViews>
  <sheetFormatPr defaultColWidth="9" defaultRowHeight="13.5"/>
  <cols>
    <col min="1" max="1" width="9" style="367" customWidth="1"/>
    <col min="2" max="2" width="3.75833333333333" style="367" customWidth="1"/>
    <col min="3" max="4" width="19.375" style="367" customWidth="1"/>
    <col min="5" max="6" width="20.8833333333333" style="367" customWidth="1"/>
    <col min="7" max="7" width="13.875" style="367" customWidth="1"/>
    <col min="8" max="8" width="18.5" style="367" customWidth="1"/>
    <col min="9" max="9" width="10" style="367" customWidth="1"/>
    <col min="10" max="10" width="21.0333333333333" style="367" customWidth="1"/>
    <col min="11" max="11" width="9.625" style="369" customWidth="1"/>
    <col min="12" max="12" width="10" style="369" customWidth="1"/>
    <col min="13" max="13" width="11.125" style="369" customWidth="1"/>
    <col min="14" max="14" width="9.5" style="367" customWidth="1"/>
    <col min="15" max="15" width="9.625" style="367" customWidth="1"/>
    <col min="16" max="16" width="9.125" style="367" customWidth="1"/>
    <col min="17" max="17" width="11.125" style="367" customWidth="1"/>
    <col min="18" max="18" width="13.375" style="367" customWidth="1"/>
    <col min="19" max="19" width="14.7" style="71" customWidth="1"/>
    <col min="20" max="20" width="13.375" style="71" customWidth="1"/>
    <col min="21" max="22" width="21.5916666666667" style="71" customWidth="1"/>
    <col min="23" max="24" width="19.375" style="71" customWidth="1"/>
    <col min="25" max="25" width="21.6083333333333" style="565" customWidth="1"/>
    <col min="26" max="26" width="21.0666666666667" style="71" customWidth="1"/>
    <col min="27" max="27" width="10.625" style="367" customWidth="1"/>
    <col min="28" max="28" width="13" style="367" customWidth="1"/>
    <col min="29" max="29" width="14.875" style="367" customWidth="1"/>
    <col min="30" max="30" width="9" style="367" customWidth="1"/>
    <col min="31" max="31" width="7" style="367" customWidth="1"/>
    <col min="32" max="32" width="9.75833333333333" style="367" customWidth="1"/>
    <col min="33" max="33" width="7.125" style="367" customWidth="1"/>
    <col min="34" max="37" width="9.375" style="367" customWidth="1"/>
    <col min="38" max="38" width="4.375" style="367" customWidth="1"/>
    <col min="39" max="39" width="7.25833333333333" style="367" customWidth="1"/>
    <col min="40" max="46" width="10.5" style="367" customWidth="1"/>
    <col min="47" max="47" width="10.375" style="367" customWidth="1"/>
    <col min="48" max="48" width="13.5" style="367" customWidth="1"/>
    <col min="49" max="49" width="10.2583333333333" style="367" customWidth="1"/>
    <col min="50" max="50" width="12.875" style="367" customWidth="1"/>
    <col min="51" max="51" width="11" style="367" customWidth="1"/>
    <col min="52" max="52" width="12" style="367" customWidth="1"/>
    <col min="53" max="53" width="12.7583333333333" style="367" customWidth="1"/>
    <col min="54" max="54" width="7.875" style="367" customWidth="1"/>
    <col min="55" max="55" width="11.125" style="367" customWidth="1"/>
    <col min="56" max="56" width="8" style="367" customWidth="1"/>
    <col min="57" max="57" width="8.125" style="367" customWidth="1"/>
    <col min="58" max="58" width="7.625" style="367" customWidth="1"/>
    <col min="59" max="59" width="5.875" style="367" customWidth="1"/>
    <col min="60" max="60" width="6.5" style="367" customWidth="1"/>
    <col min="61" max="61" width="6.375" style="367" customWidth="1"/>
    <col min="62" max="62" width="9.125" style="367" customWidth="1"/>
    <col min="63" max="63" width="9.5" style="367" customWidth="1"/>
    <col min="64" max="64" width="9.875" style="367" customWidth="1"/>
    <col min="65" max="66" width="8.975" style="367" customWidth="1"/>
    <col min="67" max="67" width="9.26666666666667" style="367" customWidth="1"/>
    <col min="68" max="69" width="13.0666666666667" style="367" customWidth="1"/>
    <col min="70" max="70" width="5.25833333333333" style="367" customWidth="1"/>
    <col min="71" max="71" width="5.28333333333333" style="367" customWidth="1"/>
    <col min="72" max="74" width="8.39166666666667" style="367" customWidth="1"/>
    <col min="75" max="75" width="16.525" style="367" customWidth="1"/>
    <col min="76" max="76" width="13.6916666666667" style="367" customWidth="1"/>
    <col min="77" max="77" width="11.9583333333333" style="367" customWidth="1"/>
    <col min="78" max="78" width="9.89166666666667" style="367" customWidth="1"/>
    <col min="79" max="79" width="13.0333333333333" style="367" customWidth="1"/>
    <col min="80" max="80" width="13.3666666666667" style="367" customWidth="1"/>
    <col min="81" max="81" width="11.7416666666667" style="367" customWidth="1"/>
    <col min="82" max="82" width="6.5" style="367" customWidth="1"/>
    <col min="83" max="83" width="12.2583333333333" style="367" customWidth="1"/>
    <col min="84" max="84" width="15.525" style="367" customWidth="1"/>
    <col min="85" max="85" width="5" style="367" customWidth="1"/>
    <col min="86" max="86" width="4.5" style="367" customWidth="1"/>
    <col min="87" max="87" width="7.5" style="368" customWidth="1"/>
    <col min="88" max="88" width="5.125" style="368" customWidth="1"/>
    <col min="89" max="89" width="8.125" style="367" customWidth="1"/>
    <col min="90" max="90" width="3.5" style="566" customWidth="1"/>
    <col min="91" max="93" width="9.125" style="367" customWidth="1"/>
    <col min="94" max="94" width="10.2583333333333" style="367" customWidth="1"/>
    <col min="95" max="95" width="39.8833333333333" style="367" customWidth="1"/>
    <col min="96" max="96" width="14.7583333333333" style="367" customWidth="1"/>
    <col min="97" max="16384" width="9" style="367" customWidth="1"/>
  </cols>
  <sheetData>
    <row r="1" ht="47.1" customHeight="1" spans="2:88">
      <c r="B1" s="374" t="s">
        <v>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584"/>
      <c r="T1" s="584"/>
      <c r="U1" s="584"/>
      <c r="V1" s="584"/>
      <c r="W1" s="584"/>
      <c r="X1" s="584"/>
      <c r="Y1" s="591"/>
      <c r="Z1" s="58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111"/>
    </row>
    <row r="2" s="365" customFormat="1" ht="47.1" customHeight="1" spans="2:96">
      <c r="B2" s="378"/>
      <c r="C2" s="378"/>
      <c r="D2" s="378">
        <v>2</v>
      </c>
      <c r="E2" s="378">
        <v>2</v>
      </c>
      <c r="F2" s="378">
        <v>2</v>
      </c>
      <c r="G2" s="378"/>
      <c r="H2" s="378">
        <v>5</v>
      </c>
      <c r="I2" s="378"/>
      <c r="J2" s="378">
        <v>2</v>
      </c>
      <c r="K2" s="378"/>
      <c r="L2" s="378"/>
      <c r="M2" s="378"/>
      <c r="N2" s="378"/>
      <c r="O2" s="378"/>
      <c r="P2" s="378"/>
      <c r="Q2" s="378"/>
      <c r="R2" s="378"/>
      <c r="S2" s="585">
        <v>2</v>
      </c>
      <c r="T2" s="586"/>
      <c r="U2" s="585"/>
      <c r="V2" s="586">
        <v>2</v>
      </c>
      <c r="W2" s="586"/>
      <c r="X2" s="586"/>
      <c r="Y2" s="592">
        <v>2</v>
      </c>
      <c r="Z2" s="585">
        <v>2</v>
      </c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>
        <v>3</v>
      </c>
      <c r="AP2" s="378">
        <v>3</v>
      </c>
      <c r="AQ2" s="378">
        <v>3</v>
      </c>
      <c r="AR2" s="378">
        <v>3</v>
      </c>
      <c r="AS2" s="378">
        <v>3</v>
      </c>
      <c r="AT2" s="378">
        <v>3</v>
      </c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>
        <v>7</v>
      </c>
      <c r="BN2" s="378">
        <v>7</v>
      </c>
      <c r="BO2" s="378"/>
      <c r="BP2" s="378">
        <v>2</v>
      </c>
      <c r="BQ2" s="378">
        <v>4</v>
      </c>
      <c r="BR2" s="378"/>
      <c r="BS2" s="378"/>
      <c r="BT2" s="378"/>
      <c r="BU2" s="378">
        <v>2</v>
      </c>
      <c r="BV2" s="378">
        <v>4</v>
      </c>
      <c r="BW2" s="378">
        <v>7</v>
      </c>
      <c r="BX2" s="378"/>
      <c r="BY2" s="378"/>
      <c r="BZ2" s="378">
        <v>2</v>
      </c>
      <c r="CA2" s="378">
        <v>4</v>
      </c>
      <c r="CB2" s="378">
        <v>7</v>
      </c>
      <c r="CC2" s="378"/>
      <c r="CD2" s="378">
        <v>2</v>
      </c>
      <c r="CE2" s="378">
        <v>4</v>
      </c>
      <c r="CF2" s="378">
        <v>7</v>
      </c>
      <c r="CG2" s="378"/>
      <c r="CH2" s="378"/>
      <c r="CI2" s="378"/>
      <c r="CJ2" s="619"/>
      <c r="CL2" s="633"/>
      <c r="CM2" s="378">
        <v>8</v>
      </c>
      <c r="CN2" s="378">
        <v>8</v>
      </c>
      <c r="CO2" s="378">
        <v>8</v>
      </c>
      <c r="CP2" s="378">
        <v>8</v>
      </c>
      <c r="CQ2" s="378">
        <v>8</v>
      </c>
      <c r="CR2" s="378">
        <v>8</v>
      </c>
    </row>
    <row r="3" ht="33" customHeight="1" spans="2:98">
      <c r="B3" s="567" t="s">
        <v>1</v>
      </c>
      <c r="C3" s="568" t="s">
        <v>2</v>
      </c>
      <c r="D3" s="569" t="s">
        <v>3</v>
      </c>
      <c r="E3" s="570" t="s">
        <v>4</v>
      </c>
      <c r="F3" s="570" t="s">
        <v>5</v>
      </c>
      <c r="G3" s="571" t="s">
        <v>6</v>
      </c>
      <c r="H3" s="571" t="s">
        <v>7</v>
      </c>
      <c r="I3" s="578" t="s">
        <v>8</v>
      </c>
      <c r="J3" s="570" t="s">
        <v>9</v>
      </c>
      <c r="K3" s="579" t="s">
        <v>10</v>
      </c>
      <c r="L3" s="580" t="s">
        <v>11</v>
      </c>
      <c r="M3" s="580" t="s">
        <v>12</v>
      </c>
      <c r="N3" s="573" t="s">
        <v>13</v>
      </c>
      <c r="O3" s="580" t="s">
        <v>14</v>
      </c>
      <c r="P3" s="573" t="s">
        <v>15</v>
      </c>
      <c r="Q3" s="578" t="s">
        <v>16</v>
      </c>
      <c r="R3" s="587" t="s">
        <v>17</v>
      </c>
      <c r="S3" s="570" t="s">
        <v>18</v>
      </c>
      <c r="T3" s="588" t="s">
        <v>19</v>
      </c>
      <c r="U3" s="570" t="s">
        <v>20</v>
      </c>
      <c r="V3" s="570" t="s">
        <v>21</v>
      </c>
      <c r="W3" s="588" t="s">
        <v>22</v>
      </c>
      <c r="X3" s="588" t="s">
        <v>23</v>
      </c>
      <c r="Y3" s="570" t="s">
        <v>24</v>
      </c>
      <c r="Z3" s="570" t="s">
        <v>25</v>
      </c>
      <c r="AA3" s="573" t="s">
        <v>26</v>
      </c>
      <c r="AB3" s="593" t="s">
        <v>27</v>
      </c>
      <c r="AC3" s="594" t="s">
        <v>28</v>
      </c>
      <c r="AD3" s="595"/>
      <c r="AE3" s="573" t="s">
        <v>29</v>
      </c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573"/>
      <c r="BE3" s="573"/>
      <c r="BF3" s="609" t="s">
        <v>30</v>
      </c>
      <c r="BG3" s="573" t="s">
        <v>31</v>
      </c>
      <c r="BH3" s="610"/>
      <c r="BI3" s="573" t="s">
        <v>32</v>
      </c>
      <c r="BJ3" s="573"/>
      <c r="BK3" s="611" t="s">
        <v>33</v>
      </c>
      <c r="BL3" s="612"/>
      <c r="BM3" s="570" t="s">
        <v>34</v>
      </c>
      <c r="BN3" s="570" t="s">
        <v>35</v>
      </c>
      <c r="BO3" s="615" t="s">
        <v>34</v>
      </c>
      <c r="BP3" s="570" t="s">
        <v>35</v>
      </c>
      <c r="BQ3" s="570" t="s">
        <v>35</v>
      </c>
      <c r="BR3" s="610" t="s">
        <v>36</v>
      </c>
      <c r="BS3" s="573" t="s">
        <v>37</v>
      </c>
      <c r="BT3" s="578" t="s">
        <v>38</v>
      </c>
      <c r="BU3" s="570" t="s">
        <v>39</v>
      </c>
      <c r="BV3" s="570" t="s">
        <v>39</v>
      </c>
      <c r="BW3" s="570" t="s">
        <v>39</v>
      </c>
      <c r="BX3" s="568" t="s">
        <v>40</v>
      </c>
      <c r="BY3" s="578" t="s">
        <v>40</v>
      </c>
      <c r="BZ3" s="570" t="s">
        <v>41</v>
      </c>
      <c r="CA3" s="570" t="s">
        <v>41</v>
      </c>
      <c r="CB3" s="570" t="s">
        <v>41</v>
      </c>
      <c r="CC3" s="578" t="s">
        <v>42</v>
      </c>
      <c r="CD3" s="570" t="s">
        <v>43</v>
      </c>
      <c r="CE3" s="570" t="s">
        <v>43</v>
      </c>
      <c r="CF3" s="570" t="s">
        <v>43</v>
      </c>
      <c r="CG3" s="573" t="s">
        <v>44</v>
      </c>
      <c r="CH3" s="620"/>
      <c r="CI3" s="573" t="s">
        <v>45</v>
      </c>
      <c r="CJ3" s="621" t="s">
        <v>46</v>
      </c>
      <c r="CK3" s="392" t="s">
        <v>47</v>
      </c>
      <c r="CL3" s="634"/>
      <c r="CM3" s="635" t="s">
        <v>48</v>
      </c>
      <c r="CN3" s="635" t="s">
        <v>49</v>
      </c>
      <c r="CO3" s="635" t="s">
        <v>50</v>
      </c>
      <c r="CP3" s="635" t="s">
        <v>51</v>
      </c>
      <c r="CQ3" s="635" t="s">
        <v>47</v>
      </c>
      <c r="CR3" s="635" t="s">
        <v>52</v>
      </c>
      <c r="CS3" s="640" t="s">
        <v>53</v>
      </c>
      <c r="CT3" s="394" t="s">
        <v>54</v>
      </c>
    </row>
    <row r="4" ht="100" customHeight="1" spans="2:98">
      <c r="B4" s="572"/>
      <c r="C4" s="573"/>
      <c r="D4" s="574"/>
      <c r="E4" s="575"/>
      <c r="F4" s="575"/>
      <c r="G4" s="576"/>
      <c r="H4" s="576"/>
      <c r="I4" s="580"/>
      <c r="J4" s="575"/>
      <c r="K4" s="581"/>
      <c r="L4" s="582"/>
      <c r="M4" s="582"/>
      <c r="N4" s="583"/>
      <c r="O4" s="582"/>
      <c r="P4" s="583"/>
      <c r="Q4" s="573"/>
      <c r="R4" s="589"/>
      <c r="S4" s="575"/>
      <c r="T4" s="590"/>
      <c r="U4" s="575"/>
      <c r="V4" s="575"/>
      <c r="W4" s="590"/>
      <c r="X4" s="590"/>
      <c r="Y4" s="575"/>
      <c r="Z4" s="575"/>
      <c r="AA4" s="583"/>
      <c r="AB4" s="596"/>
      <c r="AC4" s="597"/>
      <c r="AD4" s="598" t="s">
        <v>55</v>
      </c>
      <c r="AE4" s="583" t="s">
        <v>56</v>
      </c>
      <c r="AF4" s="582" t="s">
        <v>57</v>
      </c>
      <c r="AG4" s="583" t="s">
        <v>58</v>
      </c>
      <c r="AH4" s="582" t="s">
        <v>59</v>
      </c>
      <c r="AI4" s="582" t="s">
        <v>60</v>
      </c>
      <c r="AJ4" s="582" t="s">
        <v>61</v>
      </c>
      <c r="AK4" s="582" t="s">
        <v>62</v>
      </c>
      <c r="AL4" s="583" t="s">
        <v>63</v>
      </c>
      <c r="AM4" s="601" t="s">
        <v>64</v>
      </c>
      <c r="AN4" s="598" t="s">
        <v>65</v>
      </c>
      <c r="AO4" s="598" t="s">
        <v>66</v>
      </c>
      <c r="AP4" s="598" t="s">
        <v>67</v>
      </c>
      <c r="AQ4" s="598" t="s">
        <v>68</v>
      </c>
      <c r="AR4" s="598" t="s">
        <v>69</v>
      </c>
      <c r="AS4" s="598" t="s">
        <v>70</v>
      </c>
      <c r="AT4" s="598" t="s">
        <v>71</v>
      </c>
      <c r="AU4" s="583" t="s">
        <v>72</v>
      </c>
      <c r="AV4" s="582" t="s">
        <v>73</v>
      </c>
      <c r="AW4" s="583" t="s">
        <v>74</v>
      </c>
      <c r="AX4" s="582" t="s">
        <v>75</v>
      </c>
      <c r="AY4" s="582" t="s">
        <v>76</v>
      </c>
      <c r="AZ4" s="582" t="s">
        <v>77</v>
      </c>
      <c r="BA4" s="582" t="s">
        <v>78</v>
      </c>
      <c r="BB4" s="583" t="s">
        <v>79</v>
      </c>
      <c r="BC4" s="601" t="s">
        <v>80</v>
      </c>
      <c r="BD4" s="598" t="s">
        <v>81</v>
      </c>
      <c r="BE4" s="613" t="s">
        <v>82</v>
      </c>
      <c r="BF4" s="583"/>
      <c r="BG4" s="583" t="s">
        <v>83</v>
      </c>
      <c r="BH4" s="583" t="s">
        <v>84</v>
      </c>
      <c r="BI4" s="614" t="s">
        <v>85</v>
      </c>
      <c r="BJ4" s="573" t="s">
        <v>86</v>
      </c>
      <c r="BK4" s="573" t="s">
        <v>87</v>
      </c>
      <c r="BL4" s="610" t="s">
        <v>88</v>
      </c>
      <c r="BM4" s="575"/>
      <c r="BN4" s="575"/>
      <c r="BO4" s="616"/>
      <c r="BP4" s="575"/>
      <c r="BQ4" s="575"/>
      <c r="BR4" s="617"/>
      <c r="BS4" s="583"/>
      <c r="BT4" s="580"/>
      <c r="BU4" s="575"/>
      <c r="BV4" s="575"/>
      <c r="BW4" s="575"/>
      <c r="BX4" s="573"/>
      <c r="BY4" s="580"/>
      <c r="BZ4" s="575"/>
      <c r="CA4" s="575"/>
      <c r="CB4" s="575"/>
      <c r="CC4" s="580"/>
      <c r="CD4" s="575"/>
      <c r="CE4" s="575"/>
      <c r="CF4" s="575"/>
      <c r="CG4" s="583"/>
      <c r="CH4" s="622"/>
      <c r="CI4" s="583"/>
      <c r="CJ4" s="623"/>
      <c r="CK4" s="394"/>
      <c r="CL4" s="636"/>
      <c r="CM4" s="637"/>
      <c r="CN4" s="637"/>
      <c r="CO4" s="637"/>
      <c r="CP4" s="637"/>
      <c r="CQ4" s="637"/>
      <c r="CR4" s="637"/>
      <c r="CS4" s="394"/>
      <c r="CT4" s="394"/>
    </row>
    <row r="5" ht="29.1" customHeight="1" spans="1:96">
      <c r="A5" s="370">
        <v>1</v>
      </c>
      <c r="B5" s="393">
        <v>1</v>
      </c>
      <c r="C5" s="393" t="s">
        <v>89</v>
      </c>
      <c r="D5" s="393">
        <v>1</v>
      </c>
      <c r="E5" s="393" t="s">
        <v>89</v>
      </c>
      <c r="F5" s="393" t="s">
        <v>90</v>
      </c>
      <c r="G5" s="393" t="s">
        <v>90</v>
      </c>
      <c r="H5" s="393" t="s">
        <v>91</v>
      </c>
      <c r="I5" s="393">
        <v>1722</v>
      </c>
      <c r="J5" s="393">
        <v>1722</v>
      </c>
      <c r="K5" s="393">
        <v>2040</v>
      </c>
      <c r="L5" s="393">
        <v>78</v>
      </c>
      <c r="M5" s="395">
        <f t="shared" ref="M5:M68" si="0">L5-Q5</f>
        <v>73</v>
      </c>
      <c r="N5" s="393">
        <v>86</v>
      </c>
      <c r="O5" s="395">
        <v>2</v>
      </c>
      <c r="P5" s="393">
        <v>5</v>
      </c>
      <c r="Q5" s="393">
        <v>5</v>
      </c>
      <c r="R5" s="393">
        <v>5</v>
      </c>
      <c r="S5" s="395">
        <v>3</v>
      </c>
      <c r="T5" s="395">
        <v>3</v>
      </c>
      <c r="U5" s="395">
        <f t="shared" ref="U5:U23" si="1">W5-T5</f>
        <v>155.5</v>
      </c>
      <c r="V5" s="395">
        <v>155.5</v>
      </c>
      <c r="W5" s="395">
        <f t="shared" ref="W5:W23" si="2">M5*2+Q5*1.5+O5+T5</f>
        <v>158.5</v>
      </c>
      <c r="X5" s="416">
        <v>158.5</v>
      </c>
      <c r="Y5" s="415">
        <f t="shared" ref="Y5:Y68" si="3">S5+V5</f>
        <v>158.5</v>
      </c>
      <c r="Z5" s="416">
        <v>158.5</v>
      </c>
      <c r="AA5" s="393">
        <v>180</v>
      </c>
      <c r="AB5" s="393">
        <v>192</v>
      </c>
      <c r="AC5" s="393">
        <v>192</v>
      </c>
      <c r="AD5" s="393">
        <v>3</v>
      </c>
      <c r="AE5" s="393"/>
      <c r="AF5" s="393"/>
      <c r="AG5" s="393"/>
      <c r="AH5" s="393">
        <v>5</v>
      </c>
      <c r="AI5" s="393">
        <v>6</v>
      </c>
      <c r="AJ5" s="393">
        <v>2</v>
      </c>
      <c r="AK5" s="393">
        <v>5</v>
      </c>
      <c r="AL5" s="393">
        <v>17</v>
      </c>
      <c r="AM5" s="432">
        <v>4</v>
      </c>
      <c r="AN5" s="420">
        <v>9</v>
      </c>
      <c r="AO5" s="419">
        <v>8</v>
      </c>
      <c r="AP5" s="419">
        <v>8</v>
      </c>
      <c r="AQ5" s="420">
        <v>14</v>
      </c>
      <c r="AR5" s="420">
        <v>10</v>
      </c>
      <c r="AS5" s="419">
        <v>9</v>
      </c>
      <c r="AT5" s="420">
        <f t="shared" ref="AT5:AT8" si="4">SUM(AO5:AS5)</f>
        <v>49</v>
      </c>
      <c r="AU5" s="393">
        <v>9</v>
      </c>
      <c r="AV5" s="393"/>
      <c r="AW5" s="393"/>
      <c r="AX5" s="393">
        <v>1</v>
      </c>
      <c r="AY5" s="393">
        <v>2</v>
      </c>
      <c r="AZ5" s="393">
        <v>1</v>
      </c>
      <c r="BA5" s="393">
        <v>1</v>
      </c>
      <c r="BB5" s="393">
        <v>2</v>
      </c>
      <c r="BC5" s="393">
        <v>2</v>
      </c>
      <c r="BD5" s="393">
        <v>-2</v>
      </c>
      <c r="BE5" s="393">
        <v>-2</v>
      </c>
      <c r="BF5" s="393">
        <v>0</v>
      </c>
      <c r="BG5" s="393">
        <v>1</v>
      </c>
      <c r="BH5" s="393">
        <v>-34</v>
      </c>
      <c r="BI5" s="115">
        <v>-1</v>
      </c>
      <c r="BJ5" s="115">
        <v>-1</v>
      </c>
      <c r="BK5" s="115">
        <v>-6</v>
      </c>
      <c r="BL5" s="115">
        <v>-9</v>
      </c>
      <c r="BM5" s="454">
        <f t="shared" ref="BM5:BM68" si="5">AB5+AD5+AF5+AH5+AI5+AJ5+AK5+AN5+AO5+AV5+AZ5+BA5+BD5+BF5+BG5+BH5+BI5+BJ5+BK5+BL5</f>
        <v>180</v>
      </c>
      <c r="BN5" s="454">
        <v>180</v>
      </c>
      <c r="BO5" s="454">
        <f t="shared" ref="BO5:BO68" si="6">AB5+AE5+AG5+AL5-AM5+AU5+AW5+BB5-BC5+BE5+BF5+BG5+BH5+BI5+BJ5+BK5+BL5</f>
        <v>162</v>
      </c>
      <c r="BP5" s="454">
        <v>162</v>
      </c>
      <c r="BQ5" s="454">
        <v>162</v>
      </c>
      <c r="BR5" s="454">
        <v>9</v>
      </c>
      <c r="BS5" s="115">
        <f t="shared" ref="BS5:BS56" si="7">AA5-BO5</f>
        <v>18</v>
      </c>
      <c r="BT5" s="158">
        <f t="shared" ref="BT5:BT23" si="8">X5-BO5</f>
        <v>-3.5</v>
      </c>
      <c r="BU5" s="158">
        <f t="shared" ref="BU5:BU68" si="9">Z5-BP5</f>
        <v>-3.5</v>
      </c>
      <c r="BV5" s="158">
        <f t="shared" ref="BV5:BV68" si="10">Z5-BQ5</f>
        <v>-3.5</v>
      </c>
      <c r="BW5" s="158">
        <f t="shared" ref="BW5:BW68" si="11">Z5-BN5</f>
        <v>-21.5</v>
      </c>
      <c r="BX5" s="115">
        <f t="shared" ref="BX5:BX11" si="12">BS5</f>
        <v>18</v>
      </c>
      <c r="BY5" s="158">
        <v>0</v>
      </c>
      <c r="BZ5" s="158">
        <v>0</v>
      </c>
      <c r="CA5" s="158">
        <v>0</v>
      </c>
      <c r="CB5" s="158">
        <v>0</v>
      </c>
      <c r="CC5" s="233">
        <v>0</v>
      </c>
      <c r="CD5" s="158">
        <v>0</v>
      </c>
      <c r="CE5" s="158">
        <v>0</v>
      </c>
      <c r="CF5" s="158">
        <v>0</v>
      </c>
      <c r="CG5" s="115">
        <v>6</v>
      </c>
      <c r="CH5" s="624"/>
      <c r="CI5" s="625">
        <v>150</v>
      </c>
      <c r="CJ5" s="626"/>
      <c r="CK5" s="106" t="s">
        <v>92</v>
      </c>
      <c r="CL5" s="239"/>
      <c r="CM5" s="106">
        <v>9</v>
      </c>
      <c r="CN5" s="106"/>
      <c r="CO5" s="106"/>
      <c r="CP5" s="106"/>
      <c r="CQ5" s="106"/>
      <c r="CR5" s="638"/>
    </row>
    <row r="6" ht="29.1" customHeight="1" spans="1:96">
      <c r="A6" s="370">
        <v>2</v>
      </c>
      <c r="B6" s="393">
        <v>2</v>
      </c>
      <c r="C6" s="393" t="s">
        <v>93</v>
      </c>
      <c r="D6" s="393">
        <v>2</v>
      </c>
      <c r="E6" s="393" t="s">
        <v>93</v>
      </c>
      <c r="F6" s="393" t="s">
        <v>90</v>
      </c>
      <c r="G6" s="393" t="s">
        <v>90</v>
      </c>
      <c r="H6" s="393" t="s">
        <v>91</v>
      </c>
      <c r="I6" s="393">
        <v>5113</v>
      </c>
      <c r="J6" s="393">
        <v>5113</v>
      </c>
      <c r="K6" s="393">
        <v>5113</v>
      </c>
      <c r="L6" s="393">
        <v>127</v>
      </c>
      <c r="M6" s="395">
        <f t="shared" si="0"/>
        <v>120</v>
      </c>
      <c r="N6" s="393">
        <v>127</v>
      </c>
      <c r="O6" s="395">
        <v>4</v>
      </c>
      <c r="P6" s="393">
        <v>7</v>
      </c>
      <c r="Q6" s="393">
        <v>7</v>
      </c>
      <c r="R6" s="393">
        <v>7</v>
      </c>
      <c r="S6" s="395">
        <v>7</v>
      </c>
      <c r="T6" s="395">
        <v>7</v>
      </c>
      <c r="U6" s="395">
        <f t="shared" si="1"/>
        <v>254.5</v>
      </c>
      <c r="V6" s="395">
        <v>254.5</v>
      </c>
      <c r="W6" s="395">
        <f t="shared" si="2"/>
        <v>261.5</v>
      </c>
      <c r="X6" s="416">
        <v>261.5</v>
      </c>
      <c r="Y6" s="415">
        <f t="shared" si="3"/>
        <v>261.5</v>
      </c>
      <c r="Z6" s="416">
        <v>261.5</v>
      </c>
      <c r="AA6" s="393">
        <v>276</v>
      </c>
      <c r="AB6" s="393">
        <v>235</v>
      </c>
      <c r="AC6" s="393">
        <v>241</v>
      </c>
      <c r="AD6" s="393">
        <v>6</v>
      </c>
      <c r="AE6" s="393"/>
      <c r="AF6" s="393"/>
      <c r="AG6" s="393"/>
      <c r="AH6" s="393">
        <v>7</v>
      </c>
      <c r="AI6" s="393"/>
      <c r="AJ6" s="393">
        <v>5</v>
      </c>
      <c r="AK6" s="393">
        <v>16</v>
      </c>
      <c r="AL6" s="393">
        <v>29</v>
      </c>
      <c r="AM6" s="432">
        <v>7</v>
      </c>
      <c r="AN6" s="420">
        <v>10</v>
      </c>
      <c r="AO6" s="419">
        <v>8</v>
      </c>
      <c r="AP6" s="419">
        <v>11</v>
      </c>
      <c r="AQ6" s="420">
        <v>15</v>
      </c>
      <c r="AR6" s="420">
        <v>11</v>
      </c>
      <c r="AS6" s="419">
        <v>12</v>
      </c>
      <c r="AT6" s="420">
        <f t="shared" si="4"/>
        <v>57</v>
      </c>
      <c r="AU6" s="393">
        <v>10</v>
      </c>
      <c r="AV6" s="393"/>
      <c r="AW6" s="393"/>
      <c r="AX6" s="393">
        <v>1</v>
      </c>
      <c r="AY6" s="393"/>
      <c r="AZ6" s="393">
        <v>2</v>
      </c>
      <c r="BA6" s="393">
        <v>5</v>
      </c>
      <c r="BB6" s="393">
        <v>7</v>
      </c>
      <c r="BC6" s="393"/>
      <c r="BD6" s="393">
        <v>-2</v>
      </c>
      <c r="BE6" s="393">
        <v>-1</v>
      </c>
      <c r="BF6" s="393">
        <v>0</v>
      </c>
      <c r="BG6" s="393">
        <v>2</v>
      </c>
      <c r="BH6" s="393">
        <v>-22</v>
      </c>
      <c r="BI6" s="115">
        <v>0</v>
      </c>
      <c r="BJ6" s="115">
        <v>0</v>
      </c>
      <c r="BK6" s="115">
        <v>-12</v>
      </c>
      <c r="BL6" s="115">
        <v>-2</v>
      </c>
      <c r="BM6" s="454">
        <f t="shared" si="5"/>
        <v>258</v>
      </c>
      <c r="BN6" s="454">
        <v>258</v>
      </c>
      <c r="BO6" s="454">
        <f t="shared" si="6"/>
        <v>239</v>
      </c>
      <c r="BP6" s="454">
        <v>239</v>
      </c>
      <c r="BQ6" s="454">
        <v>239</v>
      </c>
      <c r="BR6" s="454">
        <v>24</v>
      </c>
      <c r="BS6" s="115">
        <f t="shared" si="7"/>
        <v>37</v>
      </c>
      <c r="BT6" s="158">
        <f t="shared" si="8"/>
        <v>22.5</v>
      </c>
      <c r="BU6" s="158">
        <f t="shared" si="9"/>
        <v>22.5</v>
      </c>
      <c r="BV6" s="158">
        <f t="shared" si="10"/>
        <v>22.5</v>
      </c>
      <c r="BW6" s="158">
        <f t="shared" si="11"/>
        <v>3.5</v>
      </c>
      <c r="BX6" s="115">
        <f t="shared" si="12"/>
        <v>37</v>
      </c>
      <c r="BY6" s="158">
        <f t="shared" ref="BY6:BY11" si="13">BT6</f>
        <v>22.5</v>
      </c>
      <c r="BZ6" s="158">
        <v>22.5</v>
      </c>
      <c r="CA6" s="158">
        <v>22.5</v>
      </c>
      <c r="CB6" s="158">
        <v>3.5</v>
      </c>
      <c r="CC6" s="233">
        <v>23</v>
      </c>
      <c r="CD6" s="233">
        <v>23</v>
      </c>
      <c r="CE6" s="233">
        <v>23</v>
      </c>
      <c r="CF6" s="233">
        <v>4</v>
      </c>
      <c r="CG6" s="115">
        <v>20</v>
      </c>
      <c r="CH6" s="624">
        <v>13</v>
      </c>
      <c r="CI6" s="625">
        <v>252</v>
      </c>
      <c r="CJ6" s="626"/>
      <c r="CK6" s="106"/>
      <c r="CL6" s="239"/>
      <c r="CM6" s="106">
        <v>24</v>
      </c>
      <c r="CN6" s="106"/>
      <c r="CO6" s="106"/>
      <c r="CP6" s="106"/>
      <c r="CQ6" s="106"/>
      <c r="CR6" s="638"/>
    </row>
    <row r="7" ht="29.1" customHeight="1" spans="1:96">
      <c r="A7" s="370">
        <v>3</v>
      </c>
      <c r="B7" s="393">
        <v>3</v>
      </c>
      <c r="C7" s="393" t="s">
        <v>94</v>
      </c>
      <c r="D7" s="393">
        <v>3</v>
      </c>
      <c r="E7" s="395" t="s">
        <v>94</v>
      </c>
      <c r="F7" s="393" t="s">
        <v>90</v>
      </c>
      <c r="G7" s="393" t="s">
        <v>90</v>
      </c>
      <c r="H7" s="393" t="s">
        <v>91</v>
      </c>
      <c r="I7" s="393">
        <v>1682</v>
      </c>
      <c r="J7" s="393">
        <v>1682</v>
      </c>
      <c r="K7" s="393">
        <v>1786</v>
      </c>
      <c r="L7" s="393">
        <v>101</v>
      </c>
      <c r="M7" s="395">
        <f t="shared" si="0"/>
        <v>96</v>
      </c>
      <c r="N7" s="393">
        <v>96</v>
      </c>
      <c r="O7" s="395">
        <v>2</v>
      </c>
      <c r="P7" s="393">
        <v>5</v>
      </c>
      <c r="Q7" s="393">
        <v>5</v>
      </c>
      <c r="R7" s="393">
        <v>5</v>
      </c>
      <c r="S7" s="395">
        <v>3</v>
      </c>
      <c r="T7" s="395">
        <v>3</v>
      </c>
      <c r="U7" s="395">
        <f t="shared" si="1"/>
        <v>201.5</v>
      </c>
      <c r="V7" s="395">
        <v>201.5</v>
      </c>
      <c r="W7" s="395">
        <f t="shared" si="2"/>
        <v>204.5</v>
      </c>
      <c r="X7" s="416">
        <v>204.5</v>
      </c>
      <c r="Y7" s="415">
        <f t="shared" si="3"/>
        <v>204.5</v>
      </c>
      <c r="Z7" s="416">
        <v>204.5</v>
      </c>
      <c r="AA7" s="393">
        <v>197</v>
      </c>
      <c r="AB7" s="393">
        <v>172</v>
      </c>
      <c r="AC7" s="393">
        <v>173</v>
      </c>
      <c r="AD7" s="393">
        <v>3</v>
      </c>
      <c r="AE7" s="393"/>
      <c r="AF7" s="393"/>
      <c r="AG7" s="393"/>
      <c r="AH7" s="393">
        <v>8</v>
      </c>
      <c r="AI7" s="393">
        <v>12</v>
      </c>
      <c r="AJ7" s="393">
        <v>2</v>
      </c>
      <c r="AK7" s="393">
        <v>9</v>
      </c>
      <c r="AL7" s="393">
        <v>31</v>
      </c>
      <c r="AM7" s="432">
        <v>8</v>
      </c>
      <c r="AN7" s="420">
        <v>10</v>
      </c>
      <c r="AO7" s="429">
        <v>8</v>
      </c>
      <c r="AP7" s="429">
        <v>10</v>
      </c>
      <c r="AQ7" s="429">
        <v>13</v>
      </c>
      <c r="AR7" s="420">
        <v>9</v>
      </c>
      <c r="AS7" s="419">
        <v>9</v>
      </c>
      <c r="AT7" s="420">
        <f t="shared" si="4"/>
        <v>49</v>
      </c>
      <c r="AU7" s="393">
        <v>10</v>
      </c>
      <c r="AV7" s="393"/>
      <c r="AW7" s="393"/>
      <c r="AX7" s="393"/>
      <c r="AY7" s="393">
        <v>2</v>
      </c>
      <c r="AZ7" s="393"/>
      <c r="BA7" s="393"/>
      <c r="BB7" s="393"/>
      <c r="BC7" s="393">
        <v>2</v>
      </c>
      <c r="BD7" s="393">
        <v>-3</v>
      </c>
      <c r="BE7" s="393">
        <v>-3</v>
      </c>
      <c r="BF7" s="393"/>
      <c r="BG7" s="393">
        <v>2</v>
      </c>
      <c r="BH7" s="393">
        <v>-25</v>
      </c>
      <c r="BI7" s="115"/>
      <c r="BJ7" s="115">
        <v>-1</v>
      </c>
      <c r="BK7" s="115">
        <v>-1</v>
      </c>
      <c r="BL7" s="115">
        <v>-3</v>
      </c>
      <c r="BM7" s="454">
        <f t="shared" si="5"/>
        <v>193</v>
      </c>
      <c r="BN7" s="454">
        <v>193</v>
      </c>
      <c r="BO7" s="454">
        <f t="shared" si="6"/>
        <v>172</v>
      </c>
      <c r="BP7" s="454">
        <v>172</v>
      </c>
      <c r="BQ7" s="454">
        <v>172</v>
      </c>
      <c r="BR7" s="454">
        <v>23</v>
      </c>
      <c r="BS7" s="115">
        <f t="shared" si="7"/>
        <v>25</v>
      </c>
      <c r="BT7" s="158">
        <f t="shared" si="8"/>
        <v>32.5</v>
      </c>
      <c r="BU7" s="158">
        <f t="shared" si="9"/>
        <v>32.5</v>
      </c>
      <c r="BV7" s="158">
        <f t="shared" si="10"/>
        <v>32.5</v>
      </c>
      <c r="BW7" s="158">
        <f t="shared" si="11"/>
        <v>11.5</v>
      </c>
      <c r="BX7" s="115">
        <f t="shared" si="12"/>
        <v>25</v>
      </c>
      <c r="BY7" s="158">
        <f t="shared" si="13"/>
        <v>32.5</v>
      </c>
      <c r="BZ7" s="158">
        <v>32.5</v>
      </c>
      <c r="CA7" s="158">
        <v>32.5</v>
      </c>
      <c r="CB7" s="158">
        <v>11.5</v>
      </c>
      <c r="CC7" s="233">
        <v>33</v>
      </c>
      <c r="CD7" s="233">
        <v>33</v>
      </c>
      <c r="CE7" s="233">
        <v>33</v>
      </c>
      <c r="CF7" s="233">
        <v>12</v>
      </c>
      <c r="CG7" s="115">
        <v>6</v>
      </c>
      <c r="CH7" s="624"/>
      <c r="CI7" s="625">
        <v>162</v>
      </c>
      <c r="CJ7" s="626"/>
      <c r="CK7" s="106"/>
      <c r="CL7" s="239"/>
      <c r="CM7" s="106">
        <v>23</v>
      </c>
      <c r="CN7" s="106"/>
      <c r="CO7" s="106"/>
      <c r="CP7" s="106"/>
      <c r="CQ7" s="106"/>
      <c r="CR7" s="638"/>
    </row>
    <row r="8" ht="29.1" customHeight="1" spans="1:96">
      <c r="A8" s="370">
        <v>4</v>
      </c>
      <c r="B8" s="393">
        <v>4</v>
      </c>
      <c r="C8" s="393" t="s">
        <v>95</v>
      </c>
      <c r="D8" s="393">
        <v>4</v>
      </c>
      <c r="E8" s="393" t="s">
        <v>95</v>
      </c>
      <c r="F8" s="393" t="s">
        <v>90</v>
      </c>
      <c r="G8" s="393" t="s">
        <v>90</v>
      </c>
      <c r="H8" s="393" t="s">
        <v>91</v>
      </c>
      <c r="I8" s="393">
        <v>1565</v>
      </c>
      <c r="J8" s="393">
        <v>1565</v>
      </c>
      <c r="K8" s="393">
        <v>1639</v>
      </c>
      <c r="L8" s="393">
        <v>71</v>
      </c>
      <c r="M8" s="395">
        <f t="shared" si="0"/>
        <v>64</v>
      </c>
      <c r="N8" s="393">
        <v>72</v>
      </c>
      <c r="O8" s="395">
        <v>4</v>
      </c>
      <c r="P8" s="393">
        <v>7</v>
      </c>
      <c r="Q8" s="393">
        <v>7</v>
      </c>
      <c r="R8" s="393">
        <v>7</v>
      </c>
      <c r="S8" s="395">
        <v>3</v>
      </c>
      <c r="T8" s="395">
        <v>3</v>
      </c>
      <c r="U8" s="395">
        <f t="shared" si="1"/>
        <v>142.5</v>
      </c>
      <c r="V8" s="395">
        <v>142.5</v>
      </c>
      <c r="W8" s="395">
        <f t="shared" si="2"/>
        <v>145.5</v>
      </c>
      <c r="X8" s="416">
        <v>145.5</v>
      </c>
      <c r="Y8" s="415">
        <f t="shared" si="3"/>
        <v>145.5</v>
      </c>
      <c r="Z8" s="416">
        <v>145.5</v>
      </c>
      <c r="AA8" s="393">
        <v>162</v>
      </c>
      <c r="AB8" s="393">
        <v>177</v>
      </c>
      <c r="AC8" s="393">
        <v>177</v>
      </c>
      <c r="AD8" s="393">
        <v>3</v>
      </c>
      <c r="AE8" s="393">
        <v>0</v>
      </c>
      <c r="AF8" s="393"/>
      <c r="AG8" s="393">
        <v>0</v>
      </c>
      <c r="AH8" s="393">
        <v>5</v>
      </c>
      <c r="AI8" s="393">
        <v>5</v>
      </c>
      <c r="AJ8" s="393">
        <v>2</v>
      </c>
      <c r="AK8" s="393">
        <v>2</v>
      </c>
      <c r="AL8" s="393">
        <v>14</v>
      </c>
      <c r="AM8" s="432">
        <v>5</v>
      </c>
      <c r="AN8" s="420">
        <v>9</v>
      </c>
      <c r="AO8" s="419">
        <v>8</v>
      </c>
      <c r="AP8" s="419">
        <v>10</v>
      </c>
      <c r="AQ8" s="420">
        <v>15</v>
      </c>
      <c r="AR8" s="420">
        <v>12</v>
      </c>
      <c r="AS8" s="419">
        <v>9</v>
      </c>
      <c r="AT8" s="420">
        <f t="shared" si="4"/>
        <v>54</v>
      </c>
      <c r="AU8" s="393">
        <v>9</v>
      </c>
      <c r="AV8" s="393"/>
      <c r="AW8" s="393">
        <v>0</v>
      </c>
      <c r="AX8" s="393">
        <v>1</v>
      </c>
      <c r="AY8" s="393">
        <v>1</v>
      </c>
      <c r="AZ8" s="393"/>
      <c r="BA8" s="393"/>
      <c r="BB8" s="393">
        <v>0</v>
      </c>
      <c r="BC8" s="393">
        <v>1</v>
      </c>
      <c r="BD8" s="393">
        <v>-3</v>
      </c>
      <c r="BE8" s="393">
        <v>-3</v>
      </c>
      <c r="BF8" s="393">
        <v>1</v>
      </c>
      <c r="BG8" s="393">
        <v>1</v>
      </c>
      <c r="BH8" s="393">
        <v>-31</v>
      </c>
      <c r="BI8" s="115">
        <v>0</v>
      </c>
      <c r="BJ8" s="115">
        <v>0</v>
      </c>
      <c r="BK8" s="115">
        <v>-6</v>
      </c>
      <c r="BL8" s="115">
        <v>-2</v>
      </c>
      <c r="BM8" s="454">
        <f t="shared" si="5"/>
        <v>171</v>
      </c>
      <c r="BN8" s="454">
        <v>171</v>
      </c>
      <c r="BO8" s="454">
        <f t="shared" si="6"/>
        <v>154</v>
      </c>
      <c r="BP8" s="454">
        <v>154</v>
      </c>
      <c r="BQ8" s="454">
        <v>154</v>
      </c>
      <c r="BR8" s="454">
        <v>6</v>
      </c>
      <c r="BS8" s="115">
        <f t="shared" si="7"/>
        <v>8</v>
      </c>
      <c r="BT8" s="158">
        <f t="shared" si="8"/>
        <v>-8.5</v>
      </c>
      <c r="BU8" s="158">
        <f t="shared" si="9"/>
        <v>-8.5</v>
      </c>
      <c r="BV8" s="158">
        <f t="shared" si="10"/>
        <v>-8.5</v>
      </c>
      <c r="BW8" s="158">
        <f t="shared" si="11"/>
        <v>-25.5</v>
      </c>
      <c r="BX8" s="115">
        <f t="shared" si="12"/>
        <v>8</v>
      </c>
      <c r="BY8" s="158">
        <v>0</v>
      </c>
      <c r="BZ8" s="158">
        <v>0</v>
      </c>
      <c r="CA8" s="158">
        <v>0</v>
      </c>
      <c r="CB8" s="158">
        <v>0</v>
      </c>
      <c r="CC8" s="233">
        <v>0</v>
      </c>
      <c r="CD8" s="158">
        <v>0</v>
      </c>
      <c r="CE8" s="158">
        <v>0</v>
      </c>
      <c r="CF8" s="158">
        <v>0</v>
      </c>
      <c r="CG8" s="115">
        <v>6</v>
      </c>
      <c r="CH8" s="624"/>
      <c r="CI8" s="625">
        <v>139</v>
      </c>
      <c r="CJ8" s="626"/>
      <c r="CK8" s="106"/>
      <c r="CL8" s="239"/>
      <c r="CM8" s="106">
        <v>6</v>
      </c>
      <c r="CN8" s="106"/>
      <c r="CO8" s="106"/>
      <c r="CP8" s="106"/>
      <c r="CQ8" s="106"/>
      <c r="CR8" s="638"/>
    </row>
    <row r="9" ht="29.1" customHeight="1" spans="1:96">
      <c r="A9" s="370">
        <v>5</v>
      </c>
      <c r="B9" s="393">
        <v>5</v>
      </c>
      <c r="C9" s="393" t="s">
        <v>96</v>
      </c>
      <c r="D9" s="393">
        <v>5</v>
      </c>
      <c r="E9" s="393" t="s">
        <v>96</v>
      </c>
      <c r="F9" s="393" t="s">
        <v>90</v>
      </c>
      <c r="G9" s="393" t="s">
        <v>90</v>
      </c>
      <c r="H9" s="393" t="s">
        <v>91</v>
      </c>
      <c r="I9" s="393">
        <v>832</v>
      </c>
      <c r="J9" s="393">
        <v>832</v>
      </c>
      <c r="K9" s="393">
        <v>1089</v>
      </c>
      <c r="L9" s="393">
        <v>24</v>
      </c>
      <c r="M9" s="395">
        <f t="shared" si="0"/>
        <v>24</v>
      </c>
      <c r="N9" s="393">
        <v>27</v>
      </c>
      <c r="O9" s="393"/>
      <c r="P9" s="393">
        <v>6</v>
      </c>
      <c r="Q9" s="393"/>
      <c r="R9" s="393">
        <v>6</v>
      </c>
      <c r="S9" s="395">
        <v>3</v>
      </c>
      <c r="T9" s="395">
        <v>3</v>
      </c>
      <c r="U9" s="395">
        <f t="shared" si="1"/>
        <v>48</v>
      </c>
      <c r="V9" s="395">
        <v>48</v>
      </c>
      <c r="W9" s="395">
        <f t="shared" si="2"/>
        <v>51</v>
      </c>
      <c r="X9" s="416">
        <v>51</v>
      </c>
      <c r="Y9" s="415">
        <f t="shared" si="3"/>
        <v>51</v>
      </c>
      <c r="Z9" s="416">
        <v>51</v>
      </c>
      <c r="AA9" s="393">
        <v>74</v>
      </c>
      <c r="AB9" s="393">
        <v>87</v>
      </c>
      <c r="AC9" s="393">
        <v>86</v>
      </c>
      <c r="AD9" s="393"/>
      <c r="AE9" s="393">
        <v>0</v>
      </c>
      <c r="AF9" s="393"/>
      <c r="AG9" s="393">
        <v>0</v>
      </c>
      <c r="AH9" s="393">
        <v>1</v>
      </c>
      <c r="AI9" s="393"/>
      <c r="AJ9" s="393"/>
      <c r="AK9" s="393">
        <v>2</v>
      </c>
      <c r="AL9" s="393">
        <v>3</v>
      </c>
      <c r="AM9" s="432">
        <v>1</v>
      </c>
      <c r="AN9" s="420"/>
      <c r="AO9" s="419"/>
      <c r="AP9" s="419"/>
      <c r="AQ9" s="420"/>
      <c r="AR9" s="420"/>
      <c r="AS9" s="419"/>
      <c r="AT9" s="420"/>
      <c r="AU9" s="393">
        <v>0</v>
      </c>
      <c r="AV9" s="393"/>
      <c r="AW9" s="393">
        <v>0</v>
      </c>
      <c r="AX9" s="393"/>
      <c r="AY9" s="393"/>
      <c r="AZ9" s="393"/>
      <c r="BA9" s="393"/>
      <c r="BB9" s="393">
        <v>0</v>
      </c>
      <c r="BC9" s="393"/>
      <c r="BD9" s="393">
        <v>-2</v>
      </c>
      <c r="BE9" s="393">
        <v>-2</v>
      </c>
      <c r="BF9" s="393">
        <v>0</v>
      </c>
      <c r="BG9" s="393">
        <v>0</v>
      </c>
      <c r="BH9" s="393">
        <v>-10</v>
      </c>
      <c r="BI9" s="115">
        <v>-2</v>
      </c>
      <c r="BJ9" s="115">
        <v>0</v>
      </c>
      <c r="BK9" s="115">
        <v>-7</v>
      </c>
      <c r="BL9" s="115">
        <v>-4</v>
      </c>
      <c r="BM9" s="454">
        <f t="shared" si="5"/>
        <v>65</v>
      </c>
      <c r="BN9" s="454">
        <v>65</v>
      </c>
      <c r="BO9" s="454">
        <f t="shared" si="6"/>
        <v>64</v>
      </c>
      <c r="BP9" s="454">
        <v>64</v>
      </c>
      <c r="BQ9" s="454">
        <v>64</v>
      </c>
      <c r="BR9" s="454">
        <v>5</v>
      </c>
      <c r="BS9" s="115">
        <f t="shared" si="7"/>
        <v>10</v>
      </c>
      <c r="BT9" s="158">
        <f t="shared" si="8"/>
        <v>-13</v>
      </c>
      <c r="BU9" s="158">
        <f t="shared" si="9"/>
        <v>-13</v>
      </c>
      <c r="BV9" s="158">
        <f t="shared" si="10"/>
        <v>-13</v>
      </c>
      <c r="BW9" s="158">
        <f t="shared" si="11"/>
        <v>-14</v>
      </c>
      <c r="BX9" s="115">
        <f t="shared" si="12"/>
        <v>10</v>
      </c>
      <c r="BY9" s="158">
        <v>0</v>
      </c>
      <c r="BZ9" s="158">
        <v>0</v>
      </c>
      <c r="CA9" s="158">
        <v>0</v>
      </c>
      <c r="CB9" s="158">
        <v>0</v>
      </c>
      <c r="CC9" s="233">
        <v>0</v>
      </c>
      <c r="CD9" s="158">
        <v>0</v>
      </c>
      <c r="CE9" s="158">
        <v>0</v>
      </c>
      <c r="CF9" s="158">
        <v>0</v>
      </c>
      <c r="CG9" s="115"/>
      <c r="CH9" s="624"/>
      <c r="CI9" s="627">
        <v>48</v>
      </c>
      <c r="CJ9" s="626"/>
      <c r="CK9" s="106"/>
      <c r="CL9" s="239"/>
      <c r="CM9" s="106"/>
      <c r="CN9" s="106"/>
      <c r="CO9" s="106"/>
      <c r="CP9" s="106"/>
      <c r="CQ9" s="106"/>
      <c r="CR9" s="638"/>
    </row>
    <row r="10" ht="29.1" customHeight="1" spans="1:96">
      <c r="A10" s="370">
        <v>6</v>
      </c>
      <c r="B10" s="393">
        <v>6</v>
      </c>
      <c r="C10" s="393" t="s">
        <v>97</v>
      </c>
      <c r="D10" s="393">
        <v>6</v>
      </c>
      <c r="E10" s="393" t="s">
        <v>97</v>
      </c>
      <c r="F10" s="393" t="s">
        <v>90</v>
      </c>
      <c r="G10" s="393" t="s">
        <v>90</v>
      </c>
      <c r="H10" s="393" t="s">
        <v>91</v>
      </c>
      <c r="I10" s="393">
        <v>2263</v>
      </c>
      <c r="J10" s="393">
        <v>2263</v>
      </c>
      <c r="K10" s="393">
        <v>2263</v>
      </c>
      <c r="L10" s="393">
        <v>54</v>
      </c>
      <c r="M10" s="395">
        <f t="shared" si="0"/>
        <v>54</v>
      </c>
      <c r="N10" s="393">
        <v>64</v>
      </c>
      <c r="O10" s="393"/>
      <c r="P10" s="393">
        <v>0</v>
      </c>
      <c r="Q10" s="393"/>
      <c r="R10" s="577">
        <v>64</v>
      </c>
      <c r="S10" s="395">
        <v>5</v>
      </c>
      <c r="T10" s="395">
        <v>5</v>
      </c>
      <c r="U10" s="395">
        <f t="shared" si="1"/>
        <v>108</v>
      </c>
      <c r="V10" s="395">
        <v>108</v>
      </c>
      <c r="W10" s="395">
        <f t="shared" si="2"/>
        <v>113</v>
      </c>
      <c r="X10" s="416">
        <v>113</v>
      </c>
      <c r="Y10" s="415">
        <f t="shared" si="3"/>
        <v>113</v>
      </c>
      <c r="Z10" s="416">
        <v>113</v>
      </c>
      <c r="AA10" s="393">
        <v>133</v>
      </c>
      <c r="AB10" s="393">
        <v>147</v>
      </c>
      <c r="AC10" s="393">
        <v>147</v>
      </c>
      <c r="AD10" s="393"/>
      <c r="AE10" s="393">
        <v>0</v>
      </c>
      <c r="AF10" s="393">
        <v>2</v>
      </c>
      <c r="AG10" s="393">
        <v>2</v>
      </c>
      <c r="AH10" s="393">
        <v>3</v>
      </c>
      <c r="AI10" s="393">
        <v>10</v>
      </c>
      <c r="AJ10" s="393">
        <v>1</v>
      </c>
      <c r="AK10" s="393">
        <v>3</v>
      </c>
      <c r="AL10" s="393">
        <v>17</v>
      </c>
      <c r="AM10" s="432">
        <v>3</v>
      </c>
      <c r="AN10" s="420"/>
      <c r="AO10" s="419"/>
      <c r="AP10" s="419">
        <v>2</v>
      </c>
      <c r="AQ10" s="420"/>
      <c r="AR10" s="420"/>
      <c r="AS10" s="419"/>
      <c r="AT10" s="420">
        <f t="shared" ref="AT10:AT15" si="14">SUM(AO10:AS10)</f>
        <v>2</v>
      </c>
      <c r="AU10" s="393">
        <v>0</v>
      </c>
      <c r="AV10" s="393"/>
      <c r="AW10" s="393">
        <v>0</v>
      </c>
      <c r="AX10" s="393"/>
      <c r="AY10" s="393">
        <v>2</v>
      </c>
      <c r="AZ10" s="393">
        <v>1</v>
      </c>
      <c r="BA10" s="393"/>
      <c r="BB10" s="393">
        <v>1</v>
      </c>
      <c r="BC10" s="393">
        <v>2</v>
      </c>
      <c r="BD10" s="393"/>
      <c r="BE10" s="393">
        <v>0</v>
      </c>
      <c r="BF10" s="393">
        <v>3</v>
      </c>
      <c r="BG10" s="393">
        <v>3</v>
      </c>
      <c r="BH10" s="393">
        <v>-27</v>
      </c>
      <c r="BI10" s="115">
        <v>0</v>
      </c>
      <c r="BJ10" s="115">
        <v>-1</v>
      </c>
      <c r="BK10" s="115">
        <v>-5</v>
      </c>
      <c r="BL10" s="115">
        <v>-3</v>
      </c>
      <c r="BM10" s="454">
        <f t="shared" si="5"/>
        <v>137</v>
      </c>
      <c r="BN10" s="454">
        <v>137</v>
      </c>
      <c r="BO10" s="454">
        <f t="shared" si="6"/>
        <v>132</v>
      </c>
      <c r="BP10" s="454">
        <v>132</v>
      </c>
      <c r="BQ10" s="454">
        <v>132</v>
      </c>
      <c r="BR10" s="454">
        <v>0</v>
      </c>
      <c r="BS10" s="115">
        <f t="shared" si="7"/>
        <v>1</v>
      </c>
      <c r="BT10" s="158">
        <f t="shared" si="8"/>
        <v>-19</v>
      </c>
      <c r="BU10" s="158">
        <f t="shared" si="9"/>
        <v>-19</v>
      </c>
      <c r="BV10" s="158">
        <f t="shared" si="10"/>
        <v>-19</v>
      </c>
      <c r="BW10" s="158">
        <f t="shared" si="11"/>
        <v>-24</v>
      </c>
      <c r="BX10" s="115">
        <f t="shared" si="12"/>
        <v>1</v>
      </c>
      <c r="BY10" s="158">
        <v>0</v>
      </c>
      <c r="BZ10" s="158">
        <v>0</v>
      </c>
      <c r="CA10" s="158">
        <v>0</v>
      </c>
      <c r="CB10" s="158">
        <v>0</v>
      </c>
      <c r="CC10" s="233">
        <v>0</v>
      </c>
      <c r="CD10" s="158">
        <v>0</v>
      </c>
      <c r="CE10" s="158">
        <v>0</v>
      </c>
      <c r="CF10" s="158">
        <v>0</v>
      </c>
      <c r="CG10" s="115"/>
      <c r="CH10" s="624"/>
      <c r="CI10" s="625">
        <v>108</v>
      </c>
      <c r="CJ10" s="626"/>
      <c r="CK10" s="106" t="s">
        <v>98</v>
      </c>
      <c r="CL10" s="239"/>
      <c r="CM10" s="106">
        <v>0</v>
      </c>
      <c r="CN10" s="106"/>
      <c r="CO10" s="106"/>
      <c r="CP10" s="106"/>
      <c r="CQ10" s="106"/>
      <c r="CR10" s="638"/>
    </row>
    <row r="11" ht="29.1" customHeight="1" spans="1:96">
      <c r="A11" s="370">
        <v>7</v>
      </c>
      <c r="B11" s="393">
        <v>7</v>
      </c>
      <c r="C11" s="393" t="s">
        <v>99</v>
      </c>
      <c r="D11" s="393">
        <v>7</v>
      </c>
      <c r="E11" s="577" t="s">
        <v>99</v>
      </c>
      <c r="F11" s="393" t="s">
        <v>90</v>
      </c>
      <c r="G11" s="393" t="s">
        <v>90</v>
      </c>
      <c r="H11" s="393" t="s">
        <v>91</v>
      </c>
      <c r="I11" s="393">
        <v>3256</v>
      </c>
      <c r="J11" s="393">
        <v>3256</v>
      </c>
      <c r="K11" s="393">
        <v>3252</v>
      </c>
      <c r="L11" s="393">
        <v>115</v>
      </c>
      <c r="M11" s="395">
        <f t="shared" si="0"/>
        <v>115</v>
      </c>
      <c r="N11" s="393">
        <v>121</v>
      </c>
      <c r="O11" s="393"/>
      <c r="P11" s="393">
        <v>0</v>
      </c>
      <c r="Q11" s="393"/>
      <c r="R11" s="577">
        <v>0</v>
      </c>
      <c r="S11" s="395">
        <v>7</v>
      </c>
      <c r="T11" s="395">
        <v>7</v>
      </c>
      <c r="U11" s="395">
        <f t="shared" si="1"/>
        <v>230</v>
      </c>
      <c r="V11" s="395">
        <v>230</v>
      </c>
      <c r="W11" s="395">
        <f t="shared" si="2"/>
        <v>237</v>
      </c>
      <c r="X11" s="416">
        <v>237</v>
      </c>
      <c r="Y11" s="415">
        <f t="shared" si="3"/>
        <v>237</v>
      </c>
      <c r="Z11" s="416">
        <v>237</v>
      </c>
      <c r="AA11" s="393">
        <v>249</v>
      </c>
      <c r="AB11" s="393">
        <v>211</v>
      </c>
      <c r="AC11" s="393">
        <v>208</v>
      </c>
      <c r="AD11" s="393">
        <v>3</v>
      </c>
      <c r="AE11" s="393">
        <v>1</v>
      </c>
      <c r="AF11" s="393">
        <v>2</v>
      </c>
      <c r="AG11" s="393">
        <v>2</v>
      </c>
      <c r="AH11" s="393">
        <v>4</v>
      </c>
      <c r="AI11" s="393"/>
      <c r="AJ11" s="393">
        <v>6</v>
      </c>
      <c r="AK11" s="393">
        <v>2</v>
      </c>
      <c r="AL11" s="393">
        <v>12</v>
      </c>
      <c r="AM11" s="432">
        <v>4</v>
      </c>
      <c r="AN11" s="420"/>
      <c r="AO11" s="419"/>
      <c r="AP11" s="419">
        <v>8</v>
      </c>
      <c r="AQ11" s="420"/>
      <c r="AR11" s="420"/>
      <c r="AS11" s="419">
        <v>5</v>
      </c>
      <c r="AT11" s="420">
        <f t="shared" si="14"/>
        <v>13</v>
      </c>
      <c r="AU11" s="393">
        <v>0</v>
      </c>
      <c r="AV11" s="393"/>
      <c r="AW11" s="393">
        <v>0</v>
      </c>
      <c r="AX11" s="393"/>
      <c r="AY11" s="393"/>
      <c r="AZ11" s="393"/>
      <c r="BA11" s="393">
        <v>2</v>
      </c>
      <c r="BB11" s="393">
        <v>2</v>
      </c>
      <c r="BC11" s="393"/>
      <c r="BD11" s="393">
        <v>-1</v>
      </c>
      <c r="BE11" s="393">
        <v>-1</v>
      </c>
      <c r="BF11" s="393">
        <v>8</v>
      </c>
      <c r="BG11" s="393">
        <v>3</v>
      </c>
      <c r="BH11" s="393">
        <v>-18</v>
      </c>
      <c r="BI11" s="115">
        <v>-2</v>
      </c>
      <c r="BJ11" s="115">
        <v>-1</v>
      </c>
      <c r="BK11" s="115">
        <v>-5</v>
      </c>
      <c r="BL11" s="115">
        <v>-4</v>
      </c>
      <c r="BM11" s="454">
        <f t="shared" si="5"/>
        <v>210</v>
      </c>
      <c r="BN11" s="454">
        <v>210</v>
      </c>
      <c r="BO11" s="454">
        <f t="shared" si="6"/>
        <v>204</v>
      </c>
      <c r="BP11" s="454">
        <v>204</v>
      </c>
      <c r="BQ11" s="454">
        <v>204</v>
      </c>
      <c r="BR11" s="454">
        <v>44</v>
      </c>
      <c r="BS11" s="115">
        <f t="shared" si="7"/>
        <v>45</v>
      </c>
      <c r="BT11" s="158">
        <f t="shared" si="8"/>
        <v>33</v>
      </c>
      <c r="BU11" s="158">
        <f t="shared" si="9"/>
        <v>33</v>
      </c>
      <c r="BV11" s="158">
        <f t="shared" si="10"/>
        <v>33</v>
      </c>
      <c r="BW11" s="158">
        <f t="shared" si="11"/>
        <v>27</v>
      </c>
      <c r="BX11" s="115">
        <f t="shared" si="12"/>
        <v>45</v>
      </c>
      <c r="BY11" s="158">
        <f t="shared" si="13"/>
        <v>33</v>
      </c>
      <c r="BZ11" s="158">
        <v>33</v>
      </c>
      <c r="CA11" s="158">
        <v>33</v>
      </c>
      <c r="CB11" s="158">
        <v>27</v>
      </c>
      <c r="CC11" s="233">
        <v>33</v>
      </c>
      <c r="CD11" s="158">
        <v>33</v>
      </c>
      <c r="CE11" s="158">
        <v>33</v>
      </c>
      <c r="CF11" s="158">
        <v>27</v>
      </c>
      <c r="CG11" s="115">
        <v>16</v>
      </c>
      <c r="CH11" s="624">
        <v>7</v>
      </c>
      <c r="CI11" s="625">
        <v>212</v>
      </c>
      <c r="CJ11" s="626"/>
      <c r="CK11" s="106"/>
      <c r="CL11" s="239"/>
      <c r="CM11" s="106">
        <v>44</v>
      </c>
      <c r="CN11" s="106"/>
      <c r="CO11" s="106"/>
      <c r="CP11" s="106"/>
      <c r="CQ11" s="106"/>
      <c r="CR11" s="638"/>
    </row>
    <row r="12" ht="29.1" customHeight="1" spans="1:96">
      <c r="A12" s="370">
        <v>8</v>
      </c>
      <c r="B12" s="393">
        <v>8</v>
      </c>
      <c r="C12" s="393" t="s">
        <v>100</v>
      </c>
      <c r="D12" s="393">
        <v>8</v>
      </c>
      <c r="E12" s="393" t="s">
        <v>100</v>
      </c>
      <c r="F12" s="393" t="s">
        <v>90</v>
      </c>
      <c r="G12" s="393" t="s">
        <v>90</v>
      </c>
      <c r="H12" s="393" t="s">
        <v>91</v>
      </c>
      <c r="I12" s="393">
        <v>856</v>
      </c>
      <c r="J12" s="393">
        <v>856</v>
      </c>
      <c r="K12" s="393">
        <v>581</v>
      </c>
      <c r="L12" s="393">
        <v>53</v>
      </c>
      <c r="M12" s="395">
        <f t="shared" si="0"/>
        <v>27</v>
      </c>
      <c r="N12" s="393">
        <v>22</v>
      </c>
      <c r="O12" s="395">
        <v>6</v>
      </c>
      <c r="P12" s="393">
        <v>32</v>
      </c>
      <c r="Q12" s="395">
        <v>26</v>
      </c>
      <c r="R12" s="393">
        <v>32</v>
      </c>
      <c r="S12" s="395">
        <v>3</v>
      </c>
      <c r="T12" s="395">
        <v>3</v>
      </c>
      <c r="U12" s="395">
        <f t="shared" si="1"/>
        <v>99</v>
      </c>
      <c r="V12" s="395">
        <v>99</v>
      </c>
      <c r="W12" s="395">
        <f t="shared" si="2"/>
        <v>102</v>
      </c>
      <c r="X12" s="416">
        <v>102</v>
      </c>
      <c r="Y12" s="415">
        <f t="shared" si="3"/>
        <v>102</v>
      </c>
      <c r="Z12" s="416">
        <v>102</v>
      </c>
      <c r="AA12" s="393">
        <v>47</v>
      </c>
      <c r="AB12" s="393">
        <v>138</v>
      </c>
      <c r="AC12" s="393">
        <v>138</v>
      </c>
      <c r="AD12" s="393"/>
      <c r="AE12" s="393">
        <v>0</v>
      </c>
      <c r="AF12" s="393"/>
      <c r="AG12" s="393">
        <v>0</v>
      </c>
      <c r="AH12" s="393"/>
      <c r="AI12" s="393">
        <v>5</v>
      </c>
      <c r="AJ12" s="393">
        <v>2</v>
      </c>
      <c r="AK12" s="393">
        <v>3</v>
      </c>
      <c r="AL12" s="393">
        <v>10</v>
      </c>
      <c r="AM12" s="602"/>
      <c r="AN12" s="421"/>
      <c r="AO12" s="422">
        <v>4</v>
      </c>
      <c r="AP12" s="422">
        <v>9</v>
      </c>
      <c r="AQ12" s="421"/>
      <c r="AR12" s="421">
        <v>10</v>
      </c>
      <c r="AS12" s="422">
        <v>6</v>
      </c>
      <c r="AT12" s="420">
        <f t="shared" si="14"/>
        <v>29</v>
      </c>
      <c r="AU12" s="393">
        <v>0</v>
      </c>
      <c r="AV12" s="393"/>
      <c r="AW12" s="393">
        <v>0</v>
      </c>
      <c r="AX12" s="393"/>
      <c r="AY12" s="393"/>
      <c r="AZ12" s="393"/>
      <c r="BA12" s="393"/>
      <c r="BB12" s="393">
        <v>0</v>
      </c>
      <c r="BC12" s="393"/>
      <c r="BD12" s="393">
        <v>-3</v>
      </c>
      <c r="BE12" s="393">
        <v>-3</v>
      </c>
      <c r="BF12" s="393">
        <v>0</v>
      </c>
      <c r="BG12" s="393">
        <v>2</v>
      </c>
      <c r="BH12" s="393">
        <v>-18</v>
      </c>
      <c r="BI12" s="115">
        <v>0</v>
      </c>
      <c r="BJ12" s="115">
        <v>0</v>
      </c>
      <c r="BK12" s="115">
        <v>-4</v>
      </c>
      <c r="BL12" s="115">
        <v>-2</v>
      </c>
      <c r="BM12" s="454">
        <f t="shared" si="5"/>
        <v>127</v>
      </c>
      <c r="BN12" s="454">
        <v>127</v>
      </c>
      <c r="BO12" s="454">
        <f t="shared" si="6"/>
        <v>123</v>
      </c>
      <c r="BP12" s="454">
        <v>123</v>
      </c>
      <c r="BQ12" s="454">
        <v>123</v>
      </c>
      <c r="BR12" s="454">
        <v>0</v>
      </c>
      <c r="BS12" s="115">
        <f t="shared" si="7"/>
        <v>-76</v>
      </c>
      <c r="BT12" s="158">
        <f t="shared" si="8"/>
        <v>-21</v>
      </c>
      <c r="BU12" s="158">
        <f t="shared" si="9"/>
        <v>-21</v>
      </c>
      <c r="BV12" s="158">
        <f t="shared" si="10"/>
        <v>-21</v>
      </c>
      <c r="BW12" s="158">
        <f t="shared" si="11"/>
        <v>-25</v>
      </c>
      <c r="BX12" s="115"/>
      <c r="BY12" s="158">
        <v>0</v>
      </c>
      <c r="BZ12" s="158">
        <v>0</v>
      </c>
      <c r="CA12" s="158">
        <v>0</v>
      </c>
      <c r="CB12" s="158">
        <v>0</v>
      </c>
      <c r="CC12" s="233">
        <v>0</v>
      </c>
      <c r="CD12" s="158">
        <v>0</v>
      </c>
      <c r="CE12" s="158">
        <v>0</v>
      </c>
      <c r="CF12" s="158">
        <v>0</v>
      </c>
      <c r="CG12" s="115"/>
      <c r="CH12" s="624"/>
      <c r="CI12" s="627">
        <v>99</v>
      </c>
      <c r="CJ12" s="626"/>
      <c r="CK12" s="106"/>
      <c r="CL12" s="239"/>
      <c r="CM12" s="106">
        <v>0</v>
      </c>
      <c r="CN12" s="106"/>
      <c r="CO12" s="106"/>
      <c r="CP12" s="106"/>
      <c r="CQ12" s="106"/>
      <c r="CR12" s="638"/>
    </row>
    <row r="13" ht="29.1" customHeight="1" spans="1:96">
      <c r="A13" s="370">
        <v>9</v>
      </c>
      <c r="B13" s="393">
        <v>9</v>
      </c>
      <c r="C13" s="393" t="s">
        <v>101</v>
      </c>
      <c r="D13" s="393">
        <v>9</v>
      </c>
      <c r="E13" s="393" t="s">
        <v>101</v>
      </c>
      <c r="F13" s="393" t="s">
        <v>90</v>
      </c>
      <c r="G13" s="393" t="s">
        <v>90</v>
      </c>
      <c r="H13" s="393" t="s">
        <v>91</v>
      </c>
      <c r="I13" s="393">
        <v>1500</v>
      </c>
      <c r="J13" s="393">
        <v>1500</v>
      </c>
      <c r="K13" s="393">
        <v>1497</v>
      </c>
      <c r="L13" s="393">
        <v>42</v>
      </c>
      <c r="M13" s="395">
        <f t="shared" si="0"/>
        <v>18</v>
      </c>
      <c r="N13" s="393">
        <v>24</v>
      </c>
      <c r="O13" s="395">
        <v>8</v>
      </c>
      <c r="P13" s="393">
        <v>24</v>
      </c>
      <c r="Q13" s="393">
        <v>24</v>
      </c>
      <c r="R13" s="393">
        <v>24</v>
      </c>
      <c r="S13" s="395">
        <v>3</v>
      </c>
      <c r="T13" s="395">
        <v>3</v>
      </c>
      <c r="U13" s="395">
        <f t="shared" si="1"/>
        <v>80</v>
      </c>
      <c r="V13" s="395">
        <v>80</v>
      </c>
      <c r="W13" s="395">
        <f t="shared" si="2"/>
        <v>83</v>
      </c>
      <c r="X13" s="416">
        <v>83</v>
      </c>
      <c r="Y13" s="415">
        <f t="shared" si="3"/>
        <v>83</v>
      </c>
      <c r="Z13" s="416">
        <v>83</v>
      </c>
      <c r="AA13" s="393">
        <v>95</v>
      </c>
      <c r="AB13" s="393">
        <v>118</v>
      </c>
      <c r="AC13" s="393">
        <v>118</v>
      </c>
      <c r="AD13" s="393">
        <v>2</v>
      </c>
      <c r="AE13" s="393"/>
      <c r="AF13" s="393"/>
      <c r="AG13" s="393"/>
      <c r="AH13" s="393"/>
      <c r="AI13" s="393">
        <v>2</v>
      </c>
      <c r="AJ13" s="393">
        <v>4</v>
      </c>
      <c r="AK13" s="393">
        <v>5</v>
      </c>
      <c r="AL13" s="393">
        <v>11</v>
      </c>
      <c r="AM13" s="432"/>
      <c r="AN13" s="420"/>
      <c r="AO13" s="419">
        <v>3</v>
      </c>
      <c r="AP13" s="419">
        <v>6</v>
      </c>
      <c r="AQ13" s="420">
        <v>10</v>
      </c>
      <c r="AR13" s="420">
        <v>8</v>
      </c>
      <c r="AS13" s="419">
        <v>8</v>
      </c>
      <c r="AT13" s="420">
        <f t="shared" si="14"/>
        <v>35</v>
      </c>
      <c r="AU13" s="393"/>
      <c r="AV13" s="393"/>
      <c r="AW13" s="393"/>
      <c r="AX13" s="393"/>
      <c r="AY13" s="393"/>
      <c r="AZ13" s="393"/>
      <c r="BA13" s="393"/>
      <c r="BB13" s="393"/>
      <c r="BC13" s="393"/>
      <c r="BD13" s="393">
        <v>-1</v>
      </c>
      <c r="BE13" s="393"/>
      <c r="BF13" s="393"/>
      <c r="BG13" s="393">
        <v>1</v>
      </c>
      <c r="BH13" s="393">
        <v>-21</v>
      </c>
      <c r="BI13" s="115"/>
      <c r="BJ13" s="115"/>
      <c r="BK13" s="456">
        <v>-7</v>
      </c>
      <c r="BL13" s="456">
        <v>-7</v>
      </c>
      <c r="BM13" s="454">
        <f t="shared" si="5"/>
        <v>99</v>
      </c>
      <c r="BN13" s="454">
        <v>99</v>
      </c>
      <c r="BO13" s="454">
        <f t="shared" si="6"/>
        <v>95</v>
      </c>
      <c r="BP13" s="454">
        <v>95</v>
      </c>
      <c r="BQ13" s="454">
        <v>95</v>
      </c>
      <c r="BR13" s="454">
        <v>0</v>
      </c>
      <c r="BS13" s="115">
        <f t="shared" si="7"/>
        <v>0</v>
      </c>
      <c r="BT13" s="158">
        <f t="shared" si="8"/>
        <v>-12</v>
      </c>
      <c r="BU13" s="158">
        <f t="shared" si="9"/>
        <v>-12</v>
      </c>
      <c r="BV13" s="158">
        <f t="shared" si="10"/>
        <v>-12</v>
      </c>
      <c r="BW13" s="158">
        <f t="shared" si="11"/>
        <v>-16</v>
      </c>
      <c r="BX13" s="115">
        <f t="shared" ref="BX13:BX16" si="15">BS13</f>
        <v>0</v>
      </c>
      <c r="BY13" s="158">
        <v>0</v>
      </c>
      <c r="BZ13" s="158">
        <v>0</v>
      </c>
      <c r="CA13" s="158">
        <v>0</v>
      </c>
      <c r="CB13" s="158">
        <v>0</v>
      </c>
      <c r="CC13" s="233">
        <v>0</v>
      </c>
      <c r="CD13" s="158">
        <v>0</v>
      </c>
      <c r="CE13" s="158">
        <v>0</v>
      </c>
      <c r="CF13" s="158">
        <v>0</v>
      </c>
      <c r="CG13" s="115"/>
      <c r="CH13" s="624"/>
      <c r="CI13" s="625">
        <v>75</v>
      </c>
      <c r="CJ13" s="626"/>
      <c r="CK13" s="106"/>
      <c r="CL13" s="239"/>
      <c r="CM13" s="106">
        <v>0</v>
      </c>
      <c r="CN13" s="106"/>
      <c r="CO13" s="106"/>
      <c r="CP13" s="106"/>
      <c r="CQ13" s="106"/>
      <c r="CR13" s="638"/>
    </row>
    <row r="14" ht="29.1" customHeight="1" spans="1:96">
      <c r="A14" s="370">
        <v>10</v>
      </c>
      <c r="B14" s="393">
        <v>10</v>
      </c>
      <c r="C14" s="393" t="s">
        <v>102</v>
      </c>
      <c r="D14" s="393">
        <v>10</v>
      </c>
      <c r="E14" s="393" t="s">
        <v>102</v>
      </c>
      <c r="F14" s="393" t="s">
        <v>90</v>
      </c>
      <c r="G14" s="393" t="s">
        <v>90</v>
      </c>
      <c r="H14" s="393" t="s">
        <v>91</v>
      </c>
      <c r="I14" s="393">
        <v>1658</v>
      </c>
      <c r="J14" s="393">
        <v>1658</v>
      </c>
      <c r="K14" s="393">
        <v>1620</v>
      </c>
      <c r="L14" s="393">
        <v>63</v>
      </c>
      <c r="M14" s="395">
        <f t="shared" si="0"/>
        <v>63</v>
      </c>
      <c r="N14" s="393">
        <v>63</v>
      </c>
      <c r="O14" s="393"/>
      <c r="P14" s="393">
        <v>0</v>
      </c>
      <c r="Q14" s="395"/>
      <c r="R14" s="577">
        <v>63</v>
      </c>
      <c r="S14" s="395">
        <v>3</v>
      </c>
      <c r="T14" s="395">
        <v>3</v>
      </c>
      <c r="U14" s="395">
        <f t="shared" si="1"/>
        <v>126</v>
      </c>
      <c r="V14" s="395">
        <v>126</v>
      </c>
      <c r="W14" s="395">
        <f t="shared" si="2"/>
        <v>129</v>
      </c>
      <c r="X14" s="416">
        <v>129</v>
      </c>
      <c r="Y14" s="415">
        <f t="shared" si="3"/>
        <v>129</v>
      </c>
      <c r="Z14" s="416">
        <v>129</v>
      </c>
      <c r="AA14" s="393">
        <v>131</v>
      </c>
      <c r="AB14" s="393">
        <v>133</v>
      </c>
      <c r="AC14" s="393">
        <v>133</v>
      </c>
      <c r="AD14" s="393"/>
      <c r="AE14" s="393">
        <v>0</v>
      </c>
      <c r="AF14" s="393"/>
      <c r="AG14" s="393"/>
      <c r="AH14" s="393">
        <v>1</v>
      </c>
      <c r="AI14" s="393">
        <v>5</v>
      </c>
      <c r="AJ14" s="393">
        <v>3</v>
      </c>
      <c r="AK14" s="393">
        <v>7</v>
      </c>
      <c r="AL14" s="393">
        <v>16</v>
      </c>
      <c r="AM14" s="432">
        <v>1</v>
      </c>
      <c r="AN14" s="420"/>
      <c r="AO14" s="419"/>
      <c r="AP14" s="419"/>
      <c r="AQ14" s="420"/>
      <c r="AR14" s="420"/>
      <c r="AS14" s="419">
        <v>5</v>
      </c>
      <c r="AT14" s="420">
        <f t="shared" si="14"/>
        <v>5</v>
      </c>
      <c r="AU14" s="393">
        <v>0</v>
      </c>
      <c r="AV14" s="393"/>
      <c r="AW14" s="393">
        <v>0</v>
      </c>
      <c r="AX14" s="393"/>
      <c r="AY14" s="393"/>
      <c r="AZ14" s="393"/>
      <c r="BA14" s="393"/>
      <c r="BB14" s="393">
        <v>1</v>
      </c>
      <c r="BC14" s="393"/>
      <c r="BD14" s="393">
        <v>-1</v>
      </c>
      <c r="BE14" s="393">
        <v>-1</v>
      </c>
      <c r="BF14" s="393">
        <v>0</v>
      </c>
      <c r="BG14" s="393">
        <v>1</v>
      </c>
      <c r="BH14" s="393">
        <v>-22</v>
      </c>
      <c r="BI14" s="115">
        <v>0</v>
      </c>
      <c r="BJ14" s="115">
        <v>0</v>
      </c>
      <c r="BK14" s="115">
        <v>-3</v>
      </c>
      <c r="BL14" s="115">
        <v>-3</v>
      </c>
      <c r="BM14" s="454">
        <f t="shared" si="5"/>
        <v>121</v>
      </c>
      <c r="BN14" s="454">
        <v>121</v>
      </c>
      <c r="BO14" s="454">
        <f t="shared" si="6"/>
        <v>121</v>
      </c>
      <c r="BP14" s="454">
        <v>121</v>
      </c>
      <c r="BQ14" s="454">
        <v>121</v>
      </c>
      <c r="BR14" s="454">
        <v>8</v>
      </c>
      <c r="BS14" s="115">
        <f t="shared" si="7"/>
        <v>10</v>
      </c>
      <c r="BT14" s="158">
        <f t="shared" si="8"/>
        <v>8</v>
      </c>
      <c r="BU14" s="158">
        <f t="shared" si="9"/>
        <v>8</v>
      </c>
      <c r="BV14" s="158">
        <f t="shared" si="10"/>
        <v>8</v>
      </c>
      <c r="BW14" s="158">
        <f t="shared" si="11"/>
        <v>8</v>
      </c>
      <c r="BX14" s="115">
        <f t="shared" si="15"/>
        <v>10</v>
      </c>
      <c r="BY14" s="158">
        <f t="shared" ref="BY14:BY16" si="16">BT14</f>
        <v>8</v>
      </c>
      <c r="BZ14" s="158">
        <v>8</v>
      </c>
      <c r="CA14" s="158">
        <v>8</v>
      </c>
      <c r="CB14" s="158">
        <v>8</v>
      </c>
      <c r="CC14" s="233">
        <v>8</v>
      </c>
      <c r="CD14" s="158">
        <v>8</v>
      </c>
      <c r="CE14" s="158">
        <v>8</v>
      </c>
      <c r="CF14" s="158">
        <v>8</v>
      </c>
      <c r="CG14" s="115">
        <v>5</v>
      </c>
      <c r="CH14" s="624">
        <v>5</v>
      </c>
      <c r="CI14" s="625">
        <v>126</v>
      </c>
      <c r="CJ14" s="626"/>
      <c r="CK14" s="106"/>
      <c r="CL14" s="239"/>
      <c r="CM14" s="106">
        <v>8</v>
      </c>
      <c r="CN14" s="106"/>
      <c r="CO14" s="106"/>
      <c r="CP14" s="106"/>
      <c r="CQ14" s="106"/>
      <c r="CR14" s="638"/>
    </row>
    <row r="15" ht="29.1" customHeight="1" spans="1:96">
      <c r="A15" s="370">
        <v>11</v>
      </c>
      <c r="B15" s="393">
        <v>11</v>
      </c>
      <c r="C15" s="393" t="s">
        <v>103</v>
      </c>
      <c r="D15" s="393">
        <v>11</v>
      </c>
      <c r="E15" s="393" t="s">
        <v>103</v>
      </c>
      <c r="F15" s="393" t="s">
        <v>90</v>
      </c>
      <c r="G15" s="393" t="s">
        <v>90</v>
      </c>
      <c r="H15" s="393" t="s">
        <v>91</v>
      </c>
      <c r="I15" s="393">
        <v>2154</v>
      </c>
      <c r="J15" s="393">
        <v>2154</v>
      </c>
      <c r="K15" s="393">
        <v>2235</v>
      </c>
      <c r="L15" s="393">
        <v>92</v>
      </c>
      <c r="M15" s="395">
        <f t="shared" si="0"/>
        <v>92</v>
      </c>
      <c r="N15" s="393">
        <v>107</v>
      </c>
      <c r="O15" s="393"/>
      <c r="P15" s="393">
        <v>0</v>
      </c>
      <c r="Q15" s="393"/>
      <c r="R15" s="577">
        <v>18</v>
      </c>
      <c r="S15" s="395">
        <v>5</v>
      </c>
      <c r="T15" s="395">
        <v>5</v>
      </c>
      <c r="U15" s="395">
        <f t="shared" si="1"/>
        <v>184</v>
      </c>
      <c r="V15" s="395">
        <v>184</v>
      </c>
      <c r="W15" s="395">
        <f t="shared" si="2"/>
        <v>189</v>
      </c>
      <c r="X15" s="416">
        <v>189</v>
      </c>
      <c r="Y15" s="415">
        <f t="shared" si="3"/>
        <v>189</v>
      </c>
      <c r="Z15" s="416">
        <v>189</v>
      </c>
      <c r="AA15" s="393">
        <v>214</v>
      </c>
      <c r="AB15" s="393">
        <v>157</v>
      </c>
      <c r="AC15" s="393">
        <v>157</v>
      </c>
      <c r="AD15" s="393">
        <v>5</v>
      </c>
      <c r="AE15" s="393">
        <v>5</v>
      </c>
      <c r="AF15" s="393"/>
      <c r="AG15" s="393">
        <v>0</v>
      </c>
      <c r="AH15" s="393"/>
      <c r="AI15" s="393">
        <v>14</v>
      </c>
      <c r="AJ15" s="393">
        <v>3</v>
      </c>
      <c r="AK15" s="393">
        <v>16</v>
      </c>
      <c r="AL15" s="393">
        <v>33</v>
      </c>
      <c r="AM15" s="432"/>
      <c r="AN15" s="420"/>
      <c r="AO15" s="419">
        <v>3</v>
      </c>
      <c r="AP15" s="419">
        <v>3</v>
      </c>
      <c r="AQ15" s="420">
        <v>10</v>
      </c>
      <c r="AR15" s="420">
        <v>10</v>
      </c>
      <c r="AS15" s="419">
        <v>8</v>
      </c>
      <c r="AT15" s="420">
        <f t="shared" si="14"/>
        <v>34</v>
      </c>
      <c r="AU15" s="393">
        <v>0</v>
      </c>
      <c r="AV15" s="393"/>
      <c r="AW15" s="393">
        <v>0</v>
      </c>
      <c r="AX15" s="393"/>
      <c r="AY15" s="393">
        <v>2</v>
      </c>
      <c r="AZ15" s="393"/>
      <c r="BA15" s="393">
        <v>4</v>
      </c>
      <c r="BB15" s="393">
        <v>4</v>
      </c>
      <c r="BC15" s="393">
        <v>2</v>
      </c>
      <c r="BD15" s="393">
        <v>-4</v>
      </c>
      <c r="BE15" s="393">
        <v>-4</v>
      </c>
      <c r="BF15" s="393">
        <v>3</v>
      </c>
      <c r="BG15" s="393">
        <v>3</v>
      </c>
      <c r="BH15" s="393">
        <v>-29</v>
      </c>
      <c r="BI15" s="115">
        <v>0</v>
      </c>
      <c r="BJ15" s="115">
        <v>-1</v>
      </c>
      <c r="BK15" s="115">
        <v>-5</v>
      </c>
      <c r="BL15" s="115">
        <v>-4</v>
      </c>
      <c r="BM15" s="454">
        <f t="shared" si="5"/>
        <v>165</v>
      </c>
      <c r="BN15" s="454">
        <v>165</v>
      </c>
      <c r="BO15" s="454">
        <f t="shared" si="6"/>
        <v>160</v>
      </c>
      <c r="BP15" s="454">
        <v>160</v>
      </c>
      <c r="BQ15" s="454">
        <v>160</v>
      </c>
      <c r="BR15" s="454">
        <v>22</v>
      </c>
      <c r="BS15" s="115">
        <f t="shared" si="7"/>
        <v>54</v>
      </c>
      <c r="BT15" s="158">
        <f t="shared" si="8"/>
        <v>29</v>
      </c>
      <c r="BU15" s="158">
        <f t="shared" si="9"/>
        <v>29</v>
      </c>
      <c r="BV15" s="158">
        <f t="shared" si="10"/>
        <v>29</v>
      </c>
      <c r="BW15" s="158">
        <f t="shared" si="11"/>
        <v>24</v>
      </c>
      <c r="BX15" s="115">
        <f t="shared" si="15"/>
        <v>54</v>
      </c>
      <c r="BY15" s="158">
        <f t="shared" si="16"/>
        <v>29</v>
      </c>
      <c r="BZ15" s="158">
        <v>29</v>
      </c>
      <c r="CA15" s="158">
        <v>29</v>
      </c>
      <c r="CB15" s="158">
        <v>24</v>
      </c>
      <c r="CC15" s="233">
        <v>29</v>
      </c>
      <c r="CD15" s="158">
        <v>29</v>
      </c>
      <c r="CE15" s="158">
        <v>29</v>
      </c>
      <c r="CF15" s="158">
        <v>24</v>
      </c>
      <c r="CG15" s="115">
        <v>13</v>
      </c>
      <c r="CH15" s="624">
        <v>13</v>
      </c>
      <c r="CI15" s="625">
        <v>175</v>
      </c>
      <c r="CJ15" s="626"/>
      <c r="CK15" s="106" t="s">
        <v>104</v>
      </c>
      <c r="CL15" s="239"/>
      <c r="CM15" s="106">
        <v>22</v>
      </c>
      <c r="CN15" s="106"/>
      <c r="CO15" s="106"/>
      <c r="CP15" s="106"/>
      <c r="CQ15" s="106"/>
      <c r="CR15" s="638"/>
    </row>
    <row r="16" ht="29.1" customHeight="1" spans="1:96">
      <c r="A16" s="370">
        <v>12</v>
      </c>
      <c r="B16" s="393">
        <v>12</v>
      </c>
      <c r="C16" s="393" t="s">
        <v>105</v>
      </c>
      <c r="D16" s="393">
        <v>12</v>
      </c>
      <c r="E16" s="393" t="s">
        <v>105</v>
      </c>
      <c r="F16" s="393" t="s">
        <v>90</v>
      </c>
      <c r="G16" s="393" t="s">
        <v>90</v>
      </c>
      <c r="H16" s="393" t="s">
        <v>91</v>
      </c>
      <c r="I16" s="393">
        <v>2000</v>
      </c>
      <c r="J16" s="393">
        <v>2000</v>
      </c>
      <c r="K16" s="393">
        <v>2031</v>
      </c>
      <c r="L16" s="393">
        <v>84</v>
      </c>
      <c r="M16" s="395">
        <f t="shared" si="0"/>
        <v>84</v>
      </c>
      <c r="N16" s="393">
        <v>85</v>
      </c>
      <c r="O16" s="393"/>
      <c r="P16" s="393"/>
      <c r="Q16" s="393"/>
      <c r="R16" s="577">
        <v>0</v>
      </c>
      <c r="S16" s="395">
        <v>5</v>
      </c>
      <c r="T16" s="395">
        <v>5</v>
      </c>
      <c r="U16" s="395">
        <f t="shared" si="1"/>
        <v>168</v>
      </c>
      <c r="V16" s="395">
        <v>168</v>
      </c>
      <c r="W16" s="395">
        <f t="shared" si="2"/>
        <v>173</v>
      </c>
      <c r="X16" s="416">
        <v>173</v>
      </c>
      <c r="Y16" s="415">
        <f t="shared" si="3"/>
        <v>173</v>
      </c>
      <c r="Z16" s="416">
        <v>173</v>
      </c>
      <c r="AA16" s="393">
        <v>175</v>
      </c>
      <c r="AB16" s="393">
        <v>131</v>
      </c>
      <c r="AC16" s="393">
        <v>131</v>
      </c>
      <c r="AD16" s="393"/>
      <c r="AE16" s="393"/>
      <c r="AF16" s="393">
        <v>7</v>
      </c>
      <c r="AG16" s="393">
        <v>7</v>
      </c>
      <c r="AH16" s="393">
        <v>3</v>
      </c>
      <c r="AI16" s="393">
        <v>8</v>
      </c>
      <c r="AJ16" s="393">
        <v>5</v>
      </c>
      <c r="AK16" s="393">
        <v>6</v>
      </c>
      <c r="AL16" s="393">
        <v>22</v>
      </c>
      <c r="AM16" s="432">
        <v>3</v>
      </c>
      <c r="AN16" s="420"/>
      <c r="AO16" s="419"/>
      <c r="AP16" s="419"/>
      <c r="AQ16" s="420"/>
      <c r="AR16" s="420"/>
      <c r="AS16" s="419"/>
      <c r="AT16" s="420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>
        <v>-3</v>
      </c>
      <c r="BE16" s="393">
        <v>-3</v>
      </c>
      <c r="BF16" s="393">
        <v>2</v>
      </c>
      <c r="BG16" s="393">
        <v>1</v>
      </c>
      <c r="BH16" s="393">
        <v>-20</v>
      </c>
      <c r="BI16" s="115"/>
      <c r="BJ16" s="115"/>
      <c r="BK16" s="115">
        <v>-8</v>
      </c>
      <c r="BL16" s="115">
        <v>-5</v>
      </c>
      <c r="BM16" s="454">
        <f t="shared" si="5"/>
        <v>127</v>
      </c>
      <c r="BN16" s="454">
        <v>127</v>
      </c>
      <c r="BO16" s="454">
        <f t="shared" si="6"/>
        <v>124</v>
      </c>
      <c r="BP16" s="454">
        <v>124</v>
      </c>
      <c r="BQ16" s="454">
        <v>124</v>
      </c>
      <c r="BR16" s="454">
        <v>48</v>
      </c>
      <c r="BS16" s="115">
        <f t="shared" si="7"/>
        <v>51</v>
      </c>
      <c r="BT16" s="158">
        <f t="shared" si="8"/>
        <v>49</v>
      </c>
      <c r="BU16" s="158">
        <f t="shared" si="9"/>
        <v>49</v>
      </c>
      <c r="BV16" s="158">
        <f t="shared" si="10"/>
        <v>49</v>
      </c>
      <c r="BW16" s="158">
        <f t="shared" si="11"/>
        <v>46</v>
      </c>
      <c r="BX16" s="115">
        <f t="shared" si="15"/>
        <v>51</v>
      </c>
      <c r="BY16" s="158">
        <f t="shared" si="16"/>
        <v>49</v>
      </c>
      <c r="BZ16" s="158">
        <v>49</v>
      </c>
      <c r="CA16" s="158">
        <v>49</v>
      </c>
      <c r="CB16" s="158">
        <v>46</v>
      </c>
      <c r="CC16" s="233">
        <v>49</v>
      </c>
      <c r="CD16" s="158">
        <v>49</v>
      </c>
      <c r="CE16" s="158">
        <v>49</v>
      </c>
      <c r="CF16" s="158">
        <v>46</v>
      </c>
      <c r="CG16" s="115">
        <v>19</v>
      </c>
      <c r="CH16" s="624">
        <v>12</v>
      </c>
      <c r="CI16" s="625">
        <v>168</v>
      </c>
      <c r="CJ16" s="626"/>
      <c r="CK16" s="106"/>
      <c r="CL16" s="239"/>
      <c r="CM16" s="106">
        <v>48</v>
      </c>
      <c r="CN16" s="106"/>
      <c r="CO16" s="106"/>
      <c r="CP16" s="106"/>
      <c r="CQ16" s="106"/>
      <c r="CR16" s="638"/>
    </row>
    <row r="17" ht="29.1" customHeight="1" spans="1:96">
      <c r="A17" s="370">
        <v>13</v>
      </c>
      <c r="B17" s="393">
        <v>13</v>
      </c>
      <c r="C17" s="393" t="s">
        <v>106</v>
      </c>
      <c r="D17" s="393">
        <v>13</v>
      </c>
      <c r="E17" s="393" t="s">
        <v>106</v>
      </c>
      <c r="F17" s="393" t="s">
        <v>90</v>
      </c>
      <c r="G17" s="393" t="s">
        <v>90</v>
      </c>
      <c r="H17" s="393" t="s">
        <v>91</v>
      </c>
      <c r="I17" s="393">
        <v>1769</v>
      </c>
      <c r="J17" s="393">
        <v>1769</v>
      </c>
      <c r="K17" s="393">
        <v>2200</v>
      </c>
      <c r="L17" s="393">
        <v>45</v>
      </c>
      <c r="M17" s="395">
        <f t="shared" si="0"/>
        <v>45</v>
      </c>
      <c r="N17" s="393">
        <v>45</v>
      </c>
      <c r="O17" s="393"/>
      <c r="P17" s="393"/>
      <c r="Q17" s="393"/>
      <c r="R17" s="577">
        <v>0</v>
      </c>
      <c r="S17" s="395">
        <v>3</v>
      </c>
      <c r="T17" s="395">
        <v>3</v>
      </c>
      <c r="U17" s="395">
        <f t="shared" si="1"/>
        <v>90</v>
      </c>
      <c r="V17" s="395">
        <v>90</v>
      </c>
      <c r="W17" s="395">
        <f t="shared" si="2"/>
        <v>93</v>
      </c>
      <c r="X17" s="416">
        <v>93</v>
      </c>
      <c r="Y17" s="415">
        <f t="shared" si="3"/>
        <v>93</v>
      </c>
      <c r="Z17" s="416">
        <v>93</v>
      </c>
      <c r="AA17" s="393">
        <v>97</v>
      </c>
      <c r="AB17" s="393">
        <v>92</v>
      </c>
      <c r="AC17" s="393">
        <v>92</v>
      </c>
      <c r="AD17" s="393"/>
      <c r="AE17" s="393"/>
      <c r="AF17" s="393">
        <v>15</v>
      </c>
      <c r="AG17" s="393">
        <v>15</v>
      </c>
      <c r="AH17" s="393">
        <v>3</v>
      </c>
      <c r="AI17" s="393">
        <v>3</v>
      </c>
      <c r="AJ17" s="393">
        <v>4</v>
      </c>
      <c r="AK17" s="393">
        <v>3</v>
      </c>
      <c r="AL17" s="393">
        <v>13</v>
      </c>
      <c r="AM17" s="432">
        <v>3</v>
      </c>
      <c r="AN17" s="420"/>
      <c r="AO17" s="419"/>
      <c r="AP17" s="419"/>
      <c r="AQ17" s="420"/>
      <c r="AR17" s="420"/>
      <c r="AS17" s="419"/>
      <c r="AT17" s="420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>
        <v>0</v>
      </c>
      <c r="BG17" s="393">
        <v>4</v>
      </c>
      <c r="BH17" s="393">
        <v>-7</v>
      </c>
      <c r="BI17" s="115"/>
      <c r="BJ17" s="115">
        <v>-2</v>
      </c>
      <c r="BK17" s="115">
        <v>-4</v>
      </c>
      <c r="BL17" s="115">
        <v>-1</v>
      </c>
      <c r="BM17" s="454">
        <f t="shared" si="5"/>
        <v>110</v>
      </c>
      <c r="BN17" s="454">
        <v>110</v>
      </c>
      <c r="BO17" s="454">
        <f t="shared" si="6"/>
        <v>107</v>
      </c>
      <c r="BP17" s="454">
        <v>107</v>
      </c>
      <c r="BQ17" s="454">
        <v>107</v>
      </c>
      <c r="BR17" s="454">
        <v>20</v>
      </c>
      <c r="BS17" s="115">
        <f t="shared" si="7"/>
        <v>-10</v>
      </c>
      <c r="BT17" s="158">
        <f t="shared" si="8"/>
        <v>-14</v>
      </c>
      <c r="BU17" s="158">
        <f t="shared" si="9"/>
        <v>-14</v>
      </c>
      <c r="BV17" s="158">
        <f t="shared" si="10"/>
        <v>-14</v>
      </c>
      <c r="BW17" s="158">
        <f t="shared" si="11"/>
        <v>-17</v>
      </c>
      <c r="BX17" s="115"/>
      <c r="BY17" s="158">
        <v>0</v>
      </c>
      <c r="BZ17" s="158">
        <v>0</v>
      </c>
      <c r="CA17" s="158">
        <v>0</v>
      </c>
      <c r="CB17" s="158">
        <v>0</v>
      </c>
      <c r="CC17" s="233">
        <v>0</v>
      </c>
      <c r="CD17" s="158">
        <v>0</v>
      </c>
      <c r="CE17" s="158">
        <v>0</v>
      </c>
      <c r="CF17" s="158">
        <v>0</v>
      </c>
      <c r="CG17" s="115">
        <v>5</v>
      </c>
      <c r="CH17" s="624"/>
      <c r="CI17" s="625">
        <v>90</v>
      </c>
      <c r="CJ17" s="626"/>
      <c r="CK17" s="106"/>
      <c r="CL17" s="239"/>
      <c r="CM17" s="106">
        <v>20</v>
      </c>
      <c r="CN17" s="106"/>
      <c r="CO17" s="106"/>
      <c r="CP17" s="106"/>
      <c r="CQ17" s="106"/>
      <c r="CR17" s="638"/>
    </row>
    <row r="18" ht="29.1" customHeight="1" spans="1:96">
      <c r="A18" s="370">
        <v>14</v>
      </c>
      <c r="B18" s="393">
        <v>14</v>
      </c>
      <c r="C18" s="393" t="s">
        <v>107</v>
      </c>
      <c r="D18" s="393">
        <v>14</v>
      </c>
      <c r="E18" s="393" t="s">
        <v>107</v>
      </c>
      <c r="F18" s="393" t="s">
        <v>90</v>
      </c>
      <c r="G18" s="393" t="s">
        <v>90</v>
      </c>
      <c r="H18" s="393" t="s">
        <v>91</v>
      </c>
      <c r="I18" s="393">
        <v>1410</v>
      </c>
      <c r="J18" s="393">
        <v>1410</v>
      </c>
      <c r="K18" s="393">
        <v>1407</v>
      </c>
      <c r="L18" s="393">
        <v>64</v>
      </c>
      <c r="M18" s="395">
        <f t="shared" si="0"/>
        <v>54</v>
      </c>
      <c r="N18" s="393">
        <v>53</v>
      </c>
      <c r="O18" s="395">
        <v>2</v>
      </c>
      <c r="P18" s="393">
        <v>10</v>
      </c>
      <c r="Q18" s="395">
        <v>10</v>
      </c>
      <c r="R18" s="393">
        <v>10</v>
      </c>
      <c r="S18" s="395">
        <v>3</v>
      </c>
      <c r="T18" s="395">
        <v>3</v>
      </c>
      <c r="U18" s="395">
        <f t="shared" si="1"/>
        <v>125</v>
      </c>
      <c r="V18" s="395">
        <v>125</v>
      </c>
      <c r="W18" s="395">
        <f t="shared" si="2"/>
        <v>128</v>
      </c>
      <c r="X18" s="416">
        <v>128</v>
      </c>
      <c r="Y18" s="415">
        <f t="shared" si="3"/>
        <v>128</v>
      </c>
      <c r="Z18" s="416">
        <v>128</v>
      </c>
      <c r="AA18" s="393">
        <v>126</v>
      </c>
      <c r="AB18" s="393">
        <v>135</v>
      </c>
      <c r="AC18" s="393">
        <v>135</v>
      </c>
      <c r="AD18" s="393"/>
      <c r="AE18" s="393">
        <v>0</v>
      </c>
      <c r="AF18" s="393"/>
      <c r="AG18" s="393">
        <v>0</v>
      </c>
      <c r="AH18" s="393">
        <v>2</v>
      </c>
      <c r="AI18" s="393"/>
      <c r="AJ18" s="393">
        <v>2</v>
      </c>
      <c r="AK18" s="393">
        <v>5</v>
      </c>
      <c r="AL18" s="393">
        <v>8</v>
      </c>
      <c r="AM18" s="432">
        <v>2</v>
      </c>
      <c r="AN18" s="420"/>
      <c r="AO18" s="419"/>
      <c r="AP18" s="419"/>
      <c r="AQ18" s="420"/>
      <c r="AR18" s="420"/>
      <c r="AS18" s="419"/>
      <c r="AT18" s="420"/>
      <c r="AU18" s="393">
        <v>0</v>
      </c>
      <c r="AV18" s="393"/>
      <c r="AW18" s="393">
        <v>0</v>
      </c>
      <c r="AX18" s="393"/>
      <c r="AY18" s="393"/>
      <c r="AZ18" s="393"/>
      <c r="BA18" s="393"/>
      <c r="BB18" s="393">
        <v>0</v>
      </c>
      <c r="BC18" s="393"/>
      <c r="BD18" s="393"/>
      <c r="BE18" s="393">
        <v>0</v>
      </c>
      <c r="BF18" s="393">
        <v>1</v>
      </c>
      <c r="BG18" s="393">
        <v>2</v>
      </c>
      <c r="BH18" s="393">
        <v>-18</v>
      </c>
      <c r="BI18" s="115">
        <v>0</v>
      </c>
      <c r="BJ18" s="115">
        <v>0</v>
      </c>
      <c r="BK18" s="115">
        <v>-4</v>
      </c>
      <c r="BL18" s="115">
        <v>-2</v>
      </c>
      <c r="BM18" s="454">
        <f t="shared" si="5"/>
        <v>123</v>
      </c>
      <c r="BN18" s="454">
        <v>123</v>
      </c>
      <c r="BO18" s="454">
        <f t="shared" si="6"/>
        <v>120</v>
      </c>
      <c r="BP18" s="454">
        <v>120</v>
      </c>
      <c r="BQ18" s="454">
        <v>120</v>
      </c>
      <c r="BR18" s="454">
        <v>4</v>
      </c>
      <c r="BS18" s="115">
        <f t="shared" si="7"/>
        <v>6</v>
      </c>
      <c r="BT18" s="158">
        <f t="shared" si="8"/>
        <v>8</v>
      </c>
      <c r="BU18" s="158">
        <f t="shared" si="9"/>
        <v>8</v>
      </c>
      <c r="BV18" s="158">
        <f t="shared" si="10"/>
        <v>8</v>
      </c>
      <c r="BW18" s="158">
        <f t="shared" si="11"/>
        <v>5</v>
      </c>
      <c r="BX18" s="115">
        <f t="shared" ref="BX18:BX27" si="17">BS18</f>
        <v>6</v>
      </c>
      <c r="BY18" s="158">
        <f>BT18</f>
        <v>8</v>
      </c>
      <c r="BZ18" s="158">
        <v>8</v>
      </c>
      <c r="CA18" s="158">
        <v>8</v>
      </c>
      <c r="CB18" s="158">
        <v>5</v>
      </c>
      <c r="CC18" s="233">
        <v>8</v>
      </c>
      <c r="CD18" s="158">
        <v>8</v>
      </c>
      <c r="CE18" s="158">
        <v>8</v>
      </c>
      <c r="CF18" s="158">
        <v>5</v>
      </c>
      <c r="CG18" s="115">
        <v>2</v>
      </c>
      <c r="CH18" s="624"/>
      <c r="CI18" s="625">
        <v>121</v>
      </c>
      <c r="CJ18" s="626"/>
      <c r="CK18" s="106"/>
      <c r="CL18" s="239"/>
      <c r="CM18" s="106">
        <v>4</v>
      </c>
      <c r="CN18" s="106"/>
      <c r="CO18" s="106"/>
      <c r="CP18" s="106"/>
      <c r="CQ18" s="106"/>
      <c r="CR18" s="638"/>
    </row>
    <row r="19" ht="29.1" customHeight="1" spans="1:96">
      <c r="A19" s="370">
        <v>15</v>
      </c>
      <c r="B19" s="393">
        <v>15</v>
      </c>
      <c r="C19" s="393" t="s">
        <v>108</v>
      </c>
      <c r="D19" s="393">
        <v>15</v>
      </c>
      <c r="E19" s="393" t="s">
        <v>108</v>
      </c>
      <c r="F19" s="393" t="s">
        <v>90</v>
      </c>
      <c r="G19" s="393" t="s">
        <v>90</v>
      </c>
      <c r="H19" s="577" t="s">
        <v>109</v>
      </c>
      <c r="I19" s="393">
        <v>1848</v>
      </c>
      <c r="J19" s="393">
        <v>1848</v>
      </c>
      <c r="K19" s="393">
        <v>1846</v>
      </c>
      <c r="L19" s="393">
        <v>40</v>
      </c>
      <c r="M19" s="395">
        <f t="shared" si="0"/>
        <v>40</v>
      </c>
      <c r="N19" s="393">
        <v>45</v>
      </c>
      <c r="O19" s="393"/>
      <c r="P19" s="393"/>
      <c r="Q19" s="393"/>
      <c r="R19" s="577">
        <v>0</v>
      </c>
      <c r="S19" s="577">
        <v>5</v>
      </c>
      <c r="T19" s="395">
        <v>3</v>
      </c>
      <c r="U19" s="395">
        <f t="shared" si="1"/>
        <v>80</v>
      </c>
      <c r="V19" s="395">
        <v>80</v>
      </c>
      <c r="W19" s="395">
        <f t="shared" si="2"/>
        <v>83</v>
      </c>
      <c r="X19" s="416">
        <v>83</v>
      </c>
      <c r="Y19" s="599">
        <f t="shared" si="3"/>
        <v>85</v>
      </c>
      <c r="Z19" s="600">
        <v>85</v>
      </c>
      <c r="AA19" s="393">
        <v>95</v>
      </c>
      <c r="AB19" s="393">
        <v>73</v>
      </c>
      <c r="AC19" s="393">
        <v>73</v>
      </c>
      <c r="AD19" s="393"/>
      <c r="AE19" s="393">
        <v>0</v>
      </c>
      <c r="AF19" s="393">
        <v>10</v>
      </c>
      <c r="AG19" s="393">
        <v>10</v>
      </c>
      <c r="AH19" s="393"/>
      <c r="AI19" s="393"/>
      <c r="AJ19" s="393"/>
      <c r="AK19" s="393"/>
      <c r="AL19" s="393">
        <v>0</v>
      </c>
      <c r="AM19" s="603">
        <v>0</v>
      </c>
      <c r="AN19" s="423"/>
      <c r="AO19" s="424"/>
      <c r="AP19" s="424"/>
      <c r="AQ19" s="423"/>
      <c r="AR19" s="423"/>
      <c r="AS19" s="424"/>
      <c r="AT19" s="420"/>
      <c r="AU19" s="393">
        <v>0</v>
      </c>
      <c r="AV19" s="393"/>
      <c r="AW19" s="393">
        <v>0</v>
      </c>
      <c r="AX19" s="393"/>
      <c r="AY19" s="393"/>
      <c r="AZ19" s="393"/>
      <c r="BA19" s="393"/>
      <c r="BB19" s="393">
        <v>0</v>
      </c>
      <c r="BC19" s="393"/>
      <c r="BD19" s="393"/>
      <c r="BE19" s="393">
        <v>0</v>
      </c>
      <c r="BF19" s="393">
        <v>0</v>
      </c>
      <c r="BG19" s="393">
        <v>6</v>
      </c>
      <c r="BH19" s="393">
        <v>-6</v>
      </c>
      <c r="BI19" s="115">
        <v>0</v>
      </c>
      <c r="BJ19" s="115">
        <v>0</v>
      </c>
      <c r="BK19" s="115">
        <v>-1</v>
      </c>
      <c r="BL19" s="115">
        <v>-1</v>
      </c>
      <c r="BM19" s="454">
        <f t="shared" si="5"/>
        <v>81</v>
      </c>
      <c r="BN19" s="454">
        <v>81</v>
      </c>
      <c r="BO19" s="454">
        <f t="shared" si="6"/>
        <v>81</v>
      </c>
      <c r="BP19" s="454">
        <v>81</v>
      </c>
      <c r="BQ19" s="454">
        <v>81</v>
      </c>
      <c r="BR19" s="454">
        <v>14</v>
      </c>
      <c r="BS19" s="115">
        <f t="shared" si="7"/>
        <v>14</v>
      </c>
      <c r="BT19" s="158">
        <f t="shared" si="8"/>
        <v>2</v>
      </c>
      <c r="BU19" s="158">
        <f t="shared" si="9"/>
        <v>4</v>
      </c>
      <c r="BV19" s="158">
        <f t="shared" si="10"/>
        <v>4</v>
      </c>
      <c r="BW19" s="158">
        <f t="shared" si="11"/>
        <v>4</v>
      </c>
      <c r="BX19" s="115">
        <f t="shared" si="17"/>
        <v>14</v>
      </c>
      <c r="BY19" s="158">
        <f>BT19</f>
        <v>2</v>
      </c>
      <c r="BZ19" s="161">
        <v>4</v>
      </c>
      <c r="CA19" s="161">
        <v>4</v>
      </c>
      <c r="CB19" s="161">
        <v>4</v>
      </c>
      <c r="CC19" s="233">
        <v>2</v>
      </c>
      <c r="CD19" s="161">
        <v>4</v>
      </c>
      <c r="CE19" s="161">
        <v>4</v>
      </c>
      <c r="CF19" s="161">
        <v>4</v>
      </c>
      <c r="CG19" s="115">
        <v>14</v>
      </c>
      <c r="CH19" s="624">
        <v>9</v>
      </c>
      <c r="CI19" s="625">
        <v>80</v>
      </c>
      <c r="CJ19" s="626"/>
      <c r="CK19" s="106"/>
      <c r="CL19" s="239"/>
      <c r="CM19" s="106">
        <v>14</v>
      </c>
      <c r="CN19" s="106"/>
      <c r="CO19" s="106"/>
      <c r="CP19" s="106"/>
      <c r="CQ19" s="106"/>
      <c r="CR19" s="638"/>
    </row>
    <row r="20" ht="29.1" customHeight="1" spans="1:96">
      <c r="A20" s="370">
        <v>16</v>
      </c>
      <c r="B20" s="393">
        <v>16</v>
      </c>
      <c r="C20" s="393" t="s">
        <v>110</v>
      </c>
      <c r="D20" s="393">
        <v>16</v>
      </c>
      <c r="E20" s="393" t="s">
        <v>110</v>
      </c>
      <c r="F20" s="393" t="s">
        <v>90</v>
      </c>
      <c r="G20" s="393" t="s">
        <v>90</v>
      </c>
      <c r="H20" s="393" t="s">
        <v>109</v>
      </c>
      <c r="I20" s="393">
        <v>3961</v>
      </c>
      <c r="J20" s="393">
        <v>3961</v>
      </c>
      <c r="K20" s="393">
        <v>3962</v>
      </c>
      <c r="L20" s="393">
        <v>69</v>
      </c>
      <c r="M20" s="395">
        <f t="shared" si="0"/>
        <v>69</v>
      </c>
      <c r="N20" s="393">
        <v>69</v>
      </c>
      <c r="O20" s="393"/>
      <c r="P20" s="393"/>
      <c r="Q20" s="393"/>
      <c r="R20" s="393">
        <v>0</v>
      </c>
      <c r="S20" s="395">
        <v>9</v>
      </c>
      <c r="T20" s="395">
        <v>9</v>
      </c>
      <c r="U20" s="395">
        <f t="shared" si="1"/>
        <v>138</v>
      </c>
      <c r="V20" s="395">
        <v>138</v>
      </c>
      <c r="W20" s="395">
        <f t="shared" si="2"/>
        <v>147</v>
      </c>
      <c r="X20" s="416">
        <v>147</v>
      </c>
      <c r="Y20" s="415">
        <f t="shared" si="3"/>
        <v>147</v>
      </c>
      <c r="Z20" s="416">
        <v>147</v>
      </c>
      <c r="AA20" s="393">
        <v>147</v>
      </c>
      <c r="AB20" s="393">
        <v>161</v>
      </c>
      <c r="AC20" s="393">
        <v>161</v>
      </c>
      <c r="AD20" s="393"/>
      <c r="AE20" s="393"/>
      <c r="AF20" s="393">
        <v>2</v>
      </c>
      <c r="AG20" s="393">
        <v>2</v>
      </c>
      <c r="AH20" s="393"/>
      <c r="AI20" s="393"/>
      <c r="AJ20" s="393"/>
      <c r="AK20" s="393"/>
      <c r="AL20" s="393"/>
      <c r="AM20" s="432"/>
      <c r="AN20" s="420"/>
      <c r="AO20" s="419"/>
      <c r="AP20" s="419"/>
      <c r="AQ20" s="420"/>
      <c r="AR20" s="420"/>
      <c r="AS20" s="419"/>
      <c r="AT20" s="420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>
        <v>14</v>
      </c>
      <c r="BH20" s="393">
        <v>-16</v>
      </c>
      <c r="BI20" s="115"/>
      <c r="BJ20" s="115"/>
      <c r="BK20" s="115">
        <v>-1</v>
      </c>
      <c r="BL20" s="115">
        <v>-3</v>
      </c>
      <c r="BM20" s="454">
        <f t="shared" si="5"/>
        <v>157</v>
      </c>
      <c r="BN20" s="454">
        <v>157</v>
      </c>
      <c r="BO20" s="454">
        <f t="shared" si="6"/>
        <v>157</v>
      </c>
      <c r="BP20" s="454">
        <v>157</v>
      </c>
      <c r="BQ20" s="454">
        <v>157</v>
      </c>
      <c r="BR20" s="454">
        <v>6</v>
      </c>
      <c r="BS20" s="115">
        <f t="shared" si="7"/>
        <v>-10</v>
      </c>
      <c r="BT20" s="158">
        <f t="shared" si="8"/>
        <v>-10</v>
      </c>
      <c r="BU20" s="158">
        <f t="shared" si="9"/>
        <v>-10</v>
      </c>
      <c r="BV20" s="158">
        <f t="shared" si="10"/>
        <v>-10</v>
      </c>
      <c r="BW20" s="158">
        <f t="shared" si="11"/>
        <v>-10</v>
      </c>
      <c r="BX20" s="115"/>
      <c r="BY20" s="158">
        <v>0</v>
      </c>
      <c r="BZ20" s="158">
        <v>0</v>
      </c>
      <c r="CA20" s="158">
        <v>0</v>
      </c>
      <c r="CB20" s="158">
        <v>0</v>
      </c>
      <c r="CC20" s="233">
        <v>0</v>
      </c>
      <c r="CD20" s="158">
        <v>0</v>
      </c>
      <c r="CE20" s="158">
        <v>0</v>
      </c>
      <c r="CF20" s="158">
        <v>0</v>
      </c>
      <c r="CG20" s="115"/>
      <c r="CH20" s="624">
        <v>6</v>
      </c>
      <c r="CI20" s="625"/>
      <c r="CJ20" s="626">
        <v>36</v>
      </c>
      <c r="CK20" s="106"/>
      <c r="CL20" s="239"/>
      <c r="CM20" s="106">
        <v>6</v>
      </c>
      <c r="CN20" s="106"/>
      <c r="CO20" s="106"/>
      <c r="CP20" s="106"/>
      <c r="CQ20" s="106"/>
      <c r="CR20" s="638"/>
    </row>
    <row r="21" ht="29.1" customHeight="1" spans="1:96">
      <c r="A21" s="370">
        <v>17</v>
      </c>
      <c r="B21" s="393">
        <v>17</v>
      </c>
      <c r="C21" s="393" t="s">
        <v>111</v>
      </c>
      <c r="D21" s="393">
        <v>17</v>
      </c>
      <c r="E21" s="393" t="s">
        <v>111</v>
      </c>
      <c r="F21" s="393" t="s">
        <v>90</v>
      </c>
      <c r="G21" s="393" t="s">
        <v>90</v>
      </c>
      <c r="H21" s="393" t="s">
        <v>109</v>
      </c>
      <c r="I21" s="393">
        <v>3446</v>
      </c>
      <c r="J21" s="393">
        <v>3446</v>
      </c>
      <c r="K21" s="393">
        <v>3497</v>
      </c>
      <c r="L21" s="393">
        <v>54</v>
      </c>
      <c r="M21" s="395">
        <f t="shared" si="0"/>
        <v>54</v>
      </c>
      <c r="N21" s="393">
        <v>57</v>
      </c>
      <c r="O21" s="393"/>
      <c r="P21" s="393">
        <v>0</v>
      </c>
      <c r="Q21" s="393"/>
      <c r="R21" s="393">
        <v>0</v>
      </c>
      <c r="S21" s="395">
        <v>9</v>
      </c>
      <c r="T21" s="395">
        <v>9</v>
      </c>
      <c r="U21" s="395">
        <f t="shared" si="1"/>
        <v>108</v>
      </c>
      <c r="V21" s="395">
        <v>108</v>
      </c>
      <c r="W21" s="395">
        <f t="shared" si="2"/>
        <v>117</v>
      </c>
      <c r="X21" s="416">
        <v>117</v>
      </c>
      <c r="Y21" s="415">
        <f t="shared" si="3"/>
        <v>117</v>
      </c>
      <c r="Z21" s="416">
        <v>117</v>
      </c>
      <c r="AA21" s="393">
        <v>123</v>
      </c>
      <c r="AB21" s="393">
        <v>116</v>
      </c>
      <c r="AC21" s="393">
        <v>116</v>
      </c>
      <c r="AD21" s="393"/>
      <c r="AE21" s="393">
        <v>0</v>
      </c>
      <c r="AF21" s="393">
        <v>4</v>
      </c>
      <c r="AG21" s="393">
        <v>4</v>
      </c>
      <c r="AH21" s="393"/>
      <c r="AI21" s="393"/>
      <c r="AJ21" s="393"/>
      <c r="AK21" s="393"/>
      <c r="AL21" s="393">
        <v>0</v>
      </c>
      <c r="AM21" s="432">
        <v>0</v>
      </c>
      <c r="AN21" s="420"/>
      <c r="AO21" s="419"/>
      <c r="AP21" s="419"/>
      <c r="AQ21" s="420"/>
      <c r="AR21" s="420"/>
      <c r="AS21" s="419"/>
      <c r="AT21" s="420"/>
      <c r="AU21" s="393">
        <v>0</v>
      </c>
      <c r="AV21" s="393"/>
      <c r="AW21" s="393">
        <v>0</v>
      </c>
      <c r="AX21" s="393"/>
      <c r="AY21" s="393"/>
      <c r="AZ21" s="393"/>
      <c r="BA21" s="393"/>
      <c r="BB21" s="393">
        <v>0</v>
      </c>
      <c r="BC21" s="393"/>
      <c r="BD21" s="393"/>
      <c r="BE21" s="393">
        <v>0</v>
      </c>
      <c r="BF21" s="393">
        <v>0</v>
      </c>
      <c r="BG21" s="393">
        <v>19</v>
      </c>
      <c r="BH21" s="393">
        <v>-2</v>
      </c>
      <c r="BI21" s="115">
        <v>0</v>
      </c>
      <c r="BJ21" s="115">
        <v>-1</v>
      </c>
      <c r="BK21" s="115">
        <v>-2</v>
      </c>
      <c r="BL21" s="115">
        <v>-3</v>
      </c>
      <c r="BM21" s="454">
        <f t="shared" si="5"/>
        <v>131</v>
      </c>
      <c r="BN21" s="454">
        <v>131</v>
      </c>
      <c r="BO21" s="454">
        <f t="shared" si="6"/>
        <v>131</v>
      </c>
      <c r="BP21" s="454">
        <v>131</v>
      </c>
      <c r="BQ21" s="454">
        <v>131</v>
      </c>
      <c r="BR21" s="454">
        <v>-8</v>
      </c>
      <c r="BS21" s="115">
        <f t="shared" si="7"/>
        <v>-8</v>
      </c>
      <c r="BT21" s="158">
        <f t="shared" si="8"/>
        <v>-14</v>
      </c>
      <c r="BU21" s="158">
        <f t="shared" si="9"/>
        <v>-14</v>
      </c>
      <c r="BV21" s="158">
        <f t="shared" si="10"/>
        <v>-14</v>
      </c>
      <c r="BW21" s="158">
        <f t="shared" si="11"/>
        <v>-14</v>
      </c>
      <c r="BX21" s="115"/>
      <c r="BY21" s="158">
        <v>0</v>
      </c>
      <c r="BZ21" s="158">
        <v>0</v>
      </c>
      <c r="CA21" s="158">
        <v>0</v>
      </c>
      <c r="CB21" s="158">
        <v>0</v>
      </c>
      <c r="CC21" s="233">
        <v>0</v>
      </c>
      <c r="CD21" s="158">
        <v>0</v>
      </c>
      <c r="CE21" s="158">
        <v>0</v>
      </c>
      <c r="CF21" s="158">
        <v>0</v>
      </c>
      <c r="CG21" s="115"/>
      <c r="CH21" s="624"/>
      <c r="CI21" s="625"/>
      <c r="CJ21" s="626">
        <v>32</v>
      </c>
      <c r="CK21" s="106"/>
      <c r="CL21" s="239"/>
      <c r="CM21" s="106">
        <v>0</v>
      </c>
      <c r="CN21" s="106"/>
      <c r="CO21" s="106"/>
      <c r="CP21" s="106"/>
      <c r="CQ21" s="106"/>
      <c r="CR21" s="638"/>
    </row>
    <row r="22" ht="29.1" customHeight="1" spans="1:96">
      <c r="A22" s="370">
        <v>18</v>
      </c>
      <c r="B22" s="393">
        <v>18</v>
      </c>
      <c r="C22" s="393" t="s">
        <v>112</v>
      </c>
      <c r="D22" s="393">
        <v>18</v>
      </c>
      <c r="E22" s="393" t="s">
        <v>112</v>
      </c>
      <c r="F22" s="393" t="s">
        <v>90</v>
      </c>
      <c r="G22" s="393" t="s">
        <v>90</v>
      </c>
      <c r="H22" s="393" t="s">
        <v>109</v>
      </c>
      <c r="I22" s="393">
        <v>5250</v>
      </c>
      <c r="J22" s="393">
        <v>5250</v>
      </c>
      <c r="K22" s="393">
        <v>5358</v>
      </c>
      <c r="L22" s="393">
        <v>82</v>
      </c>
      <c r="M22" s="395">
        <f t="shared" si="0"/>
        <v>82</v>
      </c>
      <c r="N22" s="393">
        <v>82</v>
      </c>
      <c r="O22" s="393"/>
      <c r="P22" s="393"/>
      <c r="Q22" s="393"/>
      <c r="R22" s="393">
        <v>0</v>
      </c>
      <c r="S22" s="395">
        <v>9</v>
      </c>
      <c r="T22" s="395">
        <v>9</v>
      </c>
      <c r="U22" s="395">
        <f t="shared" si="1"/>
        <v>164</v>
      </c>
      <c r="V22" s="395">
        <v>164</v>
      </c>
      <c r="W22" s="395">
        <f t="shared" si="2"/>
        <v>173</v>
      </c>
      <c r="X22" s="416">
        <v>173</v>
      </c>
      <c r="Y22" s="415">
        <f t="shared" si="3"/>
        <v>173</v>
      </c>
      <c r="Z22" s="416">
        <v>173</v>
      </c>
      <c r="AA22" s="393">
        <v>173</v>
      </c>
      <c r="AB22" s="393">
        <v>202</v>
      </c>
      <c r="AC22" s="393">
        <v>202</v>
      </c>
      <c r="AD22" s="393"/>
      <c r="AE22" s="393"/>
      <c r="AF22" s="393">
        <v>1</v>
      </c>
      <c r="AG22" s="393">
        <v>1</v>
      </c>
      <c r="AH22" s="393"/>
      <c r="AI22" s="393"/>
      <c r="AJ22" s="393"/>
      <c r="AK22" s="393"/>
      <c r="AL22" s="393"/>
      <c r="AM22" s="432"/>
      <c r="AN22" s="420"/>
      <c r="AO22" s="419"/>
      <c r="AP22" s="419"/>
      <c r="AQ22" s="420"/>
      <c r="AR22" s="420"/>
      <c r="AS22" s="419"/>
      <c r="AT22" s="420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>
        <v>1</v>
      </c>
      <c r="BG22" s="393">
        <v>26</v>
      </c>
      <c r="BH22" s="393">
        <v>-25</v>
      </c>
      <c r="BI22" s="115"/>
      <c r="BJ22" s="115"/>
      <c r="BK22" s="115"/>
      <c r="BL22" s="115"/>
      <c r="BM22" s="454">
        <f t="shared" si="5"/>
        <v>205</v>
      </c>
      <c r="BN22" s="454">
        <v>205</v>
      </c>
      <c r="BO22" s="454">
        <f t="shared" si="6"/>
        <v>205</v>
      </c>
      <c r="BP22" s="454">
        <v>205</v>
      </c>
      <c r="BQ22" s="454">
        <v>205</v>
      </c>
      <c r="BR22" s="454">
        <v>-32</v>
      </c>
      <c r="BS22" s="115">
        <f t="shared" si="7"/>
        <v>-32</v>
      </c>
      <c r="BT22" s="158">
        <f t="shared" si="8"/>
        <v>-32</v>
      </c>
      <c r="BU22" s="158">
        <f t="shared" si="9"/>
        <v>-32</v>
      </c>
      <c r="BV22" s="158">
        <f t="shared" si="10"/>
        <v>-32</v>
      </c>
      <c r="BW22" s="158">
        <f t="shared" si="11"/>
        <v>-32</v>
      </c>
      <c r="BX22" s="115"/>
      <c r="BY22" s="158">
        <v>0</v>
      </c>
      <c r="BZ22" s="158">
        <v>0</v>
      </c>
      <c r="CA22" s="158">
        <v>0</v>
      </c>
      <c r="CB22" s="158">
        <v>0</v>
      </c>
      <c r="CC22" s="233">
        <v>0</v>
      </c>
      <c r="CD22" s="158">
        <v>0</v>
      </c>
      <c r="CE22" s="158">
        <v>0</v>
      </c>
      <c r="CF22" s="158">
        <v>0</v>
      </c>
      <c r="CG22" s="115">
        <v>0</v>
      </c>
      <c r="CH22" s="624"/>
      <c r="CI22" s="625"/>
      <c r="CJ22" s="626">
        <v>87</v>
      </c>
      <c r="CK22" s="106"/>
      <c r="CL22" s="239"/>
      <c r="CM22" s="106">
        <v>0</v>
      </c>
      <c r="CN22" s="106"/>
      <c r="CO22" s="106"/>
      <c r="CP22" s="106"/>
      <c r="CQ22" s="106"/>
      <c r="CR22" s="638"/>
    </row>
    <row r="23" ht="29.1" customHeight="1" spans="1:96">
      <c r="A23" s="370">
        <v>19</v>
      </c>
      <c r="B23" s="393">
        <v>19</v>
      </c>
      <c r="C23" s="393" t="s">
        <v>113</v>
      </c>
      <c r="D23" s="393">
        <v>19</v>
      </c>
      <c r="E23" s="393" t="s">
        <v>113</v>
      </c>
      <c r="F23" s="393" t="s">
        <v>90</v>
      </c>
      <c r="G23" s="393" t="s">
        <v>90</v>
      </c>
      <c r="H23" s="393" t="s">
        <v>109</v>
      </c>
      <c r="I23" s="393">
        <v>2851</v>
      </c>
      <c r="J23" s="393">
        <v>2851</v>
      </c>
      <c r="K23" s="393">
        <v>2809</v>
      </c>
      <c r="L23" s="393">
        <v>44</v>
      </c>
      <c r="M23" s="395">
        <f t="shared" si="0"/>
        <v>44</v>
      </c>
      <c r="N23" s="393">
        <v>57</v>
      </c>
      <c r="O23" s="393"/>
      <c r="P23" s="393">
        <v>0</v>
      </c>
      <c r="Q23" s="393"/>
      <c r="R23" s="393">
        <v>0</v>
      </c>
      <c r="S23" s="395">
        <v>7</v>
      </c>
      <c r="T23" s="395">
        <v>7</v>
      </c>
      <c r="U23" s="395">
        <f t="shared" si="1"/>
        <v>88</v>
      </c>
      <c r="V23" s="395">
        <v>88</v>
      </c>
      <c r="W23" s="395">
        <f t="shared" si="2"/>
        <v>95</v>
      </c>
      <c r="X23" s="416">
        <v>95</v>
      </c>
      <c r="Y23" s="415">
        <f t="shared" si="3"/>
        <v>95</v>
      </c>
      <c r="Z23" s="416">
        <v>95</v>
      </c>
      <c r="AA23" s="393">
        <v>121</v>
      </c>
      <c r="AB23" s="393">
        <v>71</v>
      </c>
      <c r="AC23" s="393">
        <v>71</v>
      </c>
      <c r="AD23" s="393"/>
      <c r="AE23" s="393">
        <v>0</v>
      </c>
      <c r="AF23" s="393">
        <v>2</v>
      </c>
      <c r="AG23" s="393">
        <v>3</v>
      </c>
      <c r="AH23" s="393"/>
      <c r="AI23" s="393"/>
      <c r="AJ23" s="393"/>
      <c r="AK23" s="393"/>
      <c r="AL23" s="393">
        <v>0</v>
      </c>
      <c r="AM23" s="432"/>
      <c r="AN23" s="420"/>
      <c r="AO23" s="419"/>
      <c r="AP23" s="419"/>
      <c r="AQ23" s="420"/>
      <c r="AR23" s="420"/>
      <c r="AS23" s="419"/>
      <c r="AT23" s="420"/>
      <c r="AU23" s="393">
        <v>0</v>
      </c>
      <c r="AV23" s="393"/>
      <c r="AW23" s="393">
        <v>0</v>
      </c>
      <c r="AX23" s="393"/>
      <c r="AY23" s="393"/>
      <c r="AZ23" s="393"/>
      <c r="BA23" s="393"/>
      <c r="BB23" s="393">
        <v>0</v>
      </c>
      <c r="BC23" s="393"/>
      <c r="BD23" s="393"/>
      <c r="BE23" s="393">
        <v>0</v>
      </c>
      <c r="BF23" s="393">
        <v>0</v>
      </c>
      <c r="BG23" s="393">
        <v>36</v>
      </c>
      <c r="BH23" s="393">
        <v>-10</v>
      </c>
      <c r="BI23" s="115">
        <v>0</v>
      </c>
      <c r="BJ23" s="115">
        <v>-1</v>
      </c>
      <c r="BK23" s="115">
        <v>0</v>
      </c>
      <c r="BL23" s="115">
        <v>0</v>
      </c>
      <c r="BM23" s="454">
        <f t="shared" si="5"/>
        <v>98</v>
      </c>
      <c r="BN23" s="454">
        <v>98</v>
      </c>
      <c r="BO23" s="454">
        <f t="shared" si="6"/>
        <v>99</v>
      </c>
      <c r="BP23" s="454">
        <v>99</v>
      </c>
      <c r="BQ23" s="454">
        <v>99</v>
      </c>
      <c r="BR23" s="454">
        <v>22</v>
      </c>
      <c r="BS23" s="115">
        <f t="shared" si="7"/>
        <v>22</v>
      </c>
      <c r="BT23" s="158">
        <f t="shared" si="8"/>
        <v>-4</v>
      </c>
      <c r="BU23" s="158">
        <f t="shared" si="9"/>
        <v>-4</v>
      </c>
      <c r="BV23" s="158">
        <f t="shared" si="10"/>
        <v>-4</v>
      </c>
      <c r="BW23" s="158">
        <f t="shared" si="11"/>
        <v>-3</v>
      </c>
      <c r="BX23" s="115">
        <f t="shared" si="17"/>
        <v>22</v>
      </c>
      <c r="BY23" s="158">
        <v>0</v>
      </c>
      <c r="BZ23" s="158">
        <v>0</v>
      </c>
      <c r="CA23" s="158">
        <v>0</v>
      </c>
      <c r="CB23" s="158">
        <v>0</v>
      </c>
      <c r="CC23" s="233">
        <v>0</v>
      </c>
      <c r="CD23" s="158">
        <v>0</v>
      </c>
      <c r="CE23" s="158">
        <v>0</v>
      </c>
      <c r="CF23" s="158">
        <v>0</v>
      </c>
      <c r="CG23" s="115">
        <v>0</v>
      </c>
      <c r="CH23" s="624"/>
      <c r="CI23" s="625"/>
      <c r="CJ23" s="626">
        <v>19</v>
      </c>
      <c r="CK23" s="106"/>
      <c r="CL23" s="239"/>
      <c r="CM23" s="106">
        <v>22</v>
      </c>
      <c r="CN23" s="106"/>
      <c r="CO23" s="106"/>
      <c r="CP23" s="106"/>
      <c r="CQ23" s="106"/>
      <c r="CR23" s="638"/>
    </row>
    <row r="24" ht="29.1" customHeight="1" spans="1:98">
      <c r="A24" s="370">
        <v>20</v>
      </c>
      <c r="B24" s="393">
        <v>20</v>
      </c>
      <c r="C24" s="393" t="s">
        <v>114</v>
      </c>
      <c r="D24" s="393">
        <v>20</v>
      </c>
      <c r="E24" s="393" t="s">
        <v>114</v>
      </c>
      <c r="F24" s="393" t="s">
        <v>115</v>
      </c>
      <c r="G24" s="393" t="s">
        <v>115</v>
      </c>
      <c r="H24" s="393" t="s">
        <v>109</v>
      </c>
      <c r="I24" s="393"/>
      <c r="J24" s="577">
        <v>76</v>
      </c>
      <c r="K24" s="393">
        <v>76</v>
      </c>
      <c r="L24" s="393"/>
      <c r="M24" s="395">
        <f t="shared" si="0"/>
        <v>0</v>
      </c>
      <c r="N24" s="393">
        <v>7</v>
      </c>
      <c r="O24" s="393"/>
      <c r="P24" s="393">
        <v>1</v>
      </c>
      <c r="Q24" s="393"/>
      <c r="R24" s="393">
        <v>0</v>
      </c>
      <c r="S24" s="577">
        <v>3</v>
      </c>
      <c r="T24" s="395">
        <v>3</v>
      </c>
      <c r="U24" s="395"/>
      <c r="V24" s="395"/>
      <c r="W24" s="395"/>
      <c r="X24" s="416"/>
      <c r="Y24" s="415">
        <f t="shared" si="3"/>
        <v>3</v>
      </c>
      <c r="Z24" s="416">
        <v>0</v>
      </c>
      <c r="AA24" s="393">
        <v>19</v>
      </c>
      <c r="AB24" s="393">
        <v>18</v>
      </c>
      <c r="AC24" s="393">
        <v>18</v>
      </c>
      <c r="AD24" s="393"/>
      <c r="AE24" s="393">
        <v>0</v>
      </c>
      <c r="AF24" s="393"/>
      <c r="AG24" s="393">
        <v>0</v>
      </c>
      <c r="AH24" s="393"/>
      <c r="AI24" s="393"/>
      <c r="AJ24" s="393"/>
      <c r="AK24" s="393"/>
      <c r="AL24" s="393">
        <v>0</v>
      </c>
      <c r="AM24" s="432"/>
      <c r="AN24" s="420"/>
      <c r="AO24" s="419"/>
      <c r="AP24" s="419"/>
      <c r="AQ24" s="420"/>
      <c r="AR24" s="420"/>
      <c r="AS24" s="419"/>
      <c r="AT24" s="420"/>
      <c r="AU24" s="393">
        <v>0</v>
      </c>
      <c r="AV24" s="393"/>
      <c r="AW24" s="393">
        <v>0</v>
      </c>
      <c r="AX24" s="393"/>
      <c r="AY24" s="393"/>
      <c r="AZ24" s="393"/>
      <c r="BA24" s="393"/>
      <c r="BB24" s="393">
        <v>0</v>
      </c>
      <c r="BC24" s="393"/>
      <c r="BD24" s="393"/>
      <c r="BE24" s="393">
        <v>0</v>
      </c>
      <c r="BF24" s="393">
        <v>0</v>
      </c>
      <c r="BG24" s="393">
        <v>4</v>
      </c>
      <c r="BH24" s="393">
        <v>-6</v>
      </c>
      <c r="BI24" s="115">
        <v>0</v>
      </c>
      <c r="BJ24" s="115">
        <v>0</v>
      </c>
      <c r="BK24" s="115">
        <v>-1</v>
      </c>
      <c r="BL24" s="115">
        <v>-1</v>
      </c>
      <c r="BM24" s="454">
        <f t="shared" si="5"/>
        <v>14</v>
      </c>
      <c r="BN24" s="454">
        <v>14</v>
      </c>
      <c r="BO24" s="454">
        <f t="shared" si="6"/>
        <v>14</v>
      </c>
      <c r="BP24" s="454">
        <v>14</v>
      </c>
      <c r="BQ24" s="454">
        <v>14</v>
      </c>
      <c r="BR24" s="454">
        <v>2</v>
      </c>
      <c r="BS24" s="115">
        <f t="shared" si="7"/>
        <v>5</v>
      </c>
      <c r="BT24" s="158"/>
      <c r="BU24" s="158">
        <f t="shared" si="9"/>
        <v>-14</v>
      </c>
      <c r="BV24" s="158">
        <f t="shared" si="10"/>
        <v>-14</v>
      </c>
      <c r="BW24" s="158">
        <f t="shared" si="11"/>
        <v>-14</v>
      </c>
      <c r="BX24" s="115">
        <f t="shared" si="17"/>
        <v>5</v>
      </c>
      <c r="BY24" s="158"/>
      <c r="BZ24" s="158">
        <v>0</v>
      </c>
      <c r="CA24" s="158">
        <v>0</v>
      </c>
      <c r="CB24" s="158">
        <v>0</v>
      </c>
      <c r="CC24" s="233"/>
      <c r="CD24" s="161">
        <v>0</v>
      </c>
      <c r="CE24" s="161">
        <v>0</v>
      </c>
      <c r="CF24" s="161">
        <v>0</v>
      </c>
      <c r="CG24" s="115">
        <v>8</v>
      </c>
      <c r="CH24" s="624">
        <v>1</v>
      </c>
      <c r="CI24" s="454"/>
      <c r="CJ24" s="626"/>
      <c r="CK24" s="106"/>
      <c r="CL24" s="239"/>
      <c r="CM24" s="106"/>
      <c r="CN24" s="106"/>
      <c r="CO24" s="106"/>
      <c r="CP24" s="106"/>
      <c r="CQ24" s="106"/>
      <c r="CR24" s="638" t="s">
        <v>116</v>
      </c>
      <c r="CS24" s="367">
        <v>1</v>
      </c>
      <c r="CT24" s="566">
        <v>1</v>
      </c>
    </row>
    <row r="25" s="367" customFormat="1" ht="29.1" customHeight="1" spans="1:96">
      <c r="A25" s="370">
        <v>21</v>
      </c>
      <c r="B25" s="393">
        <v>25</v>
      </c>
      <c r="C25" s="393" t="s">
        <v>117</v>
      </c>
      <c r="D25" s="393">
        <v>25</v>
      </c>
      <c r="E25" s="393" t="s">
        <v>118</v>
      </c>
      <c r="F25" s="393" t="s">
        <v>119</v>
      </c>
      <c r="G25" s="393" t="s">
        <v>90</v>
      </c>
      <c r="H25" s="393" t="s">
        <v>109</v>
      </c>
      <c r="I25" s="393">
        <v>402</v>
      </c>
      <c r="J25" s="393">
        <v>554</v>
      </c>
      <c r="K25" s="393">
        <v>438</v>
      </c>
      <c r="L25" s="393">
        <v>7</v>
      </c>
      <c r="M25" s="395">
        <f t="shared" si="0"/>
        <v>7</v>
      </c>
      <c r="N25" s="393">
        <v>10</v>
      </c>
      <c r="O25" s="393"/>
      <c r="P25" s="393">
        <v>0</v>
      </c>
      <c r="Q25" s="393"/>
      <c r="R25" s="393">
        <v>0</v>
      </c>
      <c r="S25" s="395">
        <v>3</v>
      </c>
      <c r="T25" s="395">
        <v>3</v>
      </c>
      <c r="U25" s="395">
        <f t="shared" ref="U25:U28" si="18">W25-T25</f>
        <v>14</v>
      </c>
      <c r="V25" s="395">
        <v>22.4</v>
      </c>
      <c r="W25" s="395">
        <f t="shared" ref="W25:W28" si="19">M25*2+Q25*1.5+O25+T25</f>
        <v>17</v>
      </c>
      <c r="X25" s="416">
        <v>17</v>
      </c>
      <c r="Y25" s="415">
        <f t="shared" si="3"/>
        <v>25.4</v>
      </c>
      <c r="Z25" s="416">
        <v>25.4</v>
      </c>
      <c r="AA25" s="393">
        <v>23</v>
      </c>
      <c r="AB25" s="393">
        <v>19</v>
      </c>
      <c r="AC25" s="393">
        <v>19</v>
      </c>
      <c r="AD25" s="393"/>
      <c r="AE25" s="393">
        <v>0</v>
      </c>
      <c r="AF25" s="393"/>
      <c r="AG25" s="393">
        <v>0</v>
      </c>
      <c r="AH25" s="393"/>
      <c r="AI25" s="393"/>
      <c r="AJ25" s="393"/>
      <c r="AK25" s="393"/>
      <c r="AL25" s="393">
        <v>0</v>
      </c>
      <c r="AM25" s="432"/>
      <c r="AN25" s="420"/>
      <c r="AO25" s="419"/>
      <c r="AP25" s="419"/>
      <c r="AQ25" s="420"/>
      <c r="AR25" s="420"/>
      <c r="AS25" s="419"/>
      <c r="AT25" s="420"/>
      <c r="AU25" s="393">
        <v>0</v>
      </c>
      <c r="AV25" s="393"/>
      <c r="AW25" s="393">
        <v>0</v>
      </c>
      <c r="AX25" s="393"/>
      <c r="AY25" s="393"/>
      <c r="AZ25" s="393"/>
      <c r="BA25" s="393"/>
      <c r="BB25" s="393">
        <v>0</v>
      </c>
      <c r="BC25" s="393"/>
      <c r="BD25" s="393"/>
      <c r="BE25" s="393">
        <v>0</v>
      </c>
      <c r="BF25" s="393">
        <v>0</v>
      </c>
      <c r="BG25" s="393">
        <v>2</v>
      </c>
      <c r="BH25" s="393">
        <v>0</v>
      </c>
      <c r="BI25" s="115">
        <v>0</v>
      </c>
      <c r="BJ25" s="115">
        <v>0</v>
      </c>
      <c r="BK25" s="115">
        <v>0</v>
      </c>
      <c r="BL25" s="115">
        <v>0</v>
      </c>
      <c r="BM25" s="454">
        <f t="shared" si="5"/>
        <v>21</v>
      </c>
      <c r="BN25" s="454">
        <v>31</v>
      </c>
      <c r="BO25" s="454">
        <f t="shared" si="6"/>
        <v>21</v>
      </c>
      <c r="BP25" s="454">
        <v>31</v>
      </c>
      <c r="BQ25" s="454">
        <v>31</v>
      </c>
      <c r="BR25" s="454">
        <v>2</v>
      </c>
      <c r="BS25" s="115">
        <f t="shared" si="7"/>
        <v>2</v>
      </c>
      <c r="BT25" s="158">
        <f t="shared" ref="BT25:BT28" si="20">X25-BO25</f>
        <v>-4</v>
      </c>
      <c r="BU25" s="158">
        <f t="shared" si="9"/>
        <v>-5.6</v>
      </c>
      <c r="BV25" s="158">
        <f t="shared" si="10"/>
        <v>-5.6</v>
      </c>
      <c r="BW25" s="158">
        <f t="shared" si="11"/>
        <v>-5.6</v>
      </c>
      <c r="BX25" s="115">
        <f t="shared" si="17"/>
        <v>2</v>
      </c>
      <c r="BY25" s="158">
        <v>0</v>
      </c>
      <c r="BZ25" s="158">
        <v>0</v>
      </c>
      <c r="CA25" s="158">
        <v>0</v>
      </c>
      <c r="CB25" s="158">
        <v>0</v>
      </c>
      <c r="CC25" s="233">
        <v>0</v>
      </c>
      <c r="CD25" s="158">
        <v>0</v>
      </c>
      <c r="CE25" s="158">
        <v>0</v>
      </c>
      <c r="CF25" s="158">
        <v>0</v>
      </c>
      <c r="CG25" s="115">
        <v>0</v>
      </c>
      <c r="CH25" s="624"/>
      <c r="CI25" s="454"/>
      <c r="CJ25" s="626"/>
      <c r="CK25" s="106"/>
      <c r="CL25" s="239"/>
      <c r="CM25" s="106"/>
      <c r="CN25" s="106"/>
      <c r="CO25" s="106"/>
      <c r="CP25" s="106"/>
      <c r="CQ25" s="106"/>
      <c r="CR25" s="638"/>
    </row>
    <row r="26" s="367" customFormat="1" ht="29.1" customHeight="1" spans="1:96">
      <c r="A26" s="370">
        <v>23</v>
      </c>
      <c r="B26" s="393">
        <v>26</v>
      </c>
      <c r="C26" s="393" t="s">
        <v>120</v>
      </c>
      <c r="D26" s="393">
        <v>26</v>
      </c>
      <c r="E26" s="393" t="s">
        <v>121</v>
      </c>
      <c r="F26" s="393" t="s">
        <v>119</v>
      </c>
      <c r="G26" s="393" t="s">
        <v>90</v>
      </c>
      <c r="H26" s="393" t="s">
        <v>109</v>
      </c>
      <c r="I26" s="393">
        <v>378</v>
      </c>
      <c r="J26" s="393">
        <v>603</v>
      </c>
      <c r="K26" s="393">
        <v>407</v>
      </c>
      <c r="L26" s="393">
        <v>7</v>
      </c>
      <c r="M26" s="395">
        <f t="shared" si="0"/>
        <v>7</v>
      </c>
      <c r="N26" s="393">
        <v>13</v>
      </c>
      <c r="O26" s="393"/>
      <c r="P26" s="393"/>
      <c r="Q26" s="393"/>
      <c r="R26" s="393">
        <v>0</v>
      </c>
      <c r="S26" s="395">
        <v>3</v>
      </c>
      <c r="T26" s="395">
        <v>3</v>
      </c>
      <c r="U26" s="395">
        <f t="shared" si="18"/>
        <v>14</v>
      </c>
      <c r="V26" s="395">
        <v>30.8</v>
      </c>
      <c r="W26" s="395">
        <f t="shared" si="19"/>
        <v>17</v>
      </c>
      <c r="X26" s="416">
        <v>17</v>
      </c>
      <c r="Y26" s="415">
        <f t="shared" si="3"/>
        <v>33.8</v>
      </c>
      <c r="Z26" s="416">
        <v>33.8</v>
      </c>
      <c r="AA26" s="393">
        <v>26</v>
      </c>
      <c r="AB26" s="393">
        <v>22</v>
      </c>
      <c r="AC26" s="393">
        <v>22</v>
      </c>
      <c r="AD26" s="393"/>
      <c r="AE26" s="393"/>
      <c r="AF26" s="393">
        <v>2</v>
      </c>
      <c r="AG26" s="393">
        <v>3</v>
      </c>
      <c r="AH26" s="393"/>
      <c r="AI26" s="393"/>
      <c r="AJ26" s="393"/>
      <c r="AK26" s="393"/>
      <c r="AL26" s="393"/>
      <c r="AM26" s="432">
        <v>0</v>
      </c>
      <c r="AN26" s="420"/>
      <c r="AO26" s="419"/>
      <c r="AP26" s="419"/>
      <c r="AQ26" s="420"/>
      <c r="AR26" s="420"/>
      <c r="AS26" s="419"/>
      <c r="AT26" s="420"/>
      <c r="AU26" s="393"/>
      <c r="AV26" s="393"/>
      <c r="AW26" s="393">
        <v>1</v>
      </c>
      <c r="AX26" s="393"/>
      <c r="AY26" s="393"/>
      <c r="AZ26" s="393"/>
      <c r="BA26" s="393"/>
      <c r="BB26" s="393"/>
      <c r="BC26" s="393"/>
      <c r="BD26" s="393"/>
      <c r="BE26" s="393"/>
      <c r="BF26" s="393"/>
      <c r="BG26" s="393">
        <v>2</v>
      </c>
      <c r="BH26" s="393">
        <v>-5</v>
      </c>
      <c r="BI26" s="115"/>
      <c r="BJ26" s="115"/>
      <c r="BK26" s="115"/>
      <c r="BL26" s="115"/>
      <c r="BM26" s="454">
        <f t="shared" si="5"/>
        <v>21</v>
      </c>
      <c r="BN26" s="454">
        <v>37</v>
      </c>
      <c r="BO26" s="454">
        <f t="shared" si="6"/>
        <v>23</v>
      </c>
      <c r="BP26" s="454">
        <v>38</v>
      </c>
      <c r="BQ26" s="454">
        <v>38</v>
      </c>
      <c r="BR26" s="454">
        <v>3</v>
      </c>
      <c r="BS26" s="115">
        <f t="shared" si="7"/>
        <v>3</v>
      </c>
      <c r="BT26" s="158">
        <f t="shared" si="20"/>
        <v>-6</v>
      </c>
      <c r="BU26" s="158">
        <f t="shared" si="9"/>
        <v>-4.2</v>
      </c>
      <c r="BV26" s="158">
        <f t="shared" si="10"/>
        <v>-4.2</v>
      </c>
      <c r="BW26" s="158">
        <f t="shared" si="11"/>
        <v>-3.2</v>
      </c>
      <c r="BX26" s="115">
        <f t="shared" si="17"/>
        <v>3</v>
      </c>
      <c r="BY26" s="158">
        <v>0</v>
      </c>
      <c r="BZ26" s="158">
        <v>0</v>
      </c>
      <c r="CA26" s="158">
        <v>0</v>
      </c>
      <c r="CB26" s="158">
        <v>0</v>
      </c>
      <c r="CC26" s="233">
        <v>0</v>
      </c>
      <c r="CD26" s="158">
        <v>0</v>
      </c>
      <c r="CE26" s="158">
        <v>0</v>
      </c>
      <c r="CF26" s="158">
        <v>0</v>
      </c>
      <c r="CG26" s="115"/>
      <c r="CH26" s="624"/>
      <c r="CI26" s="454"/>
      <c r="CJ26" s="626"/>
      <c r="CK26" s="106"/>
      <c r="CL26" s="239"/>
      <c r="CM26" s="106">
        <v>4</v>
      </c>
      <c r="CN26" s="106">
        <v>2</v>
      </c>
      <c r="CO26" s="106"/>
      <c r="CP26" s="106"/>
      <c r="CQ26" s="106"/>
      <c r="CR26" s="638"/>
    </row>
    <row r="27" ht="29.1" customHeight="1" spans="1:96">
      <c r="A27" s="370">
        <v>25</v>
      </c>
      <c r="B27" s="393">
        <v>27</v>
      </c>
      <c r="C27" s="393" t="s">
        <v>122</v>
      </c>
      <c r="D27" s="393">
        <v>27</v>
      </c>
      <c r="E27" s="393" t="s">
        <v>123</v>
      </c>
      <c r="F27" s="393" t="s">
        <v>124</v>
      </c>
      <c r="G27" s="393" t="s">
        <v>90</v>
      </c>
      <c r="H27" s="393" t="s">
        <v>91</v>
      </c>
      <c r="I27" s="395">
        <v>219</v>
      </c>
      <c r="J27" s="393">
        <v>311</v>
      </c>
      <c r="K27" s="393">
        <v>221</v>
      </c>
      <c r="L27" s="395">
        <v>6</v>
      </c>
      <c r="M27" s="395">
        <f t="shared" si="0"/>
        <v>6</v>
      </c>
      <c r="N27" s="393">
        <v>6</v>
      </c>
      <c r="O27" s="393"/>
      <c r="P27" s="393">
        <v>0</v>
      </c>
      <c r="Q27" s="395"/>
      <c r="R27" s="393">
        <v>0</v>
      </c>
      <c r="S27" s="395">
        <v>3</v>
      </c>
      <c r="T27" s="395">
        <v>3</v>
      </c>
      <c r="U27" s="395">
        <f t="shared" si="18"/>
        <v>12</v>
      </c>
      <c r="V27" s="395">
        <v>20.4</v>
      </c>
      <c r="W27" s="395">
        <f t="shared" si="19"/>
        <v>15</v>
      </c>
      <c r="X27" s="416">
        <v>15</v>
      </c>
      <c r="Y27" s="415">
        <f t="shared" si="3"/>
        <v>23.4</v>
      </c>
      <c r="Z27" s="416">
        <v>23.4</v>
      </c>
      <c r="AA27" s="393">
        <v>15</v>
      </c>
      <c r="AB27" s="393">
        <v>13</v>
      </c>
      <c r="AC27" s="393">
        <v>12</v>
      </c>
      <c r="AD27" s="393"/>
      <c r="AE27" s="393"/>
      <c r="AF27" s="393"/>
      <c r="AG27" s="393"/>
      <c r="AH27" s="393"/>
      <c r="AI27" s="393"/>
      <c r="AJ27" s="393"/>
      <c r="AK27" s="393">
        <v>1</v>
      </c>
      <c r="AL27" s="393">
        <v>1</v>
      </c>
      <c r="AM27" s="432"/>
      <c r="AN27" s="420"/>
      <c r="AO27" s="419"/>
      <c r="AP27" s="419"/>
      <c r="AQ27" s="420"/>
      <c r="AR27" s="420"/>
      <c r="AS27" s="419"/>
      <c r="AT27" s="420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>
        <v>-1</v>
      </c>
      <c r="BE27" s="393">
        <v>-1</v>
      </c>
      <c r="BF27" s="393"/>
      <c r="BG27" s="393"/>
      <c r="BH27" s="393"/>
      <c r="BI27" s="115"/>
      <c r="BJ27" s="115"/>
      <c r="BK27" s="115"/>
      <c r="BL27" s="115"/>
      <c r="BM27" s="454">
        <f t="shared" si="5"/>
        <v>13</v>
      </c>
      <c r="BN27" s="454">
        <v>25</v>
      </c>
      <c r="BO27" s="454">
        <f t="shared" si="6"/>
        <v>13</v>
      </c>
      <c r="BP27" s="454">
        <v>25</v>
      </c>
      <c r="BQ27" s="454">
        <v>25</v>
      </c>
      <c r="BR27" s="454"/>
      <c r="BS27" s="115">
        <f t="shared" si="7"/>
        <v>2</v>
      </c>
      <c r="BT27" s="158">
        <f t="shared" si="20"/>
        <v>2</v>
      </c>
      <c r="BU27" s="158">
        <f t="shared" si="9"/>
        <v>-1.6</v>
      </c>
      <c r="BV27" s="158">
        <f t="shared" si="10"/>
        <v>-1.6</v>
      </c>
      <c r="BW27" s="158">
        <f t="shared" si="11"/>
        <v>-1.6</v>
      </c>
      <c r="BX27" s="115">
        <f t="shared" si="17"/>
        <v>2</v>
      </c>
      <c r="BY27" s="158">
        <f t="shared" ref="BY27:BY32" si="21">BT27</f>
        <v>2</v>
      </c>
      <c r="BZ27" s="158">
        <v>0</v>
      </c>
      <c r="CA27" s="158">
        <v>0</v>
      </c>
      <c r="CB27" s="158">
        <v>0</v>
      </c>
      <c r="CC27" s="233">
        <v>2</v>
      </c>
      <c r="CD27" s="158">
        <v>0</v>
      </c>
      <c r="CE27" s="158">
        <v>0</v>
      </c>
      <c r="CF27" s="158">
        <v>0</v>
      </c>
      <c r="CG27" s="115">
        <v>22</v>
      </c>
      <c r="CH27" s="624">
        <v>1</v>
      </c>
      <c r="CI27" s="454"/>
      <c r="CJ27" s="626"/>
      <c r="CK27" s="106"/>
      <c r="CL27" s="239"/>
      <c r="CM27" s="106"/>
      <c r="CN27" s="106">
        <v>2</v>
      </c>
      <c r="CO27" s="106"/>
      <c r="CP27" s="106"/>
      <c r="CQ27" s="106"/>
      <c r="CR27" s="638"/>
    </row>
    <row r="28" ht="29.1" customHeight="1" spans="1:96">
      <c r="A28" s="370">
        <v>27</v>
      </c>
      <c r="B28" s="393">
        <v>28</v>
      </c>
      <c r="C28" s="393" t="s">
        <v>125</v>
      </c>
      <c r="D28" s="393">
        <v>28</v>
      </c>
      <c r="E28" s="393" t="s">
        <v>126</v>
      </c>
      <c r="F28" s="393" t="s">
        <v>119</v>
      </c>
      <c r="G28" s="393" t="s">
        <v>90</v>
      </c>
      <c r="H28" s="393" t="s">
        <v>109</v>
      </c>
      <c r="I28" s="393">
        <v>863</v>
      </c>
      <c r="J28" s="393">
        <v>1240</v>
      </c>
      <c r="K28" s="393">
        <v>947</v>
      </c>
      <c r="L28" s="393">
        <v>18</v>
      </c>
      <c r="M28" s="395">
        <f t="shared" si="0"/>
        <v>18</v>
      </c>
      <c r="N28" s="393">
        <v>21</v>
      </c>
      <c r="O28" s="393"/>
      <c r="P28" s="393">
        <v>0</v>
      </c>
      <c r="Q28" s="393"/>
      <c r="R28" s="393">
        <v>0</v>
      </c>
      <c r="S28" s="395">
        <v>5</v>
      </c>
      <c r="T28" s="395">
        <v>3</v>
      </c>
      <c r="U28" s="395">
        <f t="shared" si="18"/>
        <v>36</v>
      </c>
      <c r="V28" s="395">
        <v>61.2</v>
      </c>
      <c r="W28" s="395">
        <f t="shared" si="19"/>
        <v>39</v>
      </c>
      <c r="X28" s="416">
        <v>39</v>
      </c>
      <c r="Y28" s="415">
        <f t="shared" si="3"/>
        <v>66.2</v>
      </c>
      <c r="Z28" s="416">
        <v>66.2</v>
      </c>
      <c r="AA28" s="393">
        <v>45</v>
      </c>
      <c r="AB28" s="393">
        <v>33</v>
      </c>
      <c r="AC28" s="393">
        <v>33</v>
      </c>
      <c r="AD28" s="393">
        <v>2</v>
      </c>
      <c r="AE28" s="393">
        <v>0</v>
      </c>
      <c r="AF28" s="393">
        <v>10</v>
      </c>
      <c r="AG28" s="393">
        <v>9</v>
      </c>
      <c r="AH28" s="393"/>
      <c r="AI28" s="393"/>
      <c r="AJ28" s="393"/>
      <c r="AK28" s="393"/>
      <c r="AL28" s="393">
        <v>0</v>
      </c>
      <c r="AM28" s="432">
        <v>0</v>
      </c>
      <c r="AN28" s="420"/>
      <c r="AO28" s="419"/>
      <c r="AP28" s="419"/>
      <c r="AQ28" s="420"/>
      <c r="AR28" s="420"/>
      <c r="AS28" s="419"/>
      <c r="AT28" s="420"/>
      <c r="AU28" s="393">
        <v>0</v>
      </c>
      <c r="AV28" s="393"/>
      <c r="AW28" s="393">
        <v>0</v>
      </c>
      <c r="AX28" s="393"/>
      <c r="AY28" s="393"/>
      <c r="AZ28" s="393"/>
      <c r="BA28" s="393"/>
      <c r="BB28" s="393">
        <v>0</v>
      </c>
      <c r="BC28" s="393"/>
      <c r="BD28" s="393"/>
      <c r="BE28" s="393">
        <v>0</v>
      </c>
      <c r="BF28" s="393">
        <v>0</v>
      </c>
      <c r="BG28" s="393">
        <v>2</v>
      </c>
      <c r="BH28" s="577">
        <v>-1</v>
      </c>
      <c r="BI28" s="115">
        <v>0</v>
      </c>
      <c r="BJ28" s="115">
        <v>0</v>
      </c>
      <c r="BK28" s="144">
        <v>-3</v>
      </c>
      <c r="BL28" s="115">
        <v>0</v>
      </c>
      <c r="BM28" s="454">
        <f t="shared" si="5"/>
        <v>43</v>
      </c>
      <c r="BN28" s="454">
        <v>68</v>
      </c>
      <c r="BO28" s="454">
        <f t="shared" si="6"/>
        <v>40</v>
      </c>
      <c r="BP28" s="454">
        <v>82</v>
      </c>
      <c r="BQ28" s="454">
        <v>66</v>
      </c>
      <c r="BR28" s="454">
        <v>5</v>
      </c>
      <c r="BS28" s="115">
        <f t="shared" si="7"/>
        <v>5</v>
      </c>
      <c r="BT28" s="158">
        <f t="shared" si="20"/>
        <v>-1</v>
      </c>
      <c r="BU28" s="158">
        <f t="shared" si="9"/>
        <v>-15.8</v>
      </c>
      <c r="BV28" s="158">
        <f t="shared" si="10"/>
        <v>0.200000000000003</v>
      </c>
      <c r="BW28" s="158">
        <f t="shared" si="11"/>
        <v>-1.8</v>
      </c>
      <c r="BX28" s="115"/>
      <c r="BY28" s="158">
        <v>0</v>
      </c>
      <c r="BZ28" s="158">
        <v>0</v>
      </c>
      <c r="CA28" s="158">
        <v>0.200000000000003</v>
      </c>
      <c r="CB28" s="158">
        <v>0</v>
      </c>
      <c r="CC28" s="233">
        <v>0</v>
      </c>
      <c r="CD28" s="158">
        <v>0</v>
      </c>
      <c r="CE28" s="158">
        <v>0.200000000000003</v>
      </c>
      <c r="CF28" s="158">
        <v>0</v>
      </c>
      <c r="CG28" s="115">
        <v>3</v>
      </c>
      <c r="CH28" s="624">
        <v>5</v>
      </c>
      <c r="CI28" s="454"/>
      <c r="CJ28" s="628"/>
      <c r="CK28" s="106"/>
      <c r="CL28" s="239"/>
      <c r="CM28" s="106"/>
      <c r="CN28" s="106"/>
      <c r="CO28" s="106"/>
      <c r="CP28" s="106"/>
      <c r="CQ28" s="106"/>
      <c r="CR28" s="638"/>
    </row>
    <row r="29" ht="29.1" customHeight="1" spans="1:96">
      <c r="A29" s="370">
        <v>29</v>
      </c>
      <c r="B29" s="393">
        <v>29</v>
      </c>
      <c r="C29" s="393" t="s">
        <v>127</v>
      </c>
      <c r="D29" s="393">
        <v>29</v>
      </c>
      <c r="E29" s="393" t="s">
        <v>127</v>
      </c>
      <c r="F29" s="393" t="s">
        <v>127</v>
      </c>
      <c r="G29" s="393" t="s">
        <v>127</v>
      </c>
      <c r="H29" s="393" t="s">
        <v>109</v>
      </c>
      <c r="I29" s="393"/>
      <c r="J29" s="577">
        <v>2348</v>
      </c>
      <c r="K29" s="393">
        <v>2348</v>
      </c>
      <c r="L29" s="393"/>
      <c r="M29" s="395">
        <f t="shared" si="0"/>
        <v>0</v>
      </c>
      <c r="N29" s="393">
        <v>47</v>
      </c>
      <c r="O29" s="393"/>
      <c r="P29" s="393"/>
      <c r="Q29" s="393"/>
      <c r="R29" s="393">
        <v>0</v>
      </c>
      <c r="S29" s="577">
        <v>7</v>
      </c>
      <c r="T29" s="395">
        <v>7</v>
      </c>
      <c r="U29" s="395"/>
      <c r="V29" s="395"/>
      <c r="W29" s="395"/>
      <c r="X29" s="416"/>
      <c r="Y29" s="415">
        <f t="shared" si="3"/>
        <v>7</v>
      </c>
      <c r="Z29" s="416">
        <v>0</v>
      </c>
      <c r="AA29" s="393">
        <v>120</v>
      </c>
      <c r="AB29" s="393">
        <v>26</v>
      </c>
      <c r="AC29" s="393">
        <v>26</v>
      </c>
      <c r="AD29" s="393"/>
      <c r="AE29" s="393"/>
      <c r="AF29" s="393"/>
      <c r="AG29" s="393"/>
      <c r="AH29" s="393"/>
      <c r="AI29" s="393"/>
      <c r="AJ29" s="393"/>
      <c r="AK29" s="393"/>
      <c r="AL29" s="393"/>
      <c r="AM29" s="432"/>
      <c r="AN29" s="420"/>
      <c r="AO29" s="419"/>
      <c r="AP29" s="419"/>
      <c r="AQ29" s="420"/>
      <c r="AR29" s="420"/>
      <c r="AS29" s="419"/>
      <c r="AT29" s="420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>
        <v>18</v>
      </c>
      <c r="BH29" s="577">
        <v>-2</v>
      </c>
      <c r="BI29" s="115">
        <v>0</v>
      </c>
      <c r="BJ29" s="115">
        <v>0</v>
      </c>
      <c r="BK29" s="144">
        <v>-1</v>
      </c>
      <c r="BL29" s="144">
        <v>-1</v>
      </c>
      <c r="BM29" s="454">
        <f t="shared" si="5"/>
        <v>40</v>
      </c>
      <c r="BN29" s="454">
        <v>40</v>
      </c>
      <c r="BO29" s="454">
        <f t="shared" si="6"/>
        <v>40</v>
      </c>
      <c r="BP29" s="454">
        <v>48</v>
      </c>
      <c r="BQ29" s="454">
        <v>40</v>
      </c>
      <c r="BR29" s="454">
        <v>8</v>
      </c>
      <c r="BS29" s="115">
        <f t="shared" si="7"/>
        <v>80</v>
      </c>
      <c r="BT29" s="158"/>
      <c r="BU29" s="158">
        <f t="shared" si="9"/>
        <v>-48</v>
      </c>
      <c r="BV29" s="158">
        <f t="shared" si="10"/>
        <v>-40</v>
      </c>
      <c r="BW29" s="158">
        <f t="shared" si="11"/>
        <v>-40</v>
      </c>
      <c r="BX29" s="115">
        <f t="shared" ref="BX29:BX32" si="22">BS29</f>
        <v>80</v>
      </c>
      <c r="BY29" s="158"/>
      <c r="BZ29" s="158">
        <v>0</v>
      </c>
      <c r="CA29" s="158">
        <v>0</v>
      </c>
      <c r="CB29" s="158">
        <v>0</v>
      </c>
      <c r="CC29" s="629"/>
      <c r="CD29" s="161">
        <v>0</v>
      </c>
      <c r="CE29" s="161">
        <v>0</v>
      </c>
      <c r="CF29" s="161">
        <v>0</v>
      </c>
      <c r="CG29" s="115">
        <v>15</v>
      </c>
      <c r="CH29" s="624"/>
      <c r="CI29" s="454"/>
      <c r="CJ29" s="628"/>
      <c r="CK29" s="106"/>
      <c r="CL29" s="239"/>
      <c r="CM29" s="106"/>
      <c r="CN29" s="106"/>
      <c r="CO29" s="106"/>
      <c r="CP29" s="106"/>
      <c r="CQ29" s="106"/>
      <c r="CR29" s="638"/>
    </row>
    <row r="30" ht="42" customHeight="1" spans="1:98">
      <c r="A30" s="370">
        <v>30</v>
      </c>
      <c r="B30" s="393">
        <v>30</v>
      </c>
      <c r="C30" s="393" t="s">
        <v>128</v>
      </c>
      <c r="D30" s="393">
        <v>30</v>
      </c>
      <c r="E30" s="393" t="s">
        <v>128</v>
      </c>
      <c r="F30" s="393" t="s">
        <v>90</v>
      </c>
      <c r="G30" s="393" t="s">
        <v>90</v>
      </c>
      <c r="H30" s="393" t="s">
        <v>109</v>
      </c>
      <c r="I30" s="393">
        <v>3606</v>
      </c>
      <c r="J30" s="393">
        <v>3606</v>
      </c>
      <c r="K30" s="393">
        <v>3587</v>
      </c>
      <c r="L30" s="393">
        <v>58</v>
      </c>
      <c r="M30" s="395">
        <f t="shared" si="0"/>
        <v>58</v>
      </c>
      <c r="N30" s="393">
        <v>78</v>
      </c>
      <c r="O30" s="393"/>
      <c r="P30" s="393"/>
      <c r="Q30" s="393"/>
      <c r="R30" s="393">
        <v>0</v>
      </c>
      <c r="S30" s="395">
        <v>9</v>
      </c>
      <c r="T30" s="395">
        <v>9</v>
      </c>
      <c r="U30" s="395">
        <f t="shared" ref="U30:U91" si="23">W30-T30</f>
        <v>116</v>
      </c>
      <c r="V30" s="395">
        <v>116</v>
      </c>
      <c r="W30" s="395">
        <f t="shared" ref="W30:W33" si="24">M30*2+Q30*1.5+O30+T30</f>
        <v>125</v>
      </c>
      <c r="X30" s="416">
        <v>125</v>
      </c>
      <c r="Y30" s="415">
        <f t="shared" si="3"/>
        <v>125</v>
      </c>
      <c r="Z30" s="416">
        <v>125</v>
      </c>
      <c r="AA30" s="393">
        <v>165</v>
      </c>
      <c r="AB30" s="393">
        <v>126</v>
      </c>
      <c r="AC30" s="393">
        <v>126</v>
      </c>
      <c r="AD30" s="393">
        <v>4</v>
      </c>
      <c r="AE30" s="393"/>
      <c r="AF30" s="393">
        <v>6</v>
      </c>
      <c r="AG30" s="393">
        <v>6</v>
      </c>
      <c r="AH30" s="393"/>
      <c r="AI30" s="393"/>
      <c r="AJ30" s="393"/>
      <c r="AK30" s="393"/>
      <c r="AL30" s="393"/>
      <c r="AM30" s="432"/>
      <c r="AN30" s="420"/>
      <c r="AO30" s="419"/>
      <c r="AP30" s="419"/>
      <c r="AQ30" s="420"/>
      <c r="AR30" s="420"/>
      <c r="AS30" s="419"/>
      <c r="AT30" s="420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>
        <v>2</v>
      </c>
      <c r="BE30" s="405">
        <v>2</v>
      </c>
      <c r="BF30" s="393"/>
      <c r="BG30" s="393">
        <v>5</v>
      </c>
      <c r="BH30" s="393">
        <v>-6</v>
      </c>
      <c r="BI30" s="115"/>
      <c r="BJ30" s="115"/>
      <c r="BK30" s="115">
        <v>-1</v>
      </c>
      <c r="BL30" s="115"/>
      <c r="BM30" s="454">
        <f t="shared" si="5"/>
        <v>136</v>
      </c>
      <c r="BN30" s="454">
        <v>136</v>
      </c>
      <c r="BO30" s="454">
        <f t="shared" si="6"/>
        <v>132</v>
      </c>
      <c r="BP30" s="454">
        <v>132</v>
      </c>
      <c r="BQ30" s="454">
        <v>132</v>
      </c>
      <c r="BR30" s="454">
        <v>33</v>
      </c>
      <c r="BS30" s="115">
        <f t="shared" si="7"/>
        <v>33</v>
      </c>
      <c r="BT30" s="158">
        <f t="shared" ref="BT30:BT91" si="25">X30-BO30</f>
        <v>-7</v>
      </c>
      <c r="BU30" s="158">
        <f t="shared" si="9"/>
        <v>-7</v>
      </c>
      <c r="BV30" s="158">
        <f t="shared" si="10"/>
        <v>-7</v>
      </c>
      <c r="BW30" s="158">
        <f t="shared" si="11"/>
        <v>-11</v>
      </c>
      <c r="BX30" s="115">
        <f t="shared" si="22"/>
        <v>33</v>
      </c>
      <c r="BY30" s="158">
        <v>0</v>
      </c>
      <c r="BZ30" s="158">
        <v>0</v>
      </c>
      <c r="CA30" s="158">
        <v>0</v>
      </c>
      <c r="CB30" s="158">
        <v>0</v>
      </c>
      <c r="CC30" s="233">
        <v>0</v>
      </c>
      <c r="CD30" s="158">
        <v>0</v>
      </c>
      <c r="CE30" s="158">
        <v>0</v>
      </c>
      <c r="CF30" s="158">
        <v>0</v>
      </c>
      <c r="CG30" s="115">
        <v>15</v>
      </c>
      <c r="CH30" s="624">
        <v>12</v>
      </c>
      <c r="CI30" s="454"/>
      <c r="CJ30" s="628">
        <v>31</v>
      </c>
      <c r="CK30" s="106"/>
      <c r="CL30" s="239"/>
      <c r="CM30" s="106">
        <v>33</v>
      </c>
      <c r="CN30" s="106"/>
      <c r="CO30" s="106"/>
      <c r="CP30" s="106"/>
      <c r="CQ30" s="106"/>
      <c r="CR30" s="639" t="s">
        <v>129</v>
      </c>
      <c r="CS30" s="367">
        <v>10</v>
      </c>
      <c r="CT30" s="566">
        <v>10</v>
      </c>
    </row>
    <row r="31" s="367" customFormat="1" ht="29.1" customHeight="1" spans="1:98">
      <c r="A31" s="370">
        <v>31</v>
      </c>
      <c r="B31" s="393">
        <v>31</v>
      </c>
      <c r="C31" s="393" t="s">
        <v>130</v>
      </c>
      <c r="D31" s="393">
        <v>31</v>
      </c>
      <c r="E31" s="393" t="s">
        <v>130</v>
      </c>
      <c r="F31" s="393" t="s">
        <v>90</v>
      </c>
      <c r="G31" s="393" t="s">
        <v>90</v>
      </c>
      <c r="H31" s="393" t="s">
        <v>109</v>
      </c>
      <c r="I31" s="393">
        <v>3882</v>
      </c>
      <c r="J31" s="393">
        <v>3882</v>
      </c>
      <c r="K31" s="393">
        <v>3882</v>
      </c>
      <c r="L31" s="393">
        <v>59</v>
      </c>
      <c r="M31" s="395">
        <f t="shared" si="0"/>
        <v>59</v>
      </c>
      <c r="N31" s="393">
        <v>59</v>
      </c>
      <c r="O31" s="393"/>
      <c r="P31" s="393"/>
      <c r="Q31" s="393"/>
      <c r="R31" s="577" t="s">
        <v>131</v>
      </c>
      <c r="S31" s="395">
        <v>9</v>
      </c>
      <c r="T31" s="395">
        <v>9</v>
      </c>
      <c r="U31" s="395">
        <f t="shared" si="23"/>
        <v>118</v>
      </c>
      <c r="V31" s="395">
        <v>118</v>
      </c>
      <c r="W31" s="395">
        <f t="shared" si="24"/>
        <v>127</v>
      </c>
      <c r="X31" s="416">
        <v>127</v>
      </c>
      <c r="Y31" s="415">
        <f t="shared" si="3"/>
        <v>127</v>
      </c>
      <c r="Z31" s="416">
        <v>127</v>
      </c>
      <c r="AA31" s="393">
        <v>127</v>
      </c>
      <c r="AB31" s="393">
        <v>109</v>
      </c>
      <c r="AC31" s="393">
        <v>104</v>
      </c>
      <c r="AD31" s="393">
        <v>4</v>
      </c>
      <c r="AE31" s="393"/>
      <c r="AF31" s="393">
        <v>2</v>
      </c>
      <c r="AG31" s="393">
        <v>2</v>
      </c>
      <c r="AH31" s="393"/>
      <c r="AI31" s="393"/>
      <c r="AJ31" s="393"/>
      <c r="AK31" s="393"/>
      <c r="AL31" s="393"/>
      <c r="AM31" s="432"/>
      <c r="AN31" s="420"/>
      <c r="AO31" s="419"/>
      <c r="AP31" s="419"/>
      <c r="AQ31" s="420"/>
      <c r="AR31" s="420"/>
      <c r="AS31" s="419"/>
      <c r="AT31" s="420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>
        <v>1</v>
      </c>
      <c r="BG31" s="393">
        <v>15</v>
      </c>
      <c r="BH31" s="393">
        <v>-5</v>
      </c>
      <c r="BI31" s="115">
        <v>0</v>
      </c>
      <c r="BJ31" s="115">
        <v>0</v>
      </c>
      <c r="BK31" s="115">
        <v>-2</v>
      </c>
      <c r="BL31" s="115">
        <v>-3</v>
      </c>
      <c r="BM31" s="454">
        <f t="shared" si="5"/>
        <v>121</v>
      </c>
      <c r="BN31" s="454">
        <v>121</v>
      </c>
      <c r="BO31" s="454">
        <f t="shared" si="6"/>
        <v>117</v>
      </c>
      <c r="BP31" s="454">
        <v>117</v>
      </c>
      <c r="BQ31" s="454">
        <v>117</v>
      </c>
      <c r="BR31" s="454">
        <v>21</v>
      </c>
      <c r="BS31" s="115">
        <f t="shared" si="7"/>
        <v>10</v>
      </c>
      <c r="BT31" s="158">
        <f t="shared" si="25"/>
        <v>10</v>
      </c>
      <c r="BU31" s="158">
        <f t="shared" si="9"/>
        <v>10</v>
      </c>
      <c r="BV31" s="158">
        <f t="shared" si="10"/>
        <v>10</v>
      </c>
      <c r="BW31" s="158">
        <f t="shared" si="11"/>
        <v>6</v>
      </c>
      <c r="BX31" s="115">
        <f t="shared" si="22"/>
        <v>10</v>
      </c>
      <c r="BY31" s="158">
        <f t="shared" si="21"/>
        <v>10</v>
      </c>
      <c r="BZ31" s="158">
        <v>10</v>
      </c>
      <c r="CA31" s="158">
        <v>10</v>
      </c>
      <c r="CB31" s="158">
        <v>6</v>
      </c>
      <c r="CC31" s="233">
        <v>10</v>
      </c>
      <c r="CD31" s="158">
        <v>10</v>
      </c>
      <c r="CE31" s="158">
        <v>10</v>
      </c>
      <c r="CF31" s="158">
        <v>6</v>
      </c>
      <c r="CG31" s="115">
        <v>3</v>
      </c>
      <c r="CH31" s="624"/>
      <c r="CI31" s="630"/>
      <c r="CJ31" s="106">
        <v>33</v>
      </c>
      <c r="CK31" s="106"/>
      <c r="CL31" s="239"/>
      <c r="CM31" s="106">
        <v>21</v>
      </c>
      <c r="CN31" s="106"/>
      <c r="CO31" s="106"/>
      <c r="CP31" s="106"/>
      <c r="CQ31" s="106"/>
      <c r="CR31" s="639"/>
      <c r="CS31" s="367">
        <v>6</v>
      </c>
      <c r="CT31" s="566">
        <v>0</v>
      </c>
    </row>
    <row r="32" s="367" customFormat="1" ht="29.1" customHeight="1" spans="1:98">
      <c r="A32" s="370">
        <v>32</v>
      </c>
      <c r="B32" s="393">
        <v>32</v>
      </c>
      <c r="C32" s="393" t="s">
        <v>132</v>
      </c>
      <c r="D32" s="393">
        <v>32</v>
      </c>
      <c r="E32" s="393" t="s">
        <v>132</v>
      </c>
      <c r="F32" s="393" t="s">
        <v>90</v>
      </c>
      <c r="G32" s="393" t="s">
        <v>90</v>
      </c>
      <c r="H32" s="393" t="s">
        <v>109</v>
      </c>
      <c r="I32" s="393">
        <v>719</v>
      </c>
      <c r="J32" s="393">
        <v>719</v>
      </c>
      <c r="K32" s="393">
        <v>736</v>
      </c>
      <c r="L32" s="393">
        <v>17</v>
      </c>
      <c r="M32" s="395">
        <f t="shared" si="0"/>
        <v>17</v>
      </c>
      <c r="N32" s="393">
        <v>17</v>
      </c>
      <c r="O32" s="393"/>
      <c r="P32" s="393">
        <v>0</v>
      </c>
      <c r="Q32" s="393"/>
      <c r="R32" s="393">
        <v>0</v>
      </c>
      <c r="S32" s="395">
        <v>3</v>
      </c>
      <c r="T32" s="395">
        <v>3</v>
      </c>
      <c r="U32" s="395">
        <f t="shared" si="23"/>
        <v>34</v>
      </c>
      <c r="V32" s="395">
        <v>34</v>
      </c>
      <c r="W32" s="395">
        <f t="shared" si="24"/>
        <v>37</v>
      </c>
      <c r="X32" s="416">
        <v>37</v>
      </c>
      <c r="Y32" s="415">
        <f t="shared" si="3"/>
        <v>37</v>
      </c>
      <c r="Z32" s="416">
        <v>37</v>
      </c>
      <c r="AA32" s="393">
        <v>37</v>
      </c>
      <c r="AB32" s="393">
        <v>35</v>
      </c>
      <c r="AC32" s="393">
        <v>35</v>
      </c>
      <c r="AD32" s="393">
        <v>2</v>
      </c>
      <c r="AE32" s="393">
        <v>0</v>
      </c>
      <c r="AF32" s="393">
        <v>3</v>
      </c>
      <c r="AG32" s="393">
        <v>4</v>
      </c>
      <c r="AH32" s="393"/>
      <c r="AI32" s="393"/>
      <c r="AJ32" s="393"/>
      <c r="AK32" s="393"/>
      <c r="AL32" s="393">
        <v>0</v>
      </c>
      <c r="AM32" s="604">
        <v>0</v>
      </c>
      <c r="AN32" s="425"/>
      <c r="AO32" s="426"/>
      <c r="AP32" s="426"/>
      <c r="AQ32" s="425"/>
      <c r="AR32" s="425"/>
      <c r="AS32" s="426"/>
      <c r="AT32" s="425"/>
      <c r="AU32" s="393">
        <v>0</v>
      </c>
      <c r="AV32" s="393"/>
      <c r="AW32" s="393">
        <v>0</v>
      </c>
      <c r="AX32" s="393"/>
      <c r="AY32" s="393"/>
      <c r="AZ32" s="393"/>
      <c r="BA32" s="393"/>
      <c r="BB32" s="393">
        <v>0</v>
      </c>
      <c r="BC32" s="393"/>
      <c r="BD32" s="393">
        <v>1</v>
      </c>
      <c r="BE32" s="393">
        <v>1</v>
      </c>
      <c r="BF32" s="393">
        <v>0</v>
      </c>
      <c r="BG32" s="393">
        <v>4</v>
      </c>
      <c r="BH32" s="393">
        <v>-7</v>
      </c>
      <c r="BI32" s="115">
        <v>0</v>
      </c>
      <c r="BJ32" s="115">
        <v>0</v>
      </c>
      <c r="BK32" s="115">
        <v>-2</v>
      </c>
      <c r="BL32" s="115">
        <v>-1</v>
      </c>
      <c r="BM32" s="454">
        <f t="shared" si="5"/>
        <v>35</v>
      </c>
      <c r="BN32" s="454">
        <v>35</v>
      </c>
      <c r="BO32" s="454">
        <f t="shared" si="6"/>
        <v>34</v>
      </c>
      <c r="BP32" s="454">
        <v>34</v>
      </c>
      <c r="BQ32" s="454">
        <v>34</v>
      </c>
      <c r="BR32" s="454">
        <v>3</v>
      </c>
      <c r="BS32" s="115">
        <f t="shared" si="7"/>
        <v>3</v>
      </c>
      <c r="BT32" s="158">
        <f t="shared" si="25"/>
        <v>3</v>
      </c>
      <c r="BU32" s="158">
        <f t="shared" si="9"/>
        <v>3</v>
      </c>
      <c r="BV32" s="158">
        <f t="shared" si="10"/>
        <v>3</v>
      </c>
      <c r="BW32" s="158">
        <f t="shared" si="11"/>
        <v>2</v>
      </c>
      <c r="BX32" s="115">
        <f t="shared" si="22"/>
        <v>3</v>
      </c>
      <c r="BY32" s="158">
        <f t="shared" si="21"/>
        <v>3</v>
      </c>
      <c r="BZ32" s="158">
        <v>3</v>
      </c>
      <c r="CA32" s="158">
        <v>3</v>
      </c>
      <c r="CB32" s="158">
        <v>2</v>
      </c>
      <c r="CC32" s="233">
        <v>3</v>
      </c>
      <c r="CD32" s="158">
        <v>3</v>
      </c>
      <c r="CE32" s="158">
        <v>3</v>
      </c>
      <c r="CF32" s="158">
        <v>2</v>
      </c>
      <c r="CG32" s="115">
        <v>3</v>
      </c>
      <c r="CH32" s="624"/>
      <c r="CI32" s="630"/>
      <c r="CJ32" s="106"/>
      <c r="CK32" s="106"/>
      <c r="CL32" s="239"/>
      <c r="CM32" s="106">
        <v>3</v>
      </c>
      <c r="CN32" s="106"/>
      <c r="CO32" s="106"/>
      <c r="CP32" s="106"/>
      <c r="CQ32" s="106"/>
      <c r="CR32" s="639"/>
      <c r="CS32" s="367">
        <v>2</v>
      </c>
      <c r="CT32" s="566">
        <v>0</v>
      </c>
    </row>
    <row r="33" s="367" customFormat="1" ht="29.1" customHeight="1" spans="1:98">
      <c r="A33" s="370">
        <v>33</v>
      </c>
      <c r="B33" s="393">
        <v>33</v>
      </c>
      <c r="C33" s="393" t="s">
        <v>133</v>
      </c>
      <c r="D33" s="393">
        <v>33</v>
      </c>
      <c r="E33" s="393" t="s">
        <v>133</v>
      </c>
      <c r="F33" s="393" t="s">
        <v>90</v>
      </c>
      <c r="G33" s="393" t="s">
        <v>90</v>
      </c>
      <c r="H33" s="393" t="s">
        <v>109</v>
      </c>
      <c r="I33" s="393">
        <v>2729</v>
      </c>
      <c r="J33" s="393">
        <v>2729</v>
      </c>
      <c r="K33" s="393">
        <v>2731</v>
      </c>
      <c r="L33" s="393">
        <v>48</v>
      </c>
      <c r="M33" s="395">
        <f t="shared" si="0"/>
        <v>48</v>
      </c>
      <c r="N33" s="393">
        <v>54</v>
      </c>
      <c r="O33" s="393"/>
      <c r="P33" s="393">
        <v>2</v>
      </c>
      <c r="Q33" s="393"/>
      <c r="R33" s="393">
        <v>2</v>
      </c>
      <c r="S33" s="395">
        <v>7</v>
      </c>
      <c r="T33" s="395">
        <v>7</v>
      </c>
      <c r="U33" s="395">
        <f t="shared" si="23"/>
        <v>96</v>
      </c>
      <c r="V33" s="395">
        <v>96</v>
      </c>
      <c r="W33" s="395">
        <f t="shared" si="24"/>
        <v>103</v>
      </c>
      <c r="X33" s="416">
        <v>103</v>
      </c>
      <c r="Y33" s="415">
        <f t="shared" si="3"/>
        <v>103</v>
      </c>
      <c r="Z33" s="416">
        <v>103</v>
      </c>
      <c r="AA33" s="393">
        <v>115</v>
      </c>
      <c r="AB33" s="393">
        <v>63</v>
      </c>
      <c r="AC33" s="393">
        <v>63</v>
      </c>
      <c r="AD33" s="393"/>
      <c r="AE33" s="393">
        <v>0</v>
      </c>
      <c r="AF33" s="393">
        <v>1</v>
      </c>
      <c r="AG33" s="393">
        <v>1</v>
      </c>
      <c r="AH33" s="393"/>
      <c r="AI33" s="393"/>
      <c r="AJ33" s="393"/>
      <c r="AK33" s="393"/>
      <c r="AL33" s="393">
        <v>0</v>
      </c>
      <c r="AM33" s="432">
        <v>0</v>
      </c>
      <c r="AN33" s="420"/>
      <c r="AO33" s="419"/>
      <c r="AP33" s="419"/>
      <c r="AQ33" s="420"/>
      <c r="AR33" s="420"/>
      <c r="AS33" s="419"/>
      <c r="AT33" s="420"/>
      <c r="AU33" s="393">
        <v>0</v>
      </c>
      <c r="AV33" s="393"/>
      <c r="AW33" s="393">
        <v>0</v>
      </c>
      <c r="AX33" s="393"/>
      <c r="AY33" s="393"/>
      <c r="AZ33" s="393"/>
      <c r="BA33" s="393"/>
      <c r="BB33" s="393">
        <v>0</v>
      </c>
      <c r="BC33" s="393"/>
      <c r="BD33" s="393"/>
      <c r="BE33" s="393">
        <v>0</v>
      </c>
      <c r="BF33" s="393">
        <v>0</v>
      </c>
      <c r="BG33" s="393">
        <v>72</v>
      </c>
      <c r="BH33" s="393">
        <v>-10</v>
      </c>
      <c r="BI33" s="115">
        <v>0</v>
      </c>
      <c r="BJ33" s="115">
        <v>0</v>
      </c>
      <c r="BK33" s="115">
        <v>-1</v>
      </c>
      <c r="BL33" s="115">
        <v>0</v>
      </c>
      <c r="BM33" s="454">
        <f t="shared" si="5"/>
        <v>125</v>
      </c>
      <c r="BN33" s="454">
        <v>125</v>
      </c>
      <c r="BO33" s="454">
        <f t="shared" si="6"/>
        <v>125</v>
      </c>
      <c r="BP33" s="454">
        <v>125</v>
      </c>
      <c r="BQ33" s="454">
        <v>125</v>
      </c>
      <c r="BR33" s="454">
        <v>4</v>
      </c>
      <c r="BS33" s="115">
        <f t="shared" si="7"/>
        <v>-10</v>
      </c>
      <c r="BT33" s="158">
        <f t="shared" si="25"/>
        <v>-22</v>
      </c>
      <c r="BU33" s="158">
        <f t="shared" si="9"/>
        <v>-22</v>
      </c>
      <c r="BV33" s="158">
        <f t="shared" si="10"/>
        <v>-22</v>
      </c>
      <c r="BW33" s="158">
        <f t="shared" si="11"/>
        <v>-22</v>
      </c>
      <c r="BX33" s="115"/>
      <c r="BY33" s="158">
        <v>0</v>
      </c>
      <c r="BZ33" s="158">
        <v>0</v>
      </c>
      <c r="CA33" s="158">
        <v>0</v>
      </c>
      <c r="CB33" s="158">
        <v>0</v>
      </c>
      <c r="CC33" s="233">
        <v>0</v>
      </c>
      <c r="CD33" s="158">
        <v>0</v>
      </c>
      <c r="CE33" s="158">
        <v>0</v>
      </c>
      <c r="CF33" s="158">
        <v>0</v>
      </c>
      <c r="CG33" s="115"/>
      <c r="CH33" s="624"/>
      <c r="CI33" s="630"/>
      <c r="CJ33" s="631">
        <v>18</v>
      </c>
      <c r="CK33" s="106"/>
      <c r="CL33" s="239"/>
      <c r="CM33" s="106">
        <v>4</v>
      </c>
      <c r="CN33" s="106"/>
      <c r="CO33" s="106"/>
      <c r="CP33" s="106"/>
      <c r="CQ33" s="106"/>
      <c r="CR33" s="639" t="s">
        <v>116</v>
      </c>
      <c r="CS33" s="367">
        <v>1</v>
      </c>
      <c r="CT33" s="566">
        <v>1</v>
      </c>
    </row>
    <row r="34" ht="29.1" customHeight="1" spans="1:98">
      <c r="A34" s="370">
        <v>34</v>
      </c>
      <c r="B34" s="393">
        <v>34</v>
      </c>
      <c r="C34" s="393" t="s">
        <v>134</v>
      </c>
      <c r="D34" s="393">
        <v>34</v>
      </c>
      <c r="E34" s="393" t="s">
        <v>134</v>
      </c>
      <c r="F34" s="393" t="s">
        <v>135</v>
      </c>
      <c r="G34" s="393" t="s">
        <v>135</v>
      </c>
      <c r="H34" s="393" t="s">
        <v>136</v>
      </c>
      <c r="I34" s="393">
        <v>938</v>
      </c>
      <c r="J34" s="393">
        <v>938</v>
      </c>
      <c r="K34" s="393">
        <v>978</v>
      </c>
      <c r="L34" s="393">
        <v>18</v>
      </c>
      <c r="M34" s="395">
        <f t="shared" si="0"/>
        <v>18</v>
      </c>
      <c r="N34" s="393">
        <v>18</v>
      </c>
      <c r="O34" s="393"/>
      <c r="P34" s="393">
        <v>0</v>
      </c>
      <c r="Q34" s="393"/>
      <c r="R34" s="393">
        <v>0</v>
      </c>
      <c r="S34" s="395">
        <v>3</v>
      </c>
      <c r="T34" s="395">
        <v>3</v>
      </c>
      <c r="U34" s="395">
        <f t="shared" si="23"/>
        <v>50.4</v>
      </c>
      <c r="V34" s="395">
        <v>50.4</v>
      </c>
      <c r="W34" s="395">
        <f t="shared" ref="W34:W36" si="26">M34*2.8+T34</f>
        <v>53.4</v>
      </c>
      <c r="X34" s="416">
        <v>53.4</v>
      </c>
      <c r="Y34" s="415">
        <f t="shared" si="3"/>
        <v>53.4</v>
      </c>
      <c r="Z34" s="416">
        <v>53.4</v>
      </c>
      <c r="AA34" s="393">
        <v>54</v>
      </c>
      <c r="AB34" s="393">
        <v>84</v>
      </c>
      <c r="AC34" s="393">
        <v>82</v>
      </c>
      <c r="AD34" s="393"/>
      <c r="AE34" s="393">
        <v>0</v>
      </c>
      <c r="AF34" s="393"/>
      <c r="AG34" s="393">
        <v>0</v>
      </c>
      <c r="AH34" s="393"/>
      <c r="AI34" s="393"/>
      <c r="AJ34" s="393"/>
      <c r="AK34" s="393">
        <v>2</v>
      </c>
      <c r="AL34" s="393">
        <v>2</v>
      </c>
      <c r="AM34" s="432">
        <v>0</v>
      </c>
      <c r="AN34" s="420"/>
      <c r="AO34" s="419"/>
      <c r="AP34" s="419"/>
      <c r="AQ34" s="420"/>
      <c r="AR34" s="420"/>
      <c r="AS34" s="419"/>
      <c r="AT34" s="420"/>
      <c r="AU34" s="393">
        <v>0</v>
      </c>
      <c r="AV34" s="393"/>
      <c r="AW34" s="393">
        <v>0</v>
      </c>
      <c r="AX34" s="393"/>
      <c r="AY34" s="393"/>
      <c r="AZ34" s="393">
        <v>1</v>
      </c>
      <c r="BA34" s="393">
        <v>2</v>
      </c>
      <c r="BB34" s="393">
        <v>3</v>
      </c>
      <c r="BC34" s="393"/>
      <c r="BD34" s="393"/>
      <c r="BE34" s="393">
        <v>0</v>
      </c>
      <c r="BF34" s="393">
        <v>0</v>
      </c>
      <c r="BG34" s="393">
        <v>0</v>
      </c>
      <c r="BH34" s="577">
        <v>-2</v>
      </c>
      <c r="BI34" s="115">
        <v>0</v>
      </c>
      <c r="BJ34" s="115">
        <v>0</v>
      </c>
      <c r="BK34" s="144">
        <v>-2</v>
      </c>
      <c r="BL34" s="115">
        <v>0</v>
      </c>
      <c r="BM34" s="454">
        <f t="shared" si="5"/>
        <v>85</v>
      </c>
      <c r="BN34" s="454">
        <v>85</v>
      </c>
      <c r="BO34" s="454">
        <f t="shared" si="6"/>
        <v>85</v>
      </c>
      <c r="BP34" s="454">
        <v>93</v>
      </c>
      <c r="BQ34" s="454">
        <v>85</v>
      </c>
      <c r="BR34" s="454">
        <v>1</v>
      </c>
      <c r="BS34" s="115">
        <f t="shared" si="7"/>
        <v>-31</v>
      </c>
      <c r="BT34" s="158">
        <f t="shared" si="25"/>
        <v>-31.6</v>
      </c>
      <c r="BU34" s="158">
        <f t="shared" si="9"/>
        <v>-39.6</v>
      </c>
      <c r="BV34" s="158">
        <f t="shared" si="10"/>
        <v>-31.6</v>
      </c>
      <c r="BW34" s="158">
        <f t="shared" si="11"/>
        <v>-31.6</v>
      </c>
      <c r="BX34" s="115"/>
      <c r="BY34" s="158">
        <v>0</v>
      </c>
      <c r="BZ34" s="158">
        <v>0</v>
      </c>
      <c r="CA34" s="158">
        <v>0</v>
      </c>
      <c r="CB34" s="158">
        <v>0</v>
      </c>
      <c r="CC34" s="233">
        <v>0</v>
      </c>
      <c r="CD34" s="158">
        <v>0</v>
      </c>
      <c r="CE34" s="158">
        <v>0</v>
      </c>
      <c r="CF34" s="158">
        <v>0</v>
      </c>
      <c r="CG34" s="115">
        <v>12</v>
      </c>
      <c r="CH34" s="624"/>
      <c r="CI34" s="630"/>
      <c r="CJ34" s="106"/>
      <c r="CK34" s="106" t="s">
        <v>137</v>
      </c>
      <c r="CL34" s="239"/>
      <c r="CM34" s="106"/>
      <c r="CN34" s="106">
        <v>1</v>
      </c>
      <c r="CO34" s="106"/>
      <c r="CP34" s="106"/>
      <c r="CQ34" s="468" t="s">
        <v>138</v>
      </c>
      <c r="CR34" s="638" t="s">
        <v>116</v>
      </c>
      <c r="CS34" s="367">
        <v>1</v>
      </c>
      <c r="CT34" s="566">
        <v>1</v>
      </c>
    </row>
    <row r="35" ht="29.1" customHeight="1" spans="1:96">
      <c r="A35" s="370">
        <v>35</v>
      </c>
      <c r="B35" s="393">
        <v>35</v>
      </c>
      <c r="C35" s="393" t="s">
        <v>139</v>
      </c>
      <c r="D35" s="393">
        <v>35</v>
      </c>
      <c r="E35" s="393" t="s">
        <v>139</v>
      </c>
      <c r="F35" s="393" t="s">
        <v>135</v>
      </c>
      <c r="G35" s="393" t="s">
        <v>135</v>
      </c>
      <c r="H35" s="393" t="s">
        <v>136</v>
      </c>
      <c r="I35" s="393">
        <v>2588</v>
      </c>
      <c r="J35" s="393">
        <v>2588</v>
      </c>
      <c r="K35" s="393">
        <v>2585</v>
      </c>
      <c r="L35" s="393">
        <v>42</v>
      </c>
      <c r="M35" s="395">
        <f t="shared" si="0"/>
        <v>42</v>
      </c>
      <c r="N35" s="393">
        <v>50</v>
      </c>
      <c r="O35" s="393"/>
      <c r="P35" s="393"/>
      <c r="Q35" s="393"/>
      <c r="R35" s="393">
        <v>0</v>
      </c>
      <c r="S35" s="395">
        <v>7</v>
      </c>
      <c r="T35" s="395">
        <v>7</v>
      </c>
      <c r="U35" s="395">
        <f t="shared" si="23"/>
        <v>117.6</v>
      </c>
      <c r="V35" s="395">
        <v>117.6</v>
      </c>
      <c r="W35" s="395">
        <f t="shared" si="26"/>
        <v>124.6</v>
      </c>
      <c r="X35" s="416">
        <v>124.6</v>
      </c>
      <c r="Y35" s="415">
        <f t="shared" si="3"/>
        <v>124.6</v>
      </c>
      <c r="Z35" s="416">
        <v>124.6</v>
      </c>
      <c r="AA35" s="393">
        <v>140</v>
      </c>
      <c r="AB35" s="393">
        <v>127</v>
      </c>
      <c r="AC35" s="393">
        <v>127</v>
      </c>
      <c r="AD35" s="393">
        <v>3</v>
      </c>
      <c r="AE35" s="393">
        <v>3</v>
      </c>
      <c r="AF35" s="393"/>
      <c r="AG35" s="393"/>
      <c r="AH35" s="393"/>
      <c r="AI35" s="393"/>
      <c r="AJ35" s="393"/>
      <c r="AK35" s="393">
        <v>7</v>
      </c>
      <c r="AL35" s="393">
        <v>7</v>
      </c>
      <c r="AM35" s="432">
        <v>0</v>
      </c>
      <c r="AN35" s="420"/>
      <c r="AO35" s="419"/>
      <c r="AP35" s="419"/>
      <c r="AQ35" s="420"/>
      <c r="AR35" s="420"/>
      <c r="AS35" s="419"/>
      <c r="AT35" s="420"/>
      <c r="AU35" s="393"/>
      <c r="AV35" s="393"/>
      <c r="AW35" s="393"/>
      <c r="AX35" s="393">
        <v>1</v>
      </c>
      <c r="AY35" s="393"/>
      <c r="AZ35" s="393"/>
      <c r="BA35" s="393"/>
      <c r="BB35" s="393"/>
      <c r="BC35" s="393"/>
      <c r="BD35" s="393">
        <v>-1</v>
      </c>
      <c r="BE35" s="393"/>
      <c r="BF35" s="393"/>
      <c r="BG35" s="393">
        <v>1</v>
      </c>
      <c r="BH35" s="393">
        <v>-7</v>
      </c>
      <c r="BI35" s="115">
        <v>-2</v>
      </c>
      <c r="BJ35" s="115"/>
      <c r="BK35" s="115">
        <v>-2</v>
      </c>
      <c r="BL35" s="115"/>
      <c r="BM35" s="454">
        <f t="shared" si="5"/>
        <v>126</v>
      </c>
      <c r="BN35" s="454">
        <v>126</v>
      </c>
      <c r="BO35" s="454">
        <f t="shared" si="6"/>
        <v>127</v>
      </c>
      <c r="BP35" s="454">
        <v>127</v>
      </c>
      <c r="BQ35" s="454">
        <v>127</v>
      </c>
      <c r="BR35" s="454">
        <v>13</v>
      </c>
      <c r="BS35" s="144">
        <f t="shared" si="7"/>
        <v>13</v>
      </c>
      <c r="BT35" s="158">
        <f t="shared" si="25"/>
        <v>-2.40000000000001</v>
      </c>
      <c r="BU35" s="158">
        <f t="shared" si="9"/>
        <v>-2.40000000000001</v>
      </c>
      <c r="BV35" s="158">
        <f t="shared" si="10"/>
        <v>-2.40000000000001</v>
      </c>
      <c r="BW35" s="158">
        <f t="shared" si="11"/>
        <v>-1.40000000000001</v>
      </c>
      <c r="BX35" s="115">
        <f>BS35</f>
        <v>13</v>
      </c>
      <c r="BY35" s="158">
        <v>0</v>
      </c>
      <c r="BZ35" s="158">
        <v>0</v>
      </c>
      <c r="CA35" s="158">
        <v>0</v>
      </c>
      <c r="CB35" s="158">
        <v>0</v>
      </c>
      <c r="CC35" s="233">
        <v>0</v>
      </c>
      <c r="CD35" s="158">
        <v>0</v>
      </c>
      <c r="CE35" s="158">
        <v>0</v>
      </c>
      <c r="CF35" s="158">
        <v>0</v>
      </c>
      <c r="CG35" s="115">
        <v>4</v>
      </c>
      <c r="CH35" s="624">
        <v>5</v>
      </c>
      <c r="CI35" s="625"/>
      <c r="CJ35" s="626">
        <v>31</v>
      </c>
      <c r="CK35" s="106"/>
      <c r="CL35" s="239"/>
      <c r="CM35" s="106">
        <v>9</v>
      </c>
      <c r="CN35" s="106">
        <v>4</v>
      </c>
      <c r="CO35" s="106"/>
      <c r="CP35" s="106"/>
      <c r="CQ35" s="106"/>
      <c r="CR35" s="638"/>
    </row>
    <row r="36" ht="29.1" customHeight="1" spans="1:98">
      <c r="A36" s="370">
        <v>36</v>
      </c>
      <c r="B36" s="393">
        <v>36</v>
      </c>
      <c r="C36" s="393" t="s">
        <v>140</v>
      </c>
      <c r="D36" s="393">
        <v>36</v>
      </c>
      <c r="E36" s="393" t="s">
        <v>140</v>
      </c>
      <c r="F36" s="393" t="s">
        <v>135</v>
      </c>
      <c r="G36" s="393" t="s">
        <v>135</v>
      </c>
      <c r="H36" s="393" t="s">
        <v>136</v>
      </c>
      <c r="I36" s="393">
        <v>702</v>
      </c>
      <c r="J36" s="393">
        <v>702</v>
      </c>
      <c r="K36" s="393">
        <v>704</v>
      </c>
      <c r="L36" s="393">
        <v>12</v>
      </c>
      <c r="M36" s="395">
        <f t="shared" si="0"/>
        <v>12</v>
      </c>
      <c r="N36" s="393">
        <v>15</v>
      </c>
      <c r="O36" s="393"/>
      <c r="P36" s="393">
        <v>0</v>
      </c>
      <c r="Q36" s="393"/>
      <c r="R36" s="393">
        <v>0</v>
      </c>
      <c r="S36" s="395">
        <v>3</v>
      </c>
      <c r="T36" s="395">
        <v>3</v>
      </c>
      <c r="U36" s="395">
        <f t="shared" si="23"/>
        <v>33.6</v>
      </c>
      <c r="V36" s="395">
        <v>33.6</v>
      </c>
      <c r="W36" s="395">
        <f t="shared" si="26"/>
        <v>36.6</v>
      </c>
      <c r="X36" s="416">
        <v>36.6</v>
      </c>
      <c r="Y36" s="415">
        <f t="shared" si="3"/>
        <v>36.6</v>
      </c>
      <c r="Z36" s="416">
        <v>36.6</v>
      </c>
      <c r="AA36" s="393">
        <v>45</v>
      </c>
      <c r="AB36" s="393">
        <v>55</v>
      </c>
      <c r="AC36" s="393">
        <v>56</v>
      </c>
      <c r="AD36" s="393"/>
      <c r="AE36" s="393">
        <v>0</v>
      </c>
      <c r="AF36" s="393"/>
      <c r="AG36" s="393">
        <v>0</v>
      </c>
      <c r="AH36" s="393"/>
      <c r="AI36" s="393"/>
      <c r="AJ36" s="393"/>
      <c r="AK36" s="393"/>
      <c r="AL36" s="393">
        <v>0</v>
      </c>
      <c r="AM36" s="602"/>
      <c r="AN36" s="421"/>
      <c r="AO36" s="422"/>
      <c r="AP36" s="422"/>
      <c r="AQ36" s="421"/>
      <c r="AR36" s="421"/>
      <c r="AS36" s="422"/>
      <c r="AT36" s="421"/>
      <c r="AU36" s="393">
        <v>0</v>
      </c>
      <c r="AV36" s="393"/>
      <c r="AW36" s="393">
        <v>0</v>
      </c>
      <c r="AX36" s="393"/>
      <c r="AY36" s="393"/>
      <c r="AZ36" s="393">
        <v>2</v>
      </c>
      <c r="BA36" s="393"/>
      <c r="BB36" s="393">
        <v>2</v>
      </c>
      <c r="BC36" s="393"/>
      <c r="BD36" s="393"/>
      <c r="BE36" s="393">
        <v>-1</v>
      </c>
      <c r="BF36" s="393">
        <v>0</v>
      </c>
      <c r="BG36" s="393">
        <v>1</v>
      </c>
      <c r="BH36" s="393">
        <v>-5</v>
      </c>
      <c r="BI36" s="115">
        <v>0</v>
      </c>
      <c r="BJ36" s="115">
        <v>0</v>
      </c>
      <c r="BK36" s="115">
        <v>0</v>
      </c>
      <c r="BL36" s="115">
        <v>0</v>
      </c>
      <c r="BM36" s="454">
        <f t="shared" si="5"/>
        <v>53</v>
      </c>
      <c r="BN36" s="454">
        <v>53</v>
      </c>
      <c r="BO36" s="454">
        <f t="shared" si="6"/>
        <v>52</v>
      </c>
      <c r="BP36" s="454">
        <v>52</v>
      </c>
      <c r="BQ36" s="454">
        <v>52</v>
      </c>
      <c r="BR36" s="454">
        <v>3</v>
      </c>
      <c r="BS36" s="115">
        <f t="shared" si="7"/>
        <v>-7</v>
      </c>
      <c r="BT36" s="158">
        <f t="shared" si="25"/>
        <v>-15.4</v>
      </c>
      <c r="BU36" s="158">
        <f t="shared" si="9"/>
        <v>-15.4</v>
      </c>
      <c r="BV36" s="158">
        <f t="shared" si="10"/>
        <v>-15.4</v>
      </c>
      <c r="BW36" s="158">
        <f t="shared" si="11"/>
        <v>-16.4</v>
      </c>
      <c r="BX36" s="115"/>
      <c r="BY36" s="158">
        <v>0</v>
      </c>
      <c r="BZ36" s="158">
        <v>0</v>
      </c>
      <c r="CA36" s="158">
        <v>0</v>
      </c>
      <c r="CB36" s="158">
        <v>0</v>
      </c>
      <c r="CC36" s="233">
        <v>0</v>
      </c>
      <c r="CD36" s="158">
        <v>0</v>
      </c>
      <c r="CE36" s="158">
        <v>0</v>
      </c>
      <c r="CF36" s="158">
        <v>0</v>
      </c>
      <c r="CG36" s="115" t="s">
        <v>141</v>
      </c>
      <c r="CH36" s="624"/>
      <c r="CI36" s="625"/>
      <c r="CJ36" s="626">
        <v>5</v>
      </c>
      <c r="CK36" s="106" t="s">
        <v>142</v>
      </c>
      <c r="CL36" s="239"/>
      <c r="CM36" s="106"/>
      <c r="CN36" s="106">
        <v>3</v>
      </c>
      <c r="CO36" s="106"/>
      <c r="CP36" s="106"/>
      <c r="CQ36" s="461" t="s">
        <v>143</v>
      </c>
      <c r="CR36" s="638" t="s">
        <v>144</v>
      </c>
      <c r="CS36" s="367">
        <v>2</v>
      </c>
      <c r="CT36" s="566">
        <v>2</v>
      </c>
    </row>
    <row r="37" ht="29.1" customHeight="1" spans="1:96">
      <c r="A37" s="370">
        <v>37</v>
      </c>
      <c r="B37" s="393">
        <v>37</v>
      </c>
      <c r="C37" s="393" t="s">
        <v>145</v>
      </c>
      <c r="D37" s="393">
        <v>37</v>
      </c>
      <c r="E37" s="395" t="s">
        <v>146</v>
      </c>
      <c r="F37" s="393" t="s">
        <v>124</v>
      </c>
      <c r="G37" s="393" t="s">
        <v>90</v>
      </c>
      <c r="H37" s="393" t="s">
        <v>91</v>
      </c>
      <c r="I37" s="395">
        <v>344</v>
      </c>
      <c r="J37" s="395">
        <v>651</v>
      </c>
      <c r="K37" s="393">
        <v>281</v>
      </c>
      <c r="L37" s="395">
        <v>20</v>
      </c>
      <c r="M37" s="395">
        <f t="shared" si="0"/>
        <v>20</v>
      </c>
      <c r="N37" s="393">
        <v>10</v>
      </c>
      <c r="O37" s="393"/>
      <c r="P37" s="393">
        <v>8</v>
      </c>
      <c r="Q37" s="395"/>
      <c r="R37" s="577">
        <v>18</v>
      </c>
      <c r="S37" s="395">
        <v>3</v>
      </c>
      <c r="T37" s="395">
        <v>3</v>
      </c>
      <c r="U37" s="395">
        <f t="shared" si="23"/>
        <v>40</v>
      </c>
      <c r="V37" s="395">
        <v>65.2</v>
      </c>
      <c r="W37" s="395">
        <f t="shared" ref="W37:W40" si="27">M37*2+Q37*1.5+O37+T37</f>
        <v>43</v>
      </c>
      <c r="X37" s="416">
        <v>43</v>
      </c>
      <c r="Y37" s="415">
        <f t="shared" si="3"/>
        <v>68.2</v>
      </c>
      <c r="Z37" s="416">
        <v>68.2</v>
      </c>
      <c r="AA37" s="393">
        <v>36</v>
      </c>
      <c r="AB37" s="393">
        <v>39</v>
      </c>
      <c r="AC37" s="393">
        <v>39</v>
      </c>
      <c r="AD37" s="393"/>
      <c r="AE37" s="393">
        <v>0</v>
      </c>
      <c r="AF37" s="393"/>
      <c r="AG37" s="393">
        <v>0</v>
      </c>
      <c r="AH37" s="393"/>
      <c r="AI37" s="393">
        <v>6</v>
      </c>
      <c r="AJ37" s="393">
        <v>1</v>
      </c>
      <c r="AK37" s="393">
        <v>8</v>
      </c>
      <c r="AL37" s="393">
        <v>6</v>
      </c>
      <c r="AM37" s="432"/>
      <c r="AN37" s="420"/>
      <c r="AO37" s="419"/>
      <c r="AP37" s="419"/>
      <c r="AQ37" s="420"/>
      <c r="AR37" s="420">
        <v>3</v>
      </c>
      <c r="AS37" s="419">
        <v>5</v>
      </c>
      <c r="AT37" s="420">
        <f t="shared" ref="AT37:AT40" si="28">SUM(AO37:AS37)</f>
        <v>8</v>
      </c>
      <c r="AU37" s="393">
        <v>0</v>
      </c>
      <c r="AV37" s="393"/>
      <c r="AW37" s="393">
        <v>0</v>
      </c>
      <c r="AX37" s="393"/>
      <c r="AY37" s="393"/>
      <c r="AZ37" s="393"/>
      <c r="BA37" s="393"/>
      <c r="BB37" s="393">
        <v>0</v>
      </c>
      <c r="BC37" s="393"/>
      <c r="BD37" s="393"/>
      <c r="BE37" s="393">
        <v>0</v>
      </c>
      <c r="BF37" s="393">
        <v>0</v>
      </c>
      <c r="BG37" s="393">
        <v>0</v>
      </c>
      <c r="BH37" s="393">
        <v>-4</v>
      </c>
      <c r="BI37" s="115">
        <v>0</v>
      </c>
      <c r="BJ37" s="115">
        <v>0</v>
      </c>
      <c r="BK37" s="115">
        <v>-2</v>
      </c>
      <c r="BL37" s="115">
        <v>0</v>
      </c>
      <c r="BM37" s="454">
        <f t="shared" si="5"/>
        <v>48</v>
      </c>
      <c r="BN37" s="454">
        <v>72</v>
      </c>
      <c r="BO37" s="454">
        <f t="shared" si="6"/>
        <v>39</v>
      </c>
      <c r="BP37" s="454">
        <v>57</v>
      </c>
      <c r="BQ37" s="454">
        <v>57</v>
      </c>
      <c r="BR37" s="454">
        <v>9</v>
      </c>
      <c r="BS37" s="115">
        <f t="shared" si="7"/>
        <v>-3</v>
      </c>
      <c r="BT37" s="158">
        <f t="shared" si="25"/>
        <v>4</v>
      </c>
      <c r="BU37" s="158">
        <f t="shared" si="9"/>
        <v>11.2</v>
      </c>
      <c r="BV37" s="158">
        <f t="shared" si="10"/>
        <v>11.2</v>
      </c>
      <c r="BW37" s="158">
        <f t="shared" si="11"/>
        <v>-3.8</v>
      </c>
      <c r="BX37" s="115"/>
      <c r="BY37" s="158">
        <f>BT37</f>
        <v>4</v>
      </c>
      <c r="BZ37" s="158">
        <v>11.2</v>
      </c>
      <c r="CA37" s="158">
        <v>11.2</v>
      </c>
      <c r="CB37" s="158">
        <v>0</v>
      </c>
      <c r="CC37" s="233">
        <v>4</v>
      </c>
      <c r="CD37" s="233">
        <v>11</v>
      </c>
      <c r="CE37" s="233">
        <v>11</v>
      </c>
      <c r="CF37" s="233">
        <v>0</v>
      </c>
      <c r="CG37" s="115">
        <v>8</v>
      </c>
      <c r="CH37" s="624"/>
      <c r="CI37" s="393"/>
      <c r="CJ37" s="106"/>
      <c r="CK37" s="106"/>
      <c r="CL37" s="239"/>
      <c r="CM37" s="106"/>
      <c r="CN37" s="106">
        <v>6</v>
      </c>
      <c r="CO37" s="106"/>
      <c r="CP37" s="106"/>
      <c r="CQ37" s="106"/>
      <c r="CR37" s="638"/>
    </row>
    <row r="38" ht="42" customHeight="1" spans="1:96">
      <c r="A38" s="370">
        <v>39</v>
      </c>
      <c r="B38" s="393">
        <v>38</v>
      </c>
      <c r="C38" s="393" t="s">
        <v>147</v>
      </c>
      <c r="D38" s="393">
        <v>38</v>
      </c>
      <c r="E38" s="393" t="s">
        <v>147</v>
      </c>
      <c r="F38" s="393" t="s">
        <v>135</v>
      </c>
      <c r="G38" s="393" t="s">
        <v>135</v>
      </c>
      <c r="H38" s="393" t="s">
        <v>136</v>
      </c>
      <c r="I38" s="393">
        <v>551</v>
      </c>
      <c r="J38" s="395">
        <v>1064</v>
      </c>
      <c r="K38" s="393">
        <v>592</v>
      </c>
      <c r="L38" s="393">
        <v>12</v>
      </c>
      <c r="M38" s="395">
        <f t="shared" si="0"/>
        <v>12</v>
      </c>
      <c r="N38" s="393">
        <v>12</v>
      </c>
      <c r="O38" s="393"/>
      <c r="P38" s="393"/>
      <c r="Q38" s="393"/>
      <c r="R38" s="393">
        <v>0</v>
      </c>
      <c r="S38" s="395">
        <v>5</v>
      </c>
      <c r="T38" s="395">
        <v>3</v>
      </c>
      <c r="U38" s="395">
        <f t="shared" si="23"/>
        <v>33.6</v>
      </c>
      <c r="V38" s="395">
        <v>33.6</v>
      </c>
      <c r="W38" s="395">
        <f t="shared" ref="W38:W43" si="29">M38*2.8+T38</f>
        <v>36.6</v>
      </c>
      <c r="X38" s="416">
        <v>36.6</v>
      </c>
      <c r="Y38" s="415">
        <f t="shared" si="3"/>
        <v>38.6</v>
      </c>
      <c r="Z38" s="416">
        <v>38.6</v>
      </c>
      <c r="AA38" s="393">
        <v>37</v>
      </c>
      <c r="AB38" s="393">
        <v>83</v>
      </c>
      <c r="AC38" s="393">
        <v>83</v>
      </c>
      <c r="AD38" s="393"/>
      <c r="AE38" s="393"/>
      <c r="AF38" s="393"/>
      <c r="AG38" s="393"/>
      <c r="AH38" s="393"/>
      <c r="AI38" s="393"/>
      <c r="AJ38" s="393"/>
      <c r="AK38" s="393"/>
      <c r="AL38" s="393"/>
      <c r="AM38" s="605"/>
      <c r="AN38" s="427"/>
      <c r="AO38" s="428"/>
      <c r="AP38" s="428"/>
      <c r="AQ38" s="427"/>
      <c r="AR38" s="427"/>
      <c r="AS38" s="428"/>
      <c r="AT38" s="427"/>
      <c r="AU38" s="393"/>
      <c r="AV38" s="393"/>
      <c r="AW38" s="393"/>
      <c r="AX38" s="393"/>
      <c r="AY38" s="393"/>
      <c r="AZ38" s="393">
        <v>1</v>
      </c>
      <c r="BA38" s="393"/>
      <c r="BB38" s="393">
        <v>1</v>
      </c>
      <c r="BC38" s="393"/>
      <c r="BD38" s="393"/>
      <c r="BE38" s="393"/>
      <c r="BF38" s="393"/>
      <c r="BG38" s="393">
        <v>1</v>
      </c>
      <c r="BH38" s="393">
        <v>-6</v>
      </c>
      <c r="BI38" s="115"/>
      <c r="BJ38" s="115"/>
      <c r="BK38" s="115">
        <v>-1</v>
      </c>
      <c r="BL38" s="115"/>
      <c r="BM38" s="454">
        <f t="shared" si="5"/>
        <v>78</v>
      </c>
      <c r="BN38" s="454">
        <v>78</v>
      </c>
      <c r="BO38" s="454">
        <f t="shared" si="6"/>
        <v>78</v>
      </c>
      <c r="BP38" s="454">
        <v>78</v>
      </c>
      <c r="BQ38" s="454">
        <v>78</v>
      </c>
      <c r="BR38" s="454">
        <v>-41</v>
      </c>
      <c r="BS38" s="115">
        <f t="shared" si="7"/>
        <v>-41</v>
      </c>
      <c r="BT38" s="158">
        <f t="shared" si="25"/>
        <v>-41.4</v>
      </c>
      <c r="BU38" s="158">
        <f t="shared" si="9"/>
        <v>-39.4</v>
      </c>
      <c r="BV38" s="158">
        <f t="shared" si="10"/>
        <v>-39.4</v>
      </c>
      <c r="BW38" s="158">
        <f t="shared" si="11"/>
        <v>-39.4</v>
      </c>
      <c r="BX38" s="115"/>
      <c r="BY38" s="158">
        <v>0</v>
      </c>
      <c r="BZ38" s="158">
        <v>0</v>
      </c>
      <c r="CA38" s="158">
        <v>0</v>
      </c>
      <c r="CB38" s="158">
        <v>0</v>
      </c>
      <c r="CC38" s="233">
        <v>0</v>
      </c>
      <c r="CD38" s="158">
        <v>0</v>
      </c>
      <c r="CE38" s="158">
        <v>0</v>
      </c>
      <c r="CF38" s="158">
        <v>0</v>
      </c>
      <c r="CG38" s="115">
        <v>19</v>
      </c>
      <c r="CH38" s="624"/>
      <c r="CI38" s="393"/>
      <c r="CJ38" s="626"/>
      <c r="CK38" s="106"/>
      <c r="CL38" s="239"/>
      <c r="CM38" s="106"/>
      <c r="CN38" s="106">
        <v>5</v>
      </c>
      <c r="CO38" s="106"/>
      <c r="CP38" s="106"/>
      <c r="CQ38" s="106"/>
      <c r="CR38" s="638"/>
    </row>
    <row r="39" ht="29.1" customHeight="1" spans="1:96">
      <c r="A39" s="370">
        <v>40</v>
      </c>
      <c r="B39" s="393">
        <v>39</v>
      </c>
      <c r="C39" s="393" t="s">
        <v>148</v>
      </c>
      <c r="D39" s="393">
        <v>39</v>
      </c>
      <c r="E39" s="393" t="s">
        <v>149</v>
      </c>
      <c r="F39" s="393" t="s">
        <v>124</v>
      </c>
      <c r="G39" s="393" t="s">
        <v>90</v>
      </c>
      <c r="H39" s="393" t="s">
        <v>91</v>
      </c>
      <c r="I39" s="393">
        <v>513</v>
      </c>
      <c r="J39" s="395">
        <v>868</v>
      </c>
      <c r="K39" s="393">
        <v>514</v>
      </c>
      <c r="L39" s="393">
        <v>20</v>
      </c>
      <c r="M39" s="395">
        <f t="shared" si="0"/>
        <v>20</v>
      </c>
      <c r="N39" s="393">
        <v>20</v>
      </c>
      <c r="O39" s="393"/>
      <c r="P39" s="393"/>
      <c r="Q39" s="393"/>
      <c r="R39" s="393">
        <v>0</v>
      </c>
      <c r="S39" s="395">
        <v>3</v>
      </c>
      <c r="T39" s="395">
        <v>3</v>
      </c>
      <c r="U39" s="395">
        <f t="shared" si="23"/>
        <v>40</v>
      </c>
      <c r="V39" s="395">
        <v>62.4</v>
      </c>
      <c r="W39" s="395">
        <f t="shared" si="27"/>
        <v>43</v>
      </c>
      <c r="X39" s="416">
        <v>43</v>
      </c>
      <c r="Y39" s="415">
        <f t="shared" si="3"/>
        <v>65.4</v>
      </c>
      <c r="Z39" s="416">
        <v>65.4</v>
      </c>
      <c r="AA39" s="393">
        <v>43</v>
      </c>
      <c r="AB39" s="393">
        <v>107</v>
      </c>
      <c r="AC39" s="393">
        <v>97</v>
      </c>
      <c r="AD39" s="393"/>
      <c r="AE39" s="393"/>
      <c r="AF39" s="393"/>
      <c r="AG39" s="393"/>
      <c r="AH39" s="393">
        <v>9</v>
      </c>
      <c r="AI39" s="393"/>
      <c r="AJ39" s="393"/>
      <c r="AK39" s="393"/>
      <c r="AL39" s="393">
        <v>4</v>
      </c>
      <c r="AM39" s="432">
        <v>4</v>
      </c>
      <c r="AN39" s="420">
        <v>5</v>
      </c>
      <c r="AO39" s="419">
        <v>4</v>
      </c>
      <c r="AP39" s="429">
        <v>9</v>
      </c>
      <c r="AQ39" s="420"/>
      <c r="AR39" s="420"/>
      <c r="AS39" s="419"/>
      <c r="AT39" s="420">
        <f t="shared" si="28"/>
        <v>13</v>
      </c>
      <c r="AU39" s="393">
        <v>5</v>
      </c>
      <c r="AV39" s="393"/>
      <c r="AW39" s="393"/>
      <c r="AX39" s="393"/>
      <c r="AY39" s="393"/>
      <c r="AZ39" s="393"/>
      <c r="BA39" s="393"/>
      <c r="BB39" s="393"/>
      <c r="BC39" s="393"/>
      <c r="BD39" s="393">
        <v>-1</v>
      </c>
      <c r="BE39" s="393">
        <v>-1</v>
      </c>
      <c r="BF39" s="393"/>
      <c r="BG39" s="393">
        <v>2</v>
      </c>
      <c r="BH39" s="393">
        <v>-16</v>
      </c>
      <c r="BI39" s="115"/>
      <c r="BJ39" s="115"/>
      <c r="BK39" s="115">
        <v>-5</v>
      </c>
      <c r="BL39" s="115">
        <v>-1</v>
      </c>
      <c r="BM39" s="454">
        <f t="shared" si="5"/>
        <v>104</v>
      </c>
      <c r="BN39" s="454">
        <v>148</v>
      </c>
      <c r="BO39" s="454">
        <f t="shared" si="6"/>
        <v>91</v>
      </c>
      <c r="BP39" s="454">
        <v>135</v>
      </c>
      <c r="BQ39" s="454">
        <v>135</v>
      </c>
      <c r="BR39" s="454">
        <v>-43</v>
      </c>
      <c r="BS39" s="115">
        <f t="shared" si="7"/>
        <v>-48</v>
      </c>
      <c r="BT39" s="158">
        <f t="shared" si="25"/>
        <v>-48</v>
      </c>
      <c r="BU39" s="158">
        <f t="shared" si="9"/>
        <v>-69.6</v>
      </c>
      <c r="BV39" s="158">
        <f t="shared" si="10"/>
        <v>-69.6</v>
      </c>
      <c r="BW39" s="158">
        <f t="shared" si="11"/>
        <v>-82.6</v>
      </c>
      <c r="BX39" s="115"/>
      <c r="BY39" s="158">
        <v>0</v>
      </c>
      <c r="BZ39" s="158">
        <v>0</v>
      </c>
      <c r="CA39" s="158">
        <v>0</v>
      </c>
      <c r="CB39" s="158">
        <v>0</v>
      </c>
      <c r="CC39" s="233">
        <v>0</v>
      </c>
      <c r="CD39" s="158">
        <v>0</v>
      </c>
      <c r="CE39" s="158">
        <v>0</v>
      </c>
      <c r="CF39" s="158">
        <v>0</v>
      </c>
      <c r="CG39" s="115">
        <v>19</v>
      </c>
      <c r="CH39" s="624"/>
      <c r="CI39" s="393"/>
      <c r="CJ39" s="626"/>
      <c r="CK39" s="106"/>
      <c r="CL39" s="239"/>
      <c r="CM39" s="106"/>
      <c r="CN39" s="106">
        <v>0</v>
      </c>
      <c r="CO39" s="106"/>
      <c r="CP39" s="106"/>
      <c r="CQ39" s="106"/>
      <c r="CR39" s="638"/>
    </row>
    <row r="40" ht="29.1" customHeight="1" spans="1:96">
      <c r="A40" s="370">
        <v>42</v>
      </c>
      <c r="B40" s="393">
        <v>40</v>
      </c>
      <c r="C40" s="393" t="s">
        <v>150</v>
      </c>
      <c r="D40" s="393">
        <v>40</v>
      </c>
      <c r="E40" s="393" t="s">
        <v>151</v>
      </c>
      <c r="F40" s="393" t="s">
        <v>124</v>
      </c>
      <c r="G40" s="393" t="s">
        <v>90</v>
      </c>
      <c r="H40" s="393" t="s">
        <v>91</v>
      </c>
      <c r="I40" s="393">
        <v>603</v>
      </c>
      <c r="J40" s="395">
        <v>886</v>
      </c>
      <c r="K40" s="393">
        <v>595</v>
      </c>
      <c r="L40" s="393">
        <v>23</v>
      </c>
      <c r="M40" s="395">
        <f t="shared" si="0"/>
        <v>17</v>
      </c>
      <c r="N40" s="393">
        <v>17</v>
      </c>
      <c r="O40" s="395">
        <v>5</v>
      </c>
      <c r="P40" s="393">
        <v>0</v>
      </c>
      <c r="Q40" s="393">
        <v>6</v>
      </c>
      <c r="R40" s="393">
        <v>0</v>
      </c>
      <c r="S40" s="395">
        <v>3</v>
      </c>
      <c r="T40" s="395">
        <v>3</v>
      </c>
      <c r="U40" s="395">
        <f t="shared" si="23"/>
        <v>48</v>
      </c>
      <c r="V40" s="395">
        <v>67.6</v>
      </c>
      <c r="W40" s="395">
        <f t="shared" si="27"/>
        <v>51</v>
      </c>
      <c r="X40" s="416">
        <v>51</v>
      </c>
      <c r="Y40" s="415">
        <f t="shared" si="3"/>
        <v>70.6</v>
      </c>
      <c r="Z40" s="416">
        <v>70.6</v>
      </c>
      <c r="AA40" s="393">
        <v>38</v>
      </c>
      <c r="AB40" s="393">
        <v>75</v>
      </c>
      <c r="AC40" s="393">
        <v>75</v>
      </c>
      <c r="AD40" s="393"/>
      <c r="AE40" s="393">
        <v>0</v>
      </c>
      <c r="AF40" s="393"/>
      <c r="AG40" s="393">
        <v>0</v>
      </c>
      <c r="AH40" s="393"/>
      <c r="AI40" s="393"/>
      <c r="AJ40" s="393"/>
      <c r="AK40" s="393"/>
      <c r="AL40" s="393">
        <v>5</v>
      </c>
      <c r="AM40" s="432">
        <v>5</v>
      </c>
      <c r="AN40" s="420">
        <v>5</v>
      </c>
      <c r="AO40" s="419">
        <v>4</v>
      </c>
      <c r="AP40" s="419"/>
      <c r="AQ40" s="420"/>
      <c r="AR40" s="420"/>
      <c r="AS40" s="419"/>
      <c r="AT40" s="420">
        <f t="shared" si="28"/>
        <v>4</v>
      </c>
      <c r="AU40" s="393">
        <v>1</v>
      </c>
      <c r="AV40" s="393"/>
      <c r="AW40" s="393">
        <v>0</v>
      </c>
      <c r="AX40" s="393"/>
      <c r="AY40" s="393"/>
      <c r="AZ40" s="393"/>
      <c r="BA40" s="393"/>
      <c r="BB40" s="393">
        <v>0</v>
      </c>
      <c r="BC40" s="393"/>
      <c r="BD40" s="393">
        <v>-3</v>
      </c>
      <c r="BE40" s="393">
        <v>-3</v>
      </c>
      <c r="BF40" s="393">
        <v>0</v>
      </c>
      <c r="BG40" s="393">
        <v>0</v>
      </c>
      <c r="BH40" s="393">
        <v>-21</v>
      </c>
      <c r="BI40" s="115">
        <v>0</v>
      </c>
      <c r="BJ40" s="115">
        <v>0</v>
      </c>
      <c r="BK40" s="115">
        <v>0</v>
      </c>
      <c r="BL40" s="115">
        <v>0</v>
      </c>
      <c r="BM40" s="454">
        <f t="shared" si="5"/>
        <v>60</v>
      </c>
      <c r="BN40" s="454">
        <v>105</v>
      </c>
      <c r="BO40" s="454">
        <f t="shared" si="6"/>
        <v>52</v>
      </c>
      <c r="BP40" s="454">
        <v>101</v>
      </c>
      <c r="BQ40" s="454">
        <v>101</v>
      </c>
      <c r="BR40" s="454">
        <v>-11</v>
      </c>
      <c r="BS40" s="115">
        <f t="shared" si="7"/>
        <v>-14</v>
      </c>
      <c r="BT40" s="158">
        <f t="shared" si="25"/>
        <v>-1</v>
      </c>
      <c r="BU40" s="158">
        <f t="shared" si="9"/>
        <v>-30.4</v>
      </c>
      <c r="BV40" s="158">
        <f t="shared" si="10"/>
        <v>-30.4</v>
      </c>
      <c r="BW40" s="158">
        <f t="shared" si="11"/>
        <v>-34.4</v>
      </c>
      <c r="BX40" s="115"/>
      <c r="BY40" s="158">
        <v>0</v>
      </c>
      <c r="BZ40" s="158">
        <v>0</v>
      </c>
      <c r="CA40" s="158">
        <v>0</v>
      </c>
      <c r="CB40" s="158">
        <v>0</v>
      </c>
      <c r="CC40" s="233">
        <v>0</v>
      </c>
      <c r="CD40" s="158">
        <v>0</v>
      </c>
      <c r="CE40" s="158">
        <v>0</v>
      </c>
      <c r="CF40" s="158">
        <v>0</v>
      </c>
      <c r="CG40" s="115">
        <v>24</v>
      </c>
      <c r="CH40" s="624"/>
      <c r="CI40" s="393"/>
      <c r="CJ40" s="626"/>
      <c r="CK40" s="106"/>
      <c r="CL40" s="239"/>
      <c r="CM40" s="106"/>
      <c r="CN40" s="106">
        <v>0</v>
      </c>
      <c r="CO40" s="106"/>
      <c r="CP40" s="106"/>
      <c r="CQ40" s="106"/>
      <c r="CR40" s="638"/>
    </row>
    <row r="41" ht="29.1" customHeight="1" spans="1:98">
      <c r="A41" s="370">
        <v>44</v>
      </c>
      <c r="B41" s="393">
        <v>41</v>
      </c>
      <c r="C41" s="393" t="s">
        <v>152</v>
      </c>
      <c r="D41" s="393">
        <v>41</v>
      </c>
      <c r="E41" s="393" t="s">
        <v>152</v>
      </c>
      <c r="F41" s="393" t="s">
        <v>135</v>
      </c>
      <c r="G41" s="393" t="s">
        <v>135</v>
      </c>
      <c r="H41" s="393" t="s">
        <v>136</v>
      </c>
      <c r="I41" s="393">
        <v>350</v>
      </c>
      <c r="J41" s="393">
        <v>350</v>
      </c>
      <c r="K41" s="393">
        <v>341</v>
      </c>
      <c r="L41" s="393">
        <v>9</v>
      </c>
      <c r="M41" s="395">
        <f t="shared" si="0"/>
        <v>9</v>
      </c>
      <c r="N41" s="393">
        <v>9</v>
      </c>
      <c r="O41" s="393"/>
      <c r="P41" s="393">
        <v>0</v>
      </c>
      <c r="Q41" s="393"/>
      <c r="R41" s="393">
        <v>0</v>
      </c>
      <c r="S41" s="395">
        <v>3</v>
      </c>
      <c r="T41" s="395">
        <v>3</v>
      </c>
      <c r="U41" s="395">
        <f t="shared" si="23"/>
        <v>25.2</v>
      </c>
      <c r="V41" s="395">
        <v>25.2</v>
      </c>
      <c r="W41" s="395">
        <f t="shared" si="29"/>
        <v>28.2</v>
      </c>
      <c r="X41" s="416">
        <v>28.2</v>
      </c>
      <c r="Y41" s="415">
        <f t="shared" si="3"/>
        <v>28.2</v>
      </c>
      <c r="Z41" s="416">
        <v>28.2</v>
      </c>
      <c r="AA41" s="393">
        <f>ROUNDUP(N41*2.8+3,0)</f>
        <v>29</v>
      </c>
      <c r="AB41" s="393">
        <v>50</v>
      </c>
      <c r="AC41" s="393">
        <v>50</v>
      </c>
      <c r="AD41" s="393"/>
      <c r="AE41" s="393"/>
      <c r="AF41" s="393"/>
      <c r="AG41" s="393"/>
      <c r="AH41" s="393"/>
      <c r="AI41" s="393"/>
      <c r="AJ41" s="393"/>
      <c r="AK41" s="393"/>
      <c r="AL41" s="393"/>
      <c r="AM41" s="432">
        <v>0</v>
      </c>
      <c r="AN41" s="420"/>
      <c r="AO41" s="419"/>
      <c r="AP41" s="419"/>
      <c r="AQ41" s="420"/>
      <c r="AR41" s="420"/>
      <c r="AS41" s="419"/>
      <c r="AT41" s="420"/>
      <c r="AU41" s="393"/>
      <c r="AV41" s="393"/>
      <c r="AW41" s="393"/>
      <c r="AX41" s="393">
        <v>1</v>
      </c>
      <c r="AY41" s="393"/>
      <c r="AZ41" s="393"/>
      <c r="BA41" s="393"/>
      <c r="BB41" s="393"/>
      <c r="BC41" s="393"/>
      <c r="BD41" s="393">
        <v>-1</v>
      </c>
      <c r="BE41" s="393">
        <v>-1</v>
      </c>
      <c r="BF41" s="393"/>
      <c r="BG41" s="393"/>
      <c r="BH41" s="393">
        <v>-10</v>
      </c>
      <c r="BI41" s="115"/>
      <c r="BJ41" s="115">
        <v>-2</v>
      </c>
      <c r="BK41" s="115">
        <v>-1</v>
      </c>
      <c r="BL41" s="115"/>
      <c r="BM41" s="454">
        <f t="shared" si="5"/>
        <v>36</v>
      </c>
      <c r="BN41" s="454">
        <v>36</v>
      </c>
      <c r="BO41" s="454">
        <f t="shared" si="6"/>
        <v>36</v>
      </c>
      <c r="BP41" s="454">
        <v>36</v>
      </c>
      <c r="BQ41" s="454">
        <v>36</v>
      </c>
      <c r="BR41" s="454">
        <f>AA41-(AB41+AE41+AG41+AL41+AU41+AW41+BB41+BE41+BF41+BG41-BH41-BI41-BJ41-BK41-BL41)</f>
        <v>-33</v>
      </c>
      <c r="BS41" s="115">
        <f t="shared" si="7"/>
        <v>-7</v>
      </c>
      <c r="BT41" s="158">
        <f t="shared" si="25"/>
        <v>-7.8</v>
      </c>
      <c r="BU41" s="158">
        <f t="shared" si="9"/>
        <v>-7.8</v>
      </c>
      <c r="BV41" s="158">
        <f t="shared" si="10"/>
        <v>-7.8</v>
      </c>
      <c r="BW41" s="158">
        <f t="shared" si="11"/>
        <v>-7.8</v>
      </c>
      <c r="BX41" s="115"/>
      <c r="BY41" s="158">
        <v>0</v>
      </c>
      <c r="BZ41" s="158">
        <v>0</v>
      </c>
      <c r="CA41" s="158">
        <v>0</v>
      </c>
      <c r="CB41" s="158">
        <v>0</v>
      </c>
      <c r="CC41" s="233">
        <v>0</v>
      </c>
      <c r="CD41" s="158">
        <v>0</v>
      </c>
      <c r="CE41" s="158">
        <v>0</v>
      </c>
      <c r="CF41" s="158">
        <v>0</v>
      </c>
      <c r="CG41" s="115">
        <v>52</v>
      </c>
      <c r="CH41" s="624"/>
      <c r="CI41" s="454"/>
      <c r="CJ41" s="626"/>
      <c r="CK41" s="106"/>
      <c r="CL41" s="239"/>
      <c r="CM41" s="106"/>
      <c r="CN41" s="106">
        <v>1</v>
      </c>
      <c r="CO41" s="106"/>
      <c r="CP41" s="106"/>
      <c r="CQ41" s="106" t="s">
        <v>153</v>
      </c>
      <c r="CR41" s="638" t="s">
        <v>116</v>
      </c>
      <c r="CS41" s="367">
        <v>1</v>
      </c>
      <c r="CT41" s="566">
        <v>1</v>
      </c>
    </row>
    <row r="42" ht="29.1" customHeight="1" spans="1:96">
      <c r="A42" s="370">
        <v>45</v>
      </c>
      <c r="B42" s="393">
        <v>42</v>
      </c>
      <c r="C42" s="393" t="s">
        <v>154</v>
      </c>
      <c r="D42" s="393">
        <v>42</v>
      </c>
      <c r="E42" s="393" t="s">
        <v>154</v>
      </c>
      <c r="F42" s="393" t="s">
        <v>135</v>
      </c>
      <c r="G42" s="393" t="s">
        <v>135</v>
      </c>
      <c r="H42" s="393" t="s">
        <v>136</v>
      </c>
      <c r="I42" s="393">
        <v>1489</v>
      </c>
      <c r="J42" s="393">
        <v>1489</v>
      </c>
      <c r="K42" s="393">
        <v>1492</v>
      </c>
      <c r="L42" s="393">
        <v>28</v>
      </c>
      <c r="M42" s="395">
        <f t="shared" si="0"/>
        <v>28</v>
      </c>
      <c r="N42" s="393">
        <v>29</v>
      </c>
      <c r="O42" s="393"/>
      <c r="P42" s="393"/>
      <c r="Q42" s="393"/>
      <c r="R42" s="393">
        <v>0</v>
      </c>
      <c r="S42" s="395">
        <v>5</v>
      </c>
      <c r="T42" s="395">
        <v>5</v>
      </c>
      <c r="U42" s="395">
        <f t="shared" si="23"/>
        <v>78.4</v>
      </c>
      <c r="V42" s="395">
        <v>78.4</v>
      </c>
      <c r="W42" s="395">
        <f t="shared" si="29"/>
        <v>83.4</v>
      </c>
      <c r="X42" s="416">
        <v>83.4</v>
      </c>
      <c r="Y42" s="415">
        <f t="shared" si="3"/>
        <v>83.4</v>
      </c>
      <c r="Z42" s="416">
        <v>83.4</v>
      </c>
      <c r="AA42" s="393">
        <v>89</v>
      </c>
      <c r="AB42" s="393">
        <v>76</v>
      </c>
      <c r="AC42" s="393">
        <v>76</v>
      </c>
      <c r="AD42" s="393">
        <v>1</v>
      </c>
      <c r="AE42" s="393"/>
      <c r="AF42" s="393">
        <v>5</v>
      </c>
      <c r="AG42" s="393">
        <v>6</v>
      </c>
      <c r="AH42" s="393"/>
      <c r="AI42" s="393"/>
      <c r="AJ42" s="393"/>
      <c r="AK42" s="393"/>
      <c r="AL42" s="393"/>
      <c r="AM42" s="432"/>
      <c r="AN42" s="420"/>
      <c r="AO42" s="419"/>
      <c r="AP42" s="419"/>
      <c r="AQ42" s="420"/>
      <c r="AR42" s="420"/>
      <c r="AS42" s="419"/>
      <c r="AT42" s="420"/>
      <c r="AU42" s="393"/>
      <c r="AV42" s="393"/>
      <c r="AW42" s="393"/>
      <c r="AX42" s="393"/>
      <c r="AY42" s="393"/>
      <c r="AZ42" s="393">
        <v>1</v>
      </c>
      <c r="BA42" s="393"/>
      <c r="BB42" s="393"/>
      <c r="BC42" s="393"/>
      <c r="BD42" s="393">
        <v>-1</v>
      </c>
      <c r="BE42" s="393">
        <v>-1</v>
      </c>
      <c r="BF42" s="393"/>
      <c r="BG42" s="393">
        <v>2</v>
      </c>
      <c r="BH42" s="393">
        <v>-4</v>
      </c>
      <c r="BI42" s="115"/>
      <c r="BJ42" s="115"/>
      <c r="BK42" s="115">
        <v>-1</v>
      </c>
      <c r="BL42" s="115">
        <v>-1</v>
      </c>
      <c r="BM42" s="454">
        <f t="shared" si="5"/>
        <v>78</v>
      </c>
      <c r="BN42" s="454">
        <v>78</v>
      </c>
      <c r="BO42" s="454">
        <f t="shared" si="6"/>
        <v>77</v>
      </c>
      <c r="BP42" s="454">
        <v>77</v>
      </c>
      <c r="BQ42" s="454">
        <v>77</v>
      </c>
      <c r="BR42" s="454">
        <v>12</v>
      </c>
      <c r="BS42" s="115">
        <f t="shared" si="7"/>
        <v>12</v>
      </c>
      <c r="BT42" s="158">
        <f t="shared" si="25"/>
        <v>6.40000000000001</v>
      </c>
      <c r="BU42" s="158">
        <f t="shared" si="9"/>
        <v>6.40000000000001</v>
      </c>
      <c r="BV42" s="158">
        <f t="shared" si="10"/>
        <v>6.40000000000001</v>
      </c>
      <c r="BW42" s="158">
        <f t="shared" si="11"/>
        <v>5.40000000000001</v>
      </c>
      <c r="BX42" s="115">
        <f>BS42</f>
        <v>12</v>
      </c>
      <c r="BY42" s="158">
        <f>BT42</f>
        <v>6.40000000000001</v>
      </c>
      <c r="BZ42" s="158">
        <v>6.40000000000001</v>
      </c>
      <c r="CA42" s="158">
        <v>6.40000000000001</v>
      </c>
      <c r="CB42" s="158">
        <v>5.40000000000001</v>
      </c>
      <c r="CC42" s="233">
        <v>6</v>
      </c>
      <c r="CD42" s="233">
        <v>6</v>
      </c>
      <c r="CE42" s="233">
        <v>6</v>
      </c>
      <c r="CF42" s="233">
        <v>6</v>
      </c>
      <c r="CG42" s="115">
        <v>2</v>
      </c>
      <c r="CH42" s="624">
        <v>5</v>
      </c>
      <c r="CI42" s="630"/>
      <c r="CJ42" s="626">
        <v>5</v>
      </c>
      <c r="CK42" s="106"/>
      <c r="CL42" s="239"/>
      <c r="CM42" s="106"/>
      <c r="CN42" s="106">
        <v>12</v>
      </c>
      <c r="CO42" s="106"/>
      <c r="CP42" s="106"/>
      <c r="CQ42" s="106"/>
      <c r="CR42" s="638"/>
    </row>
    <row r="43" ht="29.1" customHeight="1" spans="1:96">
      <c r="A43" s="370">
        <v>46</v>
      </c>
      <c r="B43" s="393">
        <v>43</v>
      </c>
      <c r="C43" s="393" t="s">
        <v>155</v>
      </c>
      <c r="D43" s="393">
        <v>43</v>
      </c>
      <c r="E43" s="393" t="s">
        <v>155</v>
      </c>
      <c r="F43" s="393" t="s">
        <v>135</v>
      </c>
      <c r="G43" s="393" t="s">
        <v>135</v>
      </c>
      <c r="H43" s="393" t="s">
        <v>136</v>
      </c>
      <c r="I43" s="393">
        <v>1324</v>
      </c>
      <c r="J43" s="393">
        <v>1324</v>
      </c>
      <c r="K43" s="393">
        <v>1326</v>
      </c>
      <c r="L43" s="393">
        <v>26</v>
      </c>
      <c r="M43" s="395">
        <f t="shared" si="0"/>
        <v>26</v>
      </c>
      <c r="N43" s="393">
        <v>27</v>
      </c>
      <c r="O43" s="393"/>
      <c r="P43" s="393">
        <v>0</v>
      </c>
      <c r="Q43" s="393"/>
      <c r="R43" s="393">
        <v>0</v>
      </c>
      <c r="S43" s="395">
        <v>5</v>
      </c>
      <c r="T43" s="395">
        <v>5</v>
      </c>
      <c r="U43" s="395">
        <f t="shared" si="23"/>
        <v>72.8</v>
      </c>
      <c r="V43" s="395">
        <v>72.8</v>
      </c>
      <c r="W43" s="395">
        <f t="shared" si="29"/>
        <v>77.8</v>
      </c>
      <c r="X43" s="416">
        <v>77.8</v>
      </c>
      <c r="Y43" s="415">
        <f t="shared" si="3"/>
        <v>77.8</v>
      </c>
      <c r="Z43" s="416">
        <v>77.8</v>
      </c>
      <c r="AA43" s="393">
        <v>76</v>
      </c>
      <c r="AB43" s="393">
        <v>131</v>
      </c>
      <c r="AC43" s="393">
        <v>130</v>
      </c>
      <c r="AD43" s="393"/>
      <c r="AE43" s="393">
        <v>0</v>
      </c>
      <c r="AF43" s="393"/>
      <c r="AG43" s="393">
        <v>0</v>
      </c>
      <c r="AH43" s="393"/>
      <c r="AI43" s="393"/>
      <c r="AJ43" s="393"/>
      <c r="AK43" s="393"/>
      <c r="AL43" s="393">
        <v>0</v>
      </c>
      <c r="AM43" s="606">
        <v>0</v>
      </c>
      <c r="AN43" s="430"/>
      <c r="AO43" s="431"/>
      <c r="AP43" s="431"/>
      <c r="AQ43" s="430"/>
      <c r="AR43" s="430"/>
      <c r="AS43" s="431"/>
      <c r="AT43" s="430"/>
      <c r="AU43" s="393">
        <v>0</v>
      </c>
      <c r="AV43" s="393"/>
      <c r="AW43" s="393">
        <v>0</v>
      </c>
      <c r="AX43" s="393"/>
      <c r="AY43" s="393"/>
      <c r="AZ43" s="393"/>
      <c r="BA43" s="393"/>
      <c r="BB43" s="393">
        <v>0</v>
      </c>
      <c r="BC43" s="393"/>
      <c r="BD43" s="393"/>
      <c r="BE43" s="393">
        <v>0</v>
      </c>
      <c r="BF43" s="393">
        <v>0</v>
      </c>
      <c r="BG43" s="393">
        <v>0</v>
      </c>
      <c r="BH43" s="393">
        <v>-7</v>
      </c>
      <c r="BI43" s="115">
        <v>0</v>
      </c>
      <c r="BJ43" s="115">
        <v>-1</v>
      </c>
      <c r="BK43" s="115">
        <v>-6</v>
      </c>
      <c r="BL43" s="115">
        <v>-3</v>
      </c>
      <c r="BM43" s="454">
        <f t="shared" si="5"/>
        <v>114</v>
      </c>
      <c r="BN43" s="454">
        <v>114</v>
      </c>
      <c r="BO43" s="454">
        <f t="shared" si="6"/>
        <v>114</v>
      </c>
      <c r="BP43" s="454">
        <v>114</v>
      </c>
      <c r="BQ43" s="454">
        <v>114</v>
      </c>
      <c r="BR43" s="454"/>
      <c r="BS43" s="115">
        <f t="shared" si="7"/>
        <v>-38</v>
      </c>
      <c r="BT43" s="158">
        <f t="shared" si="25"/>
        <v>-36.2</v>
      </c>
      <c r="BU43" s="158">
        <f t="shared" si="9"/>
        <v>-36.2</v>
      </c>
      <c r="BV43" s="158">
        <f t="shared" si="10"/>
        <v>-36.2</v>
      </c>
      <c r="BW43" s="158">
        <f t="shared" si="11"/>
        <v>-36.2</v>
      </c>
      <c r="BX43" s="115"/>
      <c r="BY43" s="158">
        <v>0</v>
      </c>
      <c r="BZ43" s="158">
        <v>0</v>
      </c>
      <c r="CA43" s="158">
        <v>0</v>
      </c>
      <c r="CB43" s="158">
        <v>0</v>
      </c>
      <c r="CC43" s="233">
        <v>0</v>
      </c>
      <c r="CD43" s="158">
        <v>0</v>
      </c>
      <c r="CE43" s="158">
        <v>0</v>
      </c>
      <c r="CF43" s="158">
        <v>0</v>
      </c>
      <c r="CG43" s="115">
        <v>1</v>
      </c>
      <c r="CH43" s="624"/>
      <c r="CI43" s="630"/>
      <c r="CJ43" s="626"/>
      <c r="CK43" s="106"/>
      <c r="CL43" s="239"/>
      <c r="CM43" s="106"/>
      <c r="CN43" s="106">
        <v>0</v>
      </c>
      <c r="CO43" s="106"/>
      <c r="CP43" s="106"/>
      <c r="CQ43" s="106"/>
      <c r="CR43" s="638"/>
    </row>
    <row r="44" ht="29.1" customHeight="1" spans="1:96">
      <c r="A44" s="370">
        <v>47</v>
      </c>
      <c r="B44" s="393">
        <v>44</v>
      </c>
      <c r="C44" s="393" t="s">
        <v>156</v>
      </c>
      <c r="D44" s="393">
        <v>44</v>
      </c>
      <c r="E44" s="577" t="s">
        <v>157</v>
      </c>
      <c r="F44" s="393" t="s">
        <v>124</v>
      </c>
      <c r="G44" s="393" t="s">
        <v>90</v>
      </c>
      <c r="H44" s="393" t="s">
        <v>91</v>
      </c>
      <c r="I44" s="393">
        <v>2243</v>
      </c>
      <c r="J44" s="393">
        <v>3595</v>
      </c>
      <c r="K44" s="393">
        <v>2608</v>
      </c>
      <c r="L44" s="393">
        <v>34</v>
      </c>
      <c r="M44" s="395">
        <f t="shared" si="0"/>
        <v>34</v>
      </c>
      <c r="N44" s="393">
        <v>42</v>
      </c>
      <c r="O44" s="393"/>
      <c r="P44" s="393">
        <v>0</v>
      </c>
      <c r="Q44" s="395"/>
      <c r="R44" s="393">
        <v>0</v>
      </c>
      <c r="S44" s="395">
        <v>7</v>
      </c>
      <c r="T44" s="395">
        <v>5</v>
      </c>
      <c r="U44" s="395">
        <f t="shared" si="23"/>
        <v>68</v>
      </c>
      <c r="V44" s="395">
        <v>126.8</v>
      </c>
      <c r="W44" s="395">
        <f>M44*2+Q44*1.5+O44+T44</f>
        <v>73</v>
      </c>
      <c r="X44" s="416">
        <v>73</v>
      </c>
      <c r="Y44" s="415">
        <f t="shared" si="3"/>
        <v>133.8</v>
      </c>
      <c r="Z44" s="416">
        <v>133.8</v>
      </c>
      <c r="AA44" s="393">
        <v>90</v>
      </c>
      <c r="AB44" s="393">
        <v>98</v>
      </c>
      <c r="AC44" s="393">
        <v>98</v>
      </c>
      <c r="AD44" s="393"/>
      <c r="AE44" s="393">
        <v>0</v>
      </c>
      <c r="AF44" s="393">
        <v>6</v>
      </c>
      <c r="AG44" s="393">
        <v>4</v>
      </c>
      <c r="AH44" s="393"/>
      <c r="AI44" s="393"/>
      <c r="AJ44" s="393">
        <v>5</v>
      </c>
      <c r="AK44" s="393">
        <v>2</v>
      </c>
      <c r="AL44" s="393">
        <v>9</v>
      </c>
      <c r="AM44" s="432"/>
      <c r="AN44" s="420"/>
      <c r="AO44" s="419"/>
      <c r="AP44" s="419"/>
      <c r="AQ44" s="420"/>
      <c r="AR44" s="420"/>
      <c r="AS44" s="419"/>
      <c r="AT44" s="420"/>
      <c r="AU44" s="393">
        <v>0</v>
      </c>
      <c r="AV44" s="393"/>
      <c r="AW44" s="393">
        <v>0</v>
      </c>
      <c r="AX44" s="393"/>
      <c r="AY44" s="393"/>
      <c r="AZ44" s="393"/>
      <c r="BA44" s="393"/>
      <c r="BB44" s="393">
        <v>0</v>
      </c>
      <c r="BC44" s="393"/>
      <c r="BD44" s="393"/>
      <c r="BE44" s="393">
        <v>0</v>
      </c>
      <c r="BF44" s="393">
        <v>0</v>
      </c>
      <c r="BG44" s="393">
        <v>3</v>
      </c>
      <c r="BH44" s="393">
        <v>-2</v>
      </c>
      <c r="BI44" s="115">
        <v>0</v>
      </c>
      <c r="BJ44" s="115">
        <v>0</v>
      </c>
      <c r="BK44" s="115">
        <v>0</v>
      </c>
      <c r="BL44" s="115">
        <v>-3</v>
      </c>
      <c r="BM44" s="454">
        <f t="shared" si="5"/>
        <v>109</v>
      </c>
      <c r="BN44" s="454">
        <v>192</v>
      </c>
      <c r="BO44" s="454">
        <f t="shared" si="6"/>
        <v>109</v>
      </c>
      <c r="BP44" s="454">
        <v>190</v>
      </c>
      <c r="BQ44" s="454">
        <v>190</v>
      </c>
      <c r="BR44" s="454">
        <v>8</v>
      </c>
      <c r="BS44" s="115">
        <f t="shared" si="7"/>
        <v>-19</v>
      </c>
      <c r="BT44" s="158">
        <f t="shared" si="25"/>
        <v>-36</v>
      </c>
      <c r="BU44" s="158">
        <f t="shared" si="9"/>
        <v>-56.2</v>
      </c>
      <c r="BV44" s="158">
        <f t="shared" si="10"/>
        <v>-56.2</v>
      </c>
      <c r="BW44" s="158">
        <f t="shared" si="11"/>
        <v>-58.2</v>
      </c>
      <c r="BX44" s="115"/>
      <c r="BY44" s="158">
        <v>0</v>
      </c>
      <c r="BZ44" s="158">
        <v>0</v>
      </c>
      <c r="CA44" s="158">
        <v>0</v>
      </c>
      <c r="CB44" s="158">
        <v>0</v>
      </c>
      <c r="CC44" s="233">
        <v>0</v>
      </c>
      <c r="CD44" s="158">
        <v>0</v>
      </c>
      <c r="CE44" s="158">
        <v>0</v>
      </c>
      <c r="CF44" s="158">
        <v>0</v>
      </c>
      <c r="CG44" s="115">
        <v>13</v>
      </c>
      <c r="CH44" s="624">
        <v>2</v>
      </c>
      <c r="CI44" s="630"/>
      <c r="CJ44" s="626">
        <v>33</v>
      </c>
      <c r="CK44" s="106"/>
      <c r="CL44" s="239"/>
      <c r="CM44" s="106">
        <v>8</v>
      </c>
      <c r="CN44" s="106">
        <v>12</v>
      </c>
      <c r="CO44" s="106"/>
      <c r="CP44" s="106"/>
      <c r="CQ44" s="106"/>
      <c r="CR44" s="638"/>
    </row>
    <row r="45" ht="29.1" customHeight="1" spans="1:96">
      <c r="A45" s="370">
        <v>49</v>
      </c>
      <c r="B45" s="393">
        <v>45</v>
      </c>
      <c r="C45" s="393" t="s">
        <v>158</v>
      </c>
      <c r="D45" s="393">
        <v>45</v>
      </c>
      <c r="E45" s="577" t="s">
        <v>159</v>
      </c>
      <c r="F45" s="393" t="s">
        <v>124</v>
      </c>
      <c r="G45" s="393" t="s">
        <v>90</v>
      </c>
      <c r="H45" s="393" t="s">
        <v>91</v>
      </c>
      <c r="I45" s="393">
        <v>204</v>
      </c>
      <c r="J45" s="393">
        <v>379</v>
      </c>
      <c r="K45" s="393">
        <v>205</v>
      </c>
      <c r="L45" s="393">
        <v>14</v>
      </c>
      <c r="M45" s="395">
        <f t="shared" si="0"/>
        <v>4</v>
      </c>
      <c r="N45" s="393">
        <v>15</v>
      </c>
      <c r="O45" s="395">
        <v>3</v>
      </c>
      <c r="P45" s="393">
        <v>3</v>
      </c>
      <c r="Q45" s="395">
        <v>10</v>
      </c>
      <c r="R45" s="577">
        <v>11</v>
      </c>
      <c r="S45" s="395">
        <v>3</v>
      </c>
      <c r="T45" s="395">
        <v>3</v>
      </c>
      <c r="U45" s="395">
        <f t="shared" si="23"/>
        <v>26</v>
      </c>
      <c r="V45" s="395">
        <v>42.8</v>
      </c>
      <c r="W45" s="395">
        <f>M45*2+Q45*1.5+O45+T45</f>
        <v>29</v>
      </c>
      <c r="X45" s="416">
        <v>29</v>
      </c>
      <c r="Y45" s="415">
        <f t="shared" si="3"/>
        <v>45.8</v>
      </c>
      <c r="Z45" s="416">
        <v>45.8</v>
      </c>
      <c r="AA45" s="393">
        <v>29</v>
      </c>
      <c r="AB45" s="393">
        <v>32</v>
      </c>
      <c r="AC45" s="393">
        <v>32</v>
      </c>
      <c r="AD45" s="393"/>
      <c r="AE45" s="393">
        <v>0</v>
      </c>
      <c r="AF45" s="393"/>
      <c r="AG45" s="393">
        <v>0</v>
      </c>
      <c r="AH45" s="393"/>
      <c r="AI45" s="393"/>
      <c r="AJ45" s="393">
        <v>1</v>
      </c>
      <c r="AK45" s="393">
        <v>1</v>
      </c>
      <c r="AL45" s="393">
        <v>2</v>
      </c>
      <c r="AM45" s="432"/>
      <c r="AN45" s="420"/>
      <c r="AO45" s="419"/>
      <c r="AP45" s="419"/>
      <c r="AQ45" s="420"/>
      <c r="AR45" s="420"/>
      <c r="AS45" s="419">
        <v>3</v>
      </c>
      <c r="AT45" s="420">
        <f>SUM(AO45:AS45)</f>
        <v>3</v>
      </c>
      <c r="AU45" s="393">
        <v>0</v>
      </c>
      <c r="AV45" s="393"/>
      <c r="AW45" s="393">
        <v>0</v>
      </c>
      <c r="AX45" s="393"/>
      <c r="AY45" s="393"/>
      <c r="AZ45" s="393"/>
      <c r="BA45" s="393"/>
      <c r="BB45" s="393">
        <v>0</v>
      </c>
      <c r="BC45" s="393"/>
      <c r="BD45" s="393"/>
      <c r="BE45" s="393">
        <v>0</v>
      </c>
      <c r="BF45" s="393">
        <v>0</v>
      </c>
      <c r="BG45" s="393">
        <v>0</v>
      </c>
      <c r="BH45" s="577">
        <v>-5</v>
      </c>
      <c r="BI45" s="115">
        <v>0</v>
      </c>
      <c r="BJ45" s="115">
        <v>0</v>
      </c>
      <c r="BK45" s="115">
        <v>0</v>
      </c>
      <c r="BL45" s="115">
        <v>0</v>
      </c>
      <c r="BM45" s="454">
        <f t="shared" si="5"/>
        <v>29</v>
      </c>
      <c r="BN45" s="454">
        <v>51</v>
      </c>
      <c r="BO45" s="454">
        <f t="shared" si="6"/>
        <v>29</v>
      </c>
      <c r="BP45" s="454">
        <v>64</v>
      </c>
      <c r="BQ45" s="454">
        <v>52</v>
      </c>
      <c r="BR45" s="454">
        <v>0</v>
      </c>
      <c r="BS45" s="115">
        <f t="shared" si="7"/>
        <v>0</v>
      </c>
      <c r="BT45" s="158">
        <f t="shared" si="25"/>
        <v>0</v>
      </c>
      <c r="BU45" s="158">
        <f t="shared" si="9"/>
        <v>-18.2</v>
      </c>
      <c r="BV45" s="158">
        <f t="shared" si="10"/>
        <v>-6.2</v>
      </c>
      <c r="BW45" s="158">
        <f t="shared" si="11"/>
        <v>-5.2</v>
      </c>
      <c r="BX45" s="115"/>
      <c r="BY45" s="158">
        <v>0</v>
      </c>
      <c r="BZ45" s="158">
        <v>0</v>
      </c>
      <c r="CA45" s="158">
        <v>0</v>
      </c>
      <c r="CB45" s="158">
        <v>0</v>
      </c>
      <c r="CC45" s="233">
        <v>0</v>
      </c>
      <c r="CD45" s="158">
        <v>0</v>
      </c>
      <c r="CE45" s="158">
        <v>0</v>
      </c>
      <c r="CF45" s="158">
        <v>0</v>
      </c>
      <c r="CG45" s="115">
        <v>6</v>
      </c>
      <c r="CH45" s="624"/>
      <c r="CI45" s="454"/>
      <c r="CJ45" s="626"/>
      <c r="CK45" s="106"/>
      <c r="CL45" s="239"/>
      <c r="CM45" s="106"/>
      <c r="CN45" s="106">
        <v>0</v>
      </c>
      <c r="CO45" s="106"/>
      <c r="CP45" s="106"/>
      <c r="CQ45" s="106"/>
      <c r="CR45" s="638"/>
    </row>
    <row r="46" s="367" customFormat="1" ht="29.1" customHeight="1" spans="1:96">
      <c r="A46" s="370">
        <v>51</v>
      </c>
      <c r="B46" s="393">
        <v>46</v>
      </c>
      <c r="C46" s="393" t="s">
        <v>160</v>
      </c>
      <c r="D46" s="393">
        <v>46</v>
      </c>
      <c r="E46" s="393" t="s">
        <v>160</v>
      </c>
      <c r="F46" s="393" t="s">
        <v>135</v>
      </c>
      <c r="G46" s="393" t="s">
        <v>135</v>
      </c>
      <c r="H46" s="393" t="s">
        <v>136</v>
      </c>
      <c r="I46" s="393">
        <v>494</v>
      </c>
      <c r="J46" s="393">
        <v>494</v>
      </c>
      <c r="K46" s="393">
        <v>509</v>
      </c>
      <c r="L46" s="393">
        <v>11</v>
      </c>
      <c r="M46" s="395">
        <f t="shared" si="0"/>
        <v>11</v>
      </c>
      <c r="N46" s="393">
        <v>10</v>
      </c>
      <c r="O46" s="393"/>
      <c r="P46" s="393">
        <v>1</v>
      </c>
      <c r="Q46" s="393"/>
      <c r="R46" s="577">
        <v>10</v>
      </c>
      <c r="S46" s="395">
        <v>3</v>
      </c>
      <c r="T46" s="395">
        <v>3</v>
      </c>
      <c r="U46" s="395">
        <f t="shared" si="23"/>
        <v>30.8</v>
      </c>
      <c r="V46" s="395">
        <v>30.8</v>
      </c>
      <c r="W46" s="395">
        <f t="shared" ref="W46:W53" si="30">M46*2.8+T46</f>
        <v>33.8</v>
      </c>
      <c r="X46" s="416">
        <v>33.8</v>
      </c>
      <c r="Y46" s="415">
        <f t="shared" si="3"/>
        <v>33.8</v>
      </c>
      <c r="Z46" s="416">
        <v>33.8</v>
      </c>
      <c r="AA46" s="393">
        <v>31</v>
      </c>
      <c r="AB46" s="393">
        <v>52</v>
      </c>
      <c r="AC46" s="393">
        <v>52</v>
      </c>
      <c r="AD46" s="393"/>
      <c r="AE46" s="393"/>
      <c r="AF46" s="393"/>
      <c r="AG46" s="393"/>
      <c r="AH46" s="393"/>
      <c r="AI46" s="393"/>
      <c r="AJ46" s="393"/>
      <c r="AK46" s="393">
        <v>1</v>
      </c>
      <c r="AL46" s="393">
        <v>1</v>
      </c>
      <c r="AM46" s="607"/>
      <c r="AN46" s="432"/>
      <c r="AO46" s="433"/>
      <c r="AP46" s="433"/>
      <c r="AQ46" s="432"/>
      <c r="AR46" s="432"/>
      <c r="AS46" s="433"/>
      <c r="AT46" s="420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>
        <v>-1</v>
      </c>
      <c r="BE46" s="393">
        <v>-1</v>
      </c>
      <c r="BF46" s="393"/>
      <c r="BG46" s="393">
        <v>1</v>
      </c>
      <c r="BH46" s="393">
        <v>-1</v>
      </c>
      <c r="BI46" s="115"/>
      <c r="BJ46" s="115"/>
      <c r="BK46" s="115">
        <v>-1</v>
      </c>
      <c r="BL46" s="115">
        <v>-1</v>
      </c>
      <c r="BM46" s="454">
        <f t="shared" si="5"/>
        <v>50</v>
      </c>
      <c r="BN46" s="454">
        <v>50</v>
      </c>
      <c r="BO46" s="454">
        <f t="shared" si="6"/>
        <v>50</v>
      </c>
      <c r="BP46" s="454">
        <v>50</v>
      </c>
      <c r="BQ46" s="454">
        <v>50</v>
      </c>
      <c r="BR46" s="454">
        <v>1</v>
      </c>
      <c r="BS46" s="115">
        <f t="shared" si="7"/>
        <v>-19</v>
      </c>
      <c r="BT46" s="158">
        <f t="shared" si="25"/>
        <v>-16.2</v>
      </c>
      <c r="BU46" s="158">
        <f t="shared" si="9"/>
        <v>-16.2</v>
      </c>
      <c r="BV46" s="158">
        <f t="shared" si="10"/>
        <v>-16.2</v>
      </c>
      <c r="BW46" s="158">
        <f t="shared" si="11"/>
        <v>-16.2</v>
      </c>
      <c r="BX46" s="115"/>
      <c r="BY46" s="158">
        <v>0</v>
      </c>
      <c r="BZ46" s="158">
        <v>0</v>
      </c>
      <c r="CA46" s="158">
        <v>0</v>
      </c>
      <c r="CB46" s="158">
        <v>0</v>
      </c>
      <c r="CC46" s="233">
        <v>0</v>
      </c>
      <c r="CD46" s="158">
        <v>0</v>
      </c>
      <c r="CE46" s="158">
        <v>0</v>
      </c>
      <c r="CF46" s="158">
        <v>0</v>
      </c>
      <c r="CG46" s="115">
        <v>0</v>
      </c>
      <c r="CH46" s="624"/>
      <c r="CI46" s="454"/>
      <c r="CJ46" s="626"/>
      <c r="CK46" s="106"/>
      <c r="CL46" s="239"/>
      <c r="CM46" s="106"/>
      <c r="CN46" s="106">
        <v>1</v>
      </c>
      <c r="CO46" s="106"/>
      <c r="CP46" s="106"/>
      <c r="CQ46" s="106"/>
      <c r="CR46" s="638"/>
    </row>
    <row r="47" s="367" customFormat="1" ht="29.1" customHeight="1" spans="1:96">
      <c r="A47" s="370">
        <v>52</v>
      </c>
      <c r="B47" s="393">
        <v>47</v>
      </c>
      <c r="C47" s="393" t="s">
        <v>161</v>
      </c>
      <c r="D47" s="393">
        <v>47</v>
      </c>
      <c r="E47" s="393" t="s">
        <v>161</v>
      </c>
      <c r="F47" s="393" t="s">
        <v>135</v>
      </c>
      <c r="G47" s="393" t="s">
        <v>135</v>
      </c>
      <c r="H47" s="393" t="s">
        <v>136</v>
      </c>
      <c r="I47" s="393">
        <v>839</v>
      </c>
      <c r="J47" s="393">
        <v>839</v>
      </c>
      <c r="K47" s="393">
        <v>835</v>
      </c>
      <c r="L47" s="393">
        <v>15</v>
      </c>
      <c r="M47" s="395">
        <f t="shared" si="0"/>
        <v>15</v>
      </c>
      <c r="N47" s="393">
        <v>18</v>
      </c>
      <c r="O47" s="393"/>
      <c r="P47" s="393">
        <v>1</v>
      </c>
      <c r="Q47" s="393"/>
      <c r="R47" s="393">
        <v>0</v>
      </c>
      <c r="S47" s="395">
        <v>3</v>
      </c>
      <c r="T47" s="395">
        <v>3</v>
      </c>
      <c r="U47" s="395">
        <f t="shared" si="23"/>
        <v>42</v>
      </c>
      <c r="V47" s="395">
        <v>42</v>
      </c>
      <c r="W47" s="395">
        <f t="shared" si="30"/>
        <v>45</v>
      </c>
      <c r="X47" s="416">
        <v>45</v>
      </c>
      <c r="Y47" s="415">
        <f t="shared" si="3"/>
        <v>45</v>
      </c>
      <c r="Z47" s="416">
        <v>45</v>
      </c>
      <c r="AA47" s="393">
        <v>56</v>
      </c>
      <c r="AB47" s="393">
        <v>68</v>
      </c>
      <c r="AC47" s="393">
        <v>62</v>
      </c>
      <c r="AD47" s="393"/>
      <c r="AE47" s="393">
        <v>3</v>
      </c>
      <c r="AF47" s="393"/>
      <c r="AG47" s="393"/>
      <c r="AH47" s="393"/>
      <c r="AI47" s="393"/>
      <c r="AJ47" s="393"/>
      <c r="AK47" s="393">
        <v>1</v>
      </c>
      <c r="AL47" s="393"/>
      <c r="AM47" s="432">
        <v>0</v>
      </c>
      <c r="AN47" s="420"/>
      <c r="AO47" s="419"/>
      <c r="AP47" s="419"/>
      <c r="AQ47" s="420"/>
      <c r="AR47" s="420"/>
      <c r="AS47" s="419"/>
      <c r="AT47" s="420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>
        <v>-3</v>
      </c>
      <c r="BI47" s="115">
        <v>-2</v>
      </c>
      <c r="BJ47" s="115">
        <v>-1</v>
      </c>
      <c r="BK47" s="115">
        <v>-2</v>
      </c>
      <c r="BL47" s="115">
        <v>-2</v>
      </c>
      <c r="BM47" s="454">
        <f t="shared" si="5"/>
        <v>59</v>
      </c>
      <c r="BN47" s="454">
        <v>59</v>
      </c>
      <c r="BO47" s="454">
        <f t="shared" si="6"/>
        <v>61</v>
      </c>
      <c r="BP47" s="454">
        <v>61</v>
      </c>
      <c r="BQ47" s="454">
        <v>61</v>
      </c>
      <c r="BR47" s="454">
        <v>5</v>
      </c>
      <c r="BS47" s="115">
        <f t="shared" si="7"/>
        <v>-5</v>
      </c>
      <c r="BT47" s="158">
        <f t="shared" si="25"/>
        <v>-16</v>
      </c>
      <c r="BU47" s="158">
        <f t="shared" si="9"/>
        <v>-16</v>
      </c>
      <c r="BV47" s="158">
        <f t="shared" si="10"/>
        <v>-16</v>
      </c>
      <c r="BW47" s="158">
        <f t="shared" si="11"/>
        <v>-14</v>
      </c>
      <c r="BX47" s="115"/>
      <c r="BY47" s="158">
        <v>0</v>
      </c>
      <c r="BZ47" s="158">
        <v>0</v>
      </c>
      <c r="CA47" s="158">
        <v>0</v>
      </c>
      <c r="CB47" s="158">
        <v>0</v>
      </c>
      <c r="CC47" s="233">
        <v>0</v>
      </c>
      <c r="CD47" s="158">
        <v>0</v>
      </c>
      <c r="CE47" s="158">
        <v>0</v>
      </c>
      <c r="CF47" s="158">
        <v>0</v>
      </c>
      <c r="CG47" s="115">
        <v>0</v>
      </c>
      <c r="CH47" s="624"/>
      <c r="CI47" s="454"/>
      <c r="CJ47" s="626"/>
      <c r="CK47" s="106"/>
      <c r="CL47" s="239"/>
      <c r="CM47" s="106"/>
      <c r="CN47" s="106">
        <v>5</v>
      </c>
      <c r="CO47" s="106"/>
      <c r="CP47" s="106"/>
      <c r="CQ47" s="106"/>
      <c r="CR47" s="638"/>
    </row>
    <row r="48" ht="29.1" customHeight="1" spans="1:96">
      <c r="A48" s="370">
        <v>53</v>
      </c>
      <c r="B48" s="393">
        <v>48</v>
      </c>
      <c r="C48" s="393" t="s">
        <v>162</v>
      </c>
      <c r="D48" s="393">
        <v>48</v>
      </c>
      <c r="E48" s="393" t="s">
        <v>162</v>
      </c>
      <c r="F48" s="393" t="s">
        <v>135</v>
      </c>
      <c r="G48" s="393" t="s">
        <v>135</v>
      </c>
      <c r="H48" s="393" t="s">
        <v>136</v>
      </c>
      <c r="I48" s="393">
        <v>559</v>
      </c>
      <c r="J48" s="393">
        <v>559</v>
      </c>
      <c r="K48" s="393">
        <v>608</v>
      </c>
      <c r="L48" s="393">
        <v>12</v>
      </c>
      <c r="M48" s="395">
        <f t="shared" si="0"/>
        <v>12</v>
      </c>
      <c r="N48" s="393">
        <v>12</v>
      </c>
      <c r="O48" s="393"/>
      <c r="P48" s="393">
        <v>1</v>
      </c>
      <c r="Q48" s="393"/>
      <c r="R48" s="393">
        <v>0</v>
      </c>
      <c r="S48" s="395">
        <v>3</v>
      </c>
      <c r="T48" s="395">
        <v>3</v>
      </c>
      <c r="U48" s="395">
        <f t="shared" si="23"/>
        <v>33.6</v>
      </c>
      <c r="V48" s="395">
        <v>33.6</v>
      </c>
      <c r="W48" s="395">
        <f t="shared" si="30"/>
        <v>36.6</v>
      </c>
      <c r="X48" s="416">
        <v>36.6</v>
      </c>
      <c r="Y48" s="415">
        <f t="shared" si="3"/>
        <v>36.6</v>
      </c>
      <c r="Z48" s="416">
        <v>36.6</v>
      </c>
      <c r="AA48" s="393">
        <v>37</v>
      </c>
      <c r="AB48" s="393">
        <v>48</v>
      </c>
      <c r="AC48" s="393">
        <v>49</v>
      </c>
      <c r="AD48" s="393">
        <v>1</v>
      </c>
      <c r="AE48" s="393">
        <v>0</v>
      </c>
      <c r="AF48" s="393">
        <v>1</v>
      </c>
      <c r="AG48" s="393">
        <v>1</v>
      </c>
      <c r="AH48" s="393"/>
      <c r="AI48" s="393"/>
      <c r="AJ48" s="393"/>
      <c r="AK48" s="393">
        <v>1</v>
      </c>
      <c r="AL48" s="393">
        <v>1</v>
      </c>
      <c r="AM48" s="432"/>
      <c r="AN48" s="420"/>
      <c r="AO48" s="419"/>
      <c r="AP48" s="419"/>
      <c r="AQ48" s="420"/>
      <c r="AR48" s="420"/>
      <c r="AS48" s="419"/>
      <c r="AT48" s="420"/>
      <c r="AU48" s="393">
        <v>0</v>
      </c>
      <c r="AV48" s="393"/>
      <c r="AW48" s="393">
        <v>0</v>
      </c>
      <c r="AX48" s="393"/>
      <c r="AY48" s="393"/>
      <c r="AZ48" s="393">
        <v>1</v>
      </c>
      <c r="BA48" s="393">
        <v>1</v>
      </c>
      <c r="BB48" s="393">
        <v>2</v>
      </c>
      <c r="BC48" s="393"/>
      <c r="BD48" s="393"/>
      <c r="BE48" s="393">
        <v>0</v>
      </c>
      <c r="BF48" s="393">
        <v>0</v>
      </c>
      <c r="BG48" s="393">
        <v>1</v>
      </c>
      <c r="BH48" s="393">
        <v>-10</v>
      </c>
      <c r="BI48" s="115">
        <v>0</v>
      </c>
      <c r="BJ48" s="115">
        <v>0</v>
      </c>
      <c r="BK48" s="115">
        <v>0</v>
      </c>
      <c r="BL48" s="115">
        <v>0</v>
      </c>
      <c r="BM48" s="454">
        <f t="shared" si="5"/>
        <v>44</v>
      </c>
      <c r="BN48" s="454">
        <v>44</v>
      </c>
      <c r="BO48" s="454">
        <f t="shared" si="6"/>
        <v>43</v>
      </c>
      <c r="BP48" s="454">
        <v>43</v>
      </c>
      <c r="BQ48" s="454">
        <v>43</v>
      </c>
      <c r="BR48" s="454">
        <v>6</v>
      </c>
      <c r="BS48" s="115">
        <f t="shared" si="7"/>
        <v>-6</v>
      </c>
      <c r="BT48" s="158">
        <f t="shared" si="25"/>
        <v>-6.4</v>
      </c>
      <c r="BU48" s="158">
        <f t="shared" si="9"/>
        <v>-6.4</v>
      </c>
      <c r="BV48" s="158">
        <f t="shared" si="10"/>
        <v>-6.4</v>
      </c>
      <c r="BW48" s="158">
        <f t="shared" si="11"/>
        <v>-7.4</v>
      </c>
      <c r="BX48" s="115"/>
      <c r="BY48" s="158">
        <v>0</v>
      </c>
      <c r="BZ48" s="158">
        <v>0</v>
      </c>
      <c r="CA48" s="158">
        <v>0</v>
      </c>
      <c r="CB48" s="158">
        <v>0</v>
      </c>
      <c r="CC48" s="233">
        <v>0</v>
      </c>
      <c r="CD48" s="158">
        <v>0</v>
      </c>
      <c r="CE48" s="158">
        <v>0</v>
      </c>
      <c r="CF48" s="158">
        <v>0</v>
      </c>
      <c r="CG48" s="115">
        <v>0</v>
      </c>
      <c r="CH48" s="624"/>
      <c r="CI48" s="454"/>
      <c r="CJ48" s="626"/>
      <c r="CK48" s="106"/>
      <c r="CL48" s="239"/>
      <c r="CM48" s="106"/>
      <c r="CN48" s="106">
        <v>6</v>
      </c>
      <c r="CO48" s="106"/>
      <c r="CP48" s="106"/>
      <c r="CQ48" s="106"/>
      <c r="CR48" s="638"/>
    </row>
    <row r="49" ht="29.1" customHeight="1" spans="1:98">
      <c r="A49" s="370">
        <v>54</v>
      </c>
      <c r="B49" s="393">
        <v>49</v>
      </c>
      <c r="C49" s="393" t="s">
        <v>163</v>
      </c>
      <c r="D49" s="393">
        <v>49</v>
      </c>
      <c r="E49" s="393" t="s">
        <v>163</v>
      </c>
      <c r="F49" s="393" t="s">
        <v>135</v>
      </c>
      <c r="G49" s="393" t="s">
        <v>135</v>
      </c>
      <c r="H49" s="393" t="s">
        <v>136</v>
      </c>
      <c r="I49" s="393">
        <v>1041</v>
      </c>
      <c r="J49" s="393">
        <v>1041</v>
      </c>
      <c r="K49" s="393">
        <v>1037</v>
      </c>
      <c r="L49" s="393">
        <v>17</v>
      </c>
      <c r="M49" s="395">
        <f t="shared" si="0"/>
        <v>17</v>
      </c>
      <c r="N49" s="393">
        <v>17</v>
      </c>
      <c r="O49" s="393"/>
      <c r="P49" s="393">
        <v>0</v>
      </c>
      <c r="Q49" s="393"/>
      <c r="R49" s="393">
        <v>0</v>
      </c>
      <c r="S49" s="395">
        <v>5</v>
      </c>
      <c r="T49" s="395">
        <v>5</v>
      </c>
      <c r="U49" s="395">
        <f t="shared" si="23"/>
        <v>47.6</v>
      </c>
      <c r="V49" s="395">
        <v>47.6</v>
      </c>
      <c r="W49" s="395">
        <f t="shared" si="30"/>
        <v>52.6</v>
      </c>
      <c r="X49" s="416">
        <v>52.6</v>
      </c>
      <c r="Y49" s="415">
        <f t="shared" si="3"/>
        <v>52.6</v>
      </c>
      <c r="Z49" s="416">
        <v>52.6</v>
      </c>
      <c r="AA49" s="393">
        <v>53</v>
      </c>
      <c r="AB49" s="393">
        <v>53</v>
      </c>
      <c r="AC49" s="393">
        <v>53</v>
      </c>
      <c r="AD49" s="393">
        <v>2</v>
      </c>
      <c r="AE49" s="393">
        <v>2</v>
      </c>
      <c r="AF49" s="393">
        <v>4</v>
      </c>
      <c r="AG49" s="393">
        <v>4</v>
      </c>
      <c r="AH49" s="393"/>
      <c r="AI49" s="393"/>
      <c r="AJ49" s="393"/>
      <c r="AK49" s="393">
        <v>7</v>
      </c>
      <c r="AL49" s="393">
        <v>7</v>
      </c>
      <c r="AM49" s="432">
        <v>0</v>
      </c>
      <c r="AN49" s="420"/>
      <c r="AO49" s="419"/>
      <c r="AP49" s="419"/>
      <c r="AQ49" s="420"/>
      <c r="AR49" s="420"/>
      <c r="AS49" s="419"/>
      <c r="AT49" s="420"/>
      <c r="AU49" s="393">
        <v>0</v>
      </c>
      <c r="AV49" s="393"/>
      <c r="AW49" s="393">
        <v>0</v>
      </c>
      <c r="AX49" s="393"/>
      <c r="AY49" s="393"/>
      <c r="AZ49" s="393"/>
      <c r="BA49" s="393"/>
      <c r="BB49" s="393">
        <v>0</v>
      </c>
      <c r="BC49" s="393"/>
      <c r="BD49" s="393">
        <v>-6</v>
      </c>
      <c r="BE49" s="393">
        <v>-6</v>
      </c>
      <c r="BF49" s="393">
        <v>0</v>
      </c>
      <c r="BG49" s="393">
        <v>1</v>
      </c>
      <c r="BH49" s="577">
        <v>-7</v>
      </c>
      <c r="BI49" s="115">
        <v>0</v>
      </c>
      <c r="BJ49" s="115">
        <v>0</v>
      </c>
      <c r="BK49" s="115">
        <v>0</v>
      </c>
      <c r="BL49" s="144">
        <v>-1</v>
      </c>
      <c r="BM49" s="454">
        <f t="shared" si="5"/>
        <v>53</v>
      </c>
      <c r="BN49" s="454">
        <v>53</v>
      </c>
      <c r="BO49" s="454">
        <f t="shared" si="6"/>
        <v>53</v>
      </c>
      <c r="BP49" s="454">
        <v>69</v>
      </c>
      <c r="BQ49" s="454">
        <v>53</v>
      </c>
      <c r="BR49" s="454">
        <v>5</v>
      </c>
      <c r="BS49" s="115">
        <f t="shared" si="7"/>
        <v>0</v>
      </c>
      <c r="BT49" s="158">
        <f t="shared" si="25"/>
        <v>-0.399999999999999</v>
      </c>
      <c r="BU49" s="158">
        <f t="shared" si="9"/>
        <v>-16.4</v>
      </c>
      <c r="BV49" s="158">
        <f t="shared" si="10"/>
        <v>-0.399999999999999</v>
      </c>
      <c r="BW49" s="158">
        <f t="shared" si="11"/>
        <v>-0.399999999999999</v>
      </c>
      <c r="BX49" s="115"/>
      <c r="BY49" s="158">
        <v>0</v>
      </c>
      <c r="BZ49" s="158">
        <v>0</v>
      </c>
      <c r="CA49" s="158">
        <v>0</v>
      </c>
      <c r="CB49" s="158">
        <v>0</v>
      </c>
      <c r="CC49" s="233">
        <v>0</v>
      </c>
      <c r="CD49" s="158">
        <v>0</v>
      </c>
      <c r="CE49" s="158">
        <v>0</v>
      </c>
      <c r="CF49" s="158">
        <v>0</v>
      </c>
      <c r="CG49" s="115">
        <v>10</v>
      </c>
      <c r="CH49" s="624"/>
      <c r="CI49" s="393"/>
      <c r="CJ49" s="626"/>
      <c r="CK49" s="106"/>
      <c r="CL49" s="239"/>
      <c r="CM49" s="106"/>
      <c r="CN49" s="106">
        <v>5</v>
      </c>
      <c r="CO49" s="106"/>
      <c r="CP49" s="106"/>
      <c r="CQ49" s="106" t="s">
        <v>164</v>
      </c>
      <c r="CR49" s="638" t="s">
        <v>165</v>
      </c>
      <c r="CS49" s="367">
        <v>3</v>
      </c>
      <c r="CT49" s="566">
        <v>3</v>
      </c>
    </row>
    <row r="50" ht="29.1" customHeight="1" spans="1:96">
      <c r="A50" s="370">
        <v>55</v>
      </c>
      <c r="B50" s="393">
        <v>50</v>
      </c>
      <c r="C50" s="393" t="s">
        <v>166</v>
      </c>
      <c r="D50" s="393">
        <v>50</v>
      </c>
      <c r="E50" s="393" t="s">
        <v>166</v>
      </c>
      <c r="F50" s="393" t="s">
        <v>135</v>
      </c>
      <c r="G50" s="393" t="s">
        <v>135</v>
      </c>
      <c r="H50" s="393" t="s">
        <v>136</v>
      </c>
      <c r="I50" s="393">
        <v>533</v>
      </c>
      <c r="J50" s="393">
        <v>533</v>
      </c>
      <c r="K50" s="393">
        <v>547</v>
      </c>
      <c r="L50" s="393">
        <v>11</v>
      </c>
      <c r="M50" s="395">
        <f t="shared" si="0"/>
        <v>11</v>
      </c>
      <c r="N50" s="393">
        <v>12</v>
      </c>
      <c r="O50" s="393"/>
      <c r="P50" s="393"/>
      <c r="Q50" s="393"/>
      <c r="R50" s="393">
        <v>0</v>
      </c>
      <c r="S50" s="395">
        <v>3</v>
      </c>
      <c r="T50" s="395">
        <v>3</v>
      </c>
      <c r="U50" s="395">
        <f t="shared" si="23"/>
        <v>30.8</v>
      </c>
      <c r="V50" s="395">
        <v>30.8</v>
      </c>
      <c r="W50" s="395">
        <f t="shared" si="30"/>
        <v>33.8</v>
      </c>
      <c r="X50" s="416">
        <v>33.8</v>
      </c>
      <c r="Y50" s="415">
        <f t="shared" si="3"/>
        <v>33.8</v>
      </c>
      <c r="Z50" s="416">
        <v>33.8</v>
      </c>
      <c r="AA50" s="393">
        <v>37</v>
      </c>
      <c r="AB50" s="393">
        <v>58</v>
      </c>
      <c r="AC50" s="393">
        <v>57</v>
      </c>
      <c r="AD50" s="393"/>
      <c r="AE50" s="393">
        <v>0</v>
      </c>
      <c r="AF50" s="393"/>
      <c r="AG50" s="393">
        <v>0</v>
      </c>
      <c r="AH50" s="393"/>
      <c r="AI50" s="393"/>
      <c r="AJ50" s="393"/>
      <c r="AK50" s="393"/>
      <c r="AL50" s="393">
        <v>0</v>
      </c>
      <c r="AM50" s="432">
        <v>0</v>
      </c>
      <c r="AN50" s="420"/>
      <c r="AO50" s="419"/>
      <c r="AP50" s="419"/>
      <c r="AQ50" s="420"/>
      <c r="AR50" s="420"/>
      <c r="AS50" s="419"/>
      <c r="AT50" s="420"/>
      <c r="AU50" s="393">
        <v>0</v>
      </c>
      <c r="AV50" s="393"/>
      <c r="AW50" s="393">
        <v>0</v>
      </c>
      <c r="AX50" s="393"/>
      <c r="AY50" s="393"/>
      <c r="AZ50" s="393"/>
      <c r="BA50" s="393"/>
      <c r="BB50" s="393">
        <v>0</v>
      </c>
      <c r="BC50" s="393"/>
      <c r="BD50" s="393"/>
      <c r="BE50" s="393">
        <v>0</v>
      </c>
      <c r="BF50" s="393">
        <v>0</v>
      </c>
      <c r="BG50" s="393">
        <v>0</v>
      </c>
      <c r="BH50" s="393">
        <v>-5</v>
      </c>
      <c r="BI50" s="115">
        <v>0</v>
      </c>
      <c r="BJ50" s="115">
        <v>0</v>
      </c>
      <c r="BK50" s="115">
        <v>-1</v>
      </c>
      <c r="BL50" s="115">
        <v>0</v>
      </c>
      <c r="BM50" s="454">
        <f t="shared" si="5"/>
        <v>52</v>
      </c>
      <c r="BN50" s="454">
        <v>52</v>
      </c>
      <c r="BO50" s="454">
        <f t="shared" si="6"/>
        <v>52</v>
      </c>
      <c r="BP50" s="454">
        <v>52</v>
      </c>
      <c r="BQ50" s="454">
        <v>52</v>
      </c>
      <c r="BR50" s="454">
        <v>2</v>
      </c>
      <c r="BS50" s="115">
        <f t="shared" si="7"/>
        <v>-15</v>
      </c>
      <c r="BT50" s="158">
        <f t="shared" si="25"/>
        <v>-18.2</v>
      </c>
      <c r="BU50" s="158">
        <f t="shared" si="9"/>
        <v>-18.2</v>
      </c>
      <c r="BV50" s="158">
        <f t="shared" si="10"/>
        <v>-18.2</v>
      </c>
      <c r="BW50" s="158">
        <f t="shared" si="11"/>
        <v>-18.2</v>
      </c>
      <c r="BX50" s="115"/>
      <c r="BY50" s="158">
        <v>0</v>
      </c>
      <c r="BZ50" s="158">
        <v>0</v>
      </c>
      <c r="CA50" s="158">
        <v>0</v>
      </c>
      <c r="CB50" s="158">
        <v>0</v>
      </c>
      <c r="CC50" s="233">
        <v>0</v>
      </c>
      <c r="CD50" s="158">
        <v>0</v>
      </c>
      <c r="CE50" s="158">
        <v>0</v>
      </c>
      <c r="CF50" s="158">
        <v>0</v>
      </c>
      <c r="CG50" s="115"/>
      <c r="CH50" s="624"/>
      <c r="CI50" s="393"/>
      <c r="CJ50" s="626"/>
      <c r="CK50" s="106" t="s">
        <v>167</v>
      </c>
      <c r="CL50" s="239"/>
      <c r="CM50" s="106"/>
      <c r="CN50" s="106">
        <v>2</v>
      </c>
      <c r="CO50" s="106"/>
      <c r="CP50" s="106"/>
      <c r="CQ50" s="106"/>
      <c r="CR50" s="638"/>
    </row>
    <row r="51" ht="29.1" customHeight="1" spans="1:96">
      <c r="A51" s="370">
        <v>56</v>
      </c>
      <c r="B51" s="393">
        <v>51</v>
      </c>
      <c r="C51" s="393" t="s">
        <v>168</v>
      </c>
      <c r="D51" s="393">
        <v>51</v>
      </c>
      <c r="E51" s="393" t="s">
        <v>168</v>
      </c>
      <c r="F51" s="393" t="s">
        <v>135</v>
      </c>
      <c r="G51" s="393" t="s">
        <v>135</v>
      </c>
      <c r="H51" s="393" t="s">
        <v>136</v>
      </c>
      <c r="I51" s="393">
        <v>1451</v>
      </c>
      <c r="J51" s="393">
        <v>1451</v>
      </c>
      <c r="K51" s="393">
        <v>1453</v>
      </c>
      <c r="L51" s="393">
        <v>23</v>
      </c>
      <c r="M51" s="395">
        <f t="shared" si="0"/>
        <v>23</v>
      </c>
      <c r="N51" s="393">
        <v>28</v>
      </c>
      <c r="O51" s="393"/>
      <c r="P51" s="393">
        <v>0</v>
      </c>
      <c r="Q51" s="393"/>
      <c r="R51" s="393">
        <v>0</v>
      </c>
      <c r="S51" s="395">
        <v>5</v>
      </c>
      <c r="T51" s="395">
        <v>5</v>
      </c>
      <c r="U51" s="395">
        <f t="shared" si="23"/>
        <v>64.4</v>
      </c>
      <c r="V51" s="395">
        <v>64.4</v>
      </c>
      <c r="W51" s="395">
        <f t="shared" si="30"/>
        <v>69.4</v>
      </c>
      <c r="X51" s="416">
        <v>69.4</v>
      </c>
      <c r="Y51" s="415">
        <f t="shared" si="3"/>
        <v>69.4</v>
      </c>
      <c r="Z51" s="416">
        <v>69.4</v>
      </c>
      <c r="AA51" s="393">
        <v>78</v>
      </c>
      <c r="AB51" s="393">
        <v>97</v>
      </c>
      <c r="AC51" s="393">
        <v>97</v>
      </c>
      <c r="AD51" s="393"/>
      <c r="AE51" s="393"/>
      <c r="AF51" s="393"/>
      <c r="AG51" s="393">
        <v>1</v>
      </c>
      <c r="AH51" s="393"/>
      <c r="AI51" s="393"/>
      <c r="AJ51" s="393"/>
      <c r="AK51" s="393"/>
      <c r="AL51" s="393"/>
      <c r="AM51" s="432">
        <v>0</v>
      </c>
      <c r="AN51" s="420"/>
      <c r="AO51" s="419"/>
      <c r="AP51" s="419"/>
      <c r="AQ51" s="420"/>
      <c r="AR51" s="420"/>
      <c r="AS51" s="419"/>
      <c r="AT51" s="420"/>
      <c r="AU51" s="393"/>
      <c r="AV51" s="393"/>
      <c r="AW51" s="393"/>
      <c r="AX51" s="393"/>
      <c r="AY51" s="393"/>
      <c r="AZ51" s="393"/>
      <c r="BA51" s="393"/>
      <c r="BB51" s="393"/>
      <c r="BC51" s="393"/>
      <c r="BD51" s="393"/>
      <c r="BE51" s="393"/>
      <c r="BF51" s="393"/>
      <c r="BG51" s="393">
        <v>1</v>
      </c>
      <c r="BH51" s="393">
        <v>-14</v>
      </c>
      <c r="BI51" s="115">
        <v>0</v>
      </c>
      <c r="BJ51" s="115">
        <v>-1</v>
      </c>
      <c r="BK51" s="115">
        <v>0</v>
      </c>
      <c r="BL51" s="115">
        <v>-2</v>
      </c>
      <c r="BM51" s="454">
        <f t="shared" si="5"/>
        <v>81</v>
      </c>
      <c r="BN51" s="454">
        <v>81</v>
      </c>
      <c r="BO51" s="454">
        <f t="shared" si="6"/>
        <v>82</v>
      </c>
      <c r="BP51" s="454">
        <v>82</v>
      </c>
      <c r="BQ51" s="454">
        <v>82</v>
      </c>
      <c r="BR51" s="454">
        <v>-4</v>
      </c>
      <c r="BS51" s="115">
        <f t="shared" si="7"/>
        <v>-4</v>
      </c>
      <c r="BT51" s="158">
        <f t="shared" si="25"/>
        <v>-12.6</v>
      </c>
      <c r="BU51" s="158">
        <f t="shared" si="9"/>
        <v>-12.6</v>
      </c>
      <c r="BV51" s="158">
        <f t="shared" si="10"/>
        <v>-12.6</v>
      </c>
      <c r="BW51" s="158">
        <f t="shared" si="11"/>
        <v>-11.6</v>
      </c>
      <c r="BX51" s="115"/>
      <c r="BY51" s="158">
        <v>0</v>
      </c>
      <c r="BZ51" s="158">
        <v>0</v>
      </c>
      <c r="CA51" s="158">
        <v>0</v>
      </c>
      <c r="CB51" s="158">
        <v>0</v>
      </c>
      <c r="CC51" s="233">
        <v>0</v>
      </c>
      <c r="CD51" s="158">
        <v>0</v>
      </c>
      <c r="CE51" s="158">
        <v>0</v>
      </c>
      <c r="CF51" s="158">
        <v>0</v>
      </c>
      <c r="CG51" s="115">
        <v>12</v>
      </c>
      <c r="CH51" s="624"/>
      <c r="CI51" s="393"/>
      <c r="CJ51" s="626"/>
      <c r="CK51" s="106"/>
      <c r="CL51" s="239"/>
      <c r="CM51" s="106"/>
      <c r="CN51" s="106">
        <v>2</v>
      </c>
      <c r="CO51" s="106"/>
      <c r="CP51" s="106"/>
      <c r="CQ51" s="106"/>
      <c r="CR51" s="638"/>
    </row>
    <row r="52" ht="29.1" customHeight="1" spans="1:96">
      <c r="A52" s="370">
        <v>57</v>
      </c>
      <c r="B52" s="393">
        <v>52</v>
      </c>
      <c r="C52" s="393" t="s">
        <v>169</v>
      </c>
      <c r="D52" s="393">
        <v>52</v>
      </c>
      <c r="E52" s="393" t="s">
        <v>169</v>
      </c>
      <c r="F52" s="393" t="s">
        <v>135</v>
      </c>
      <c r="G52" s="393" t="s">
        <v>135</v>
      </c>
      <c r="H52" s="393" t="s">
        <v>136</v>
      </c>
      <c r="I52" s="393">
        <v>1134</v>
      </c>
      <c r="J52" s="393">
        <v>1134</v>
      </c>
      <c r="K52" s="393">
        <v>1153</v>
      </c>
      <c r="L52" s="393">
        <v>21</v>
      </c>
      <c r="M52" s="395">
        <f t="shared" si="0"/>
        <v>21</v>
      </c>
      <c r="N52" s="393">
        <v>24</v>
      </c>
      <c r="O52" s="393"/>
      <c r="P52" s="393">
        <v>1</v>
      </c>
      <c r="Q52" s="393"/>
      <c r="R52" s="393">
        <v>0</v>
      </c>
      <c r="S52" s="395">
        <v>5</v>
      </c>
      <c r="T52" s="395">
        <v>5</v>
      </c>
      <c r="U52" s="395">
        <f t="shared" si="23"/>
        <v>58.8</v>
      </c>
      <c r="V52" s="395">
        <v>58.8</v>
      </c>
      <c r="W52" s="395">
        <f t="shared" si="30"/>
        <v>63.8</v>
      </c>
      <c r="X52" s="416">
        <v>63.8</v>
      </c>
      <c r="Y52" s="415">
        <f t="shared" si="3"/>
        <v>63.8</v>
      </c>
      <c r="Z52" s="416">
        <v>63.8</v>
      </c>
      <c r="AA52" s="393">
        <v>72</v>
      </c>
      <c r="AB52" s="393">
        <v>66</v>
      </c>
      <c r="AC52" s="393">
        <v>66</v>
      </c>
      <c r="AD52" s="393"/>
      <c r="AE52" s="393">
        <v>0</v>
      </c>
      <c r="AF52" s="393"/>
      <c r="AG52" s="393">
        <v>0</v>
      </c>
      <c r="AH52" s="393"/>
      <c r="AI52" s="393"/>
      <c r="AJ52" s="393"/>
      <c r="AK52" s="393"/>
      <c r="AL52" s="393">
        <v>0</v>
      </c>
      <c r="AM52" s="432"/>
      <c r="AN52" s="420"/>
      <c r="AO52" s="419"/>
      <c r="AP52" s="419"/>
      <c r="AQ52" s="420"/>
      <c r="AR52" s="420"/>
      <c r="AS52" s="419"/>
      <c r="AT52" s="420"/>
      <c r="AU52" s="393">
        <v>0</v>
      </c>
      <c r="AV52" s="393"/>
      <c r="AW52" s="393">
        <v>0</v>
      </c>
      <c r="AX52" s="393"/>
      <c r="AY52" s="393"/>
      <c r="AZ52" s="393"/>
      <c r="BA52" s="393"/>
      <c r="BB52" s="393">
        <v>0</v>
      </c>
      <c r="BC52" s="393"/>
      <c r="BD52" s="393"/>
      <c r="BE52" s="393">
        <v>0</v>
      </c>
      <c r="BF52" s="393">
        <v>0</v>
      </c>
      <c r="BG52" s="393">
        <v>3</v>
      </c>
      <c r="BH52" s="577">
        <v>-3</v>
      </c>
      <c r="BI52" s="115">
        <v>0</v>
      </c>
      <c r="BJ52" s="115">
        <v>0</v>
      </c>
      <c r="BK52" s="144">
        <v>-1</v>
      </c>
      <c r="BL52" s="115">
        <v>0</v>
      </c>
      <c r="BM52" s="454">
        <f t="shared" si="5"/>
        <v>65</v>
      </c>
      <c r="BN52" s="454">
        <v>65</v>
      </c>
      <c r="BO52" s="454">
        <f t="shared" si="6"/>
        <v>65</v>
      </c>
      <c r="BP52" s="454">
        <v>73</v>
      </c>
      <c r="BQ52" s="454">
        <v>65</v>
      </c>
      <c r="BR52" s="454">
        <v>7</v>
      </c>
      <c r="BS52" s="115">
        <f t="shared" si="7"/>
        <v>7</v>
      </c>
      <c r="BT52" s="158">
        <f t="shared" si="25"/>
        <v>-1.2</v>
      </c>
      <c r="BU52" s="158">
        <f t="shared" si="9"/>
        <v>-9.2</v>
      </c>
      <c r="BV52" s="158">
        <f t="shared" si="10"/>
        <v>-1.2</v>
      </c>
      <c r="BW52" s="158">
        <f t="shared" si="11"/>
        <v>-1.2</v>
      </c>
      <c r="BX52" s="115"/>
      <c r="BY52" s="158">
        <v>0</v>
      </c>
      <c r="BZ52" s="158">
        <v>0</v>
      </c>
      <c r="CA52" s="158">
        <v>0</v>
      </c>
      <c r="CB52" s="158">
        <v>0</v>
      </c>
      <c r="CC52" s="233">
        <v>0</v>
      </c>
      <c r="CD52" s="158">
        <v>0</v>
      </c>
      <c r="CE52" s="158">
        <v>0</v>
      </c>
      <c r="CF52" s="158">
        <v>0</v>
      </c>
      <c r="CG52" s="115">
        <v>0</v>
      </c>
      <c r="CH52" s="624"/>
      <c r="CI52" s="454"/>
      <c r="CJ52" s="626"/>
      <c r="CK52" s="106"/>
      <c r="CL52" s="239"/>
      <c r="CM52" s="106"/>
      <c r="CN52" s="106">
        <v>7</v>
      </c>
      <c r="CO52" s="106"/>
      <c r="CP52" s="106"/>
      <c r="CQ52" s="106"/>
      <c r="CR52" s="638"/>
    </row>
    <row r="53" s="367" customFormat="1" ht="29.1" customHeight="1" spans="1:96">
      <c r="A53" s="370">
        <v>58</v>
      </c>
      <c r="B53" s="393">
        <v>53</v>
      </c>
      <c r="C53" s="393" t="s">
        <v>170</v>
      </c>
      <c r="D53" s="393">
        <v>53</v>
      </c>
      <c r="E53" s="393" t="s">
        <v>170</v>
      </c>
      <c r="F53" s="393" t="s">
        <v>135</v>
      </c>
      <c r="G53" s="393" t="s">
        <v>135</v>
      </c>
      <c r="H53" s="393" t="s">
        <v>136</v>
      </c>
      <c r="I53" s="393">
        <v>668</v>
      </c>
      <c r="J53" s="393">
        <v>668</v>
      </c>
      <c r="K53" s="393">
        <v>662</v>
      </c>
      <c r="L53" s="393">
        <v>14</v>
      </c>
      <c r="M53" s="395">
        <f t="shared" si="0"/>
        <v>14</v>
      </c>
      <c r="N53" s="393">
        <v>14</v>
      </c>
      <c r="O53" s="393"/>
      <c r="P53" s="393">
        <v>0</v>
      </c>
      <c r="Q53" s="393"/>
      <c r="R53" s="393">
        <v>0</v>
      </c>
      <c r="S53" s="395">
        <v>3</v>
      </c>
      <c r="T53" s="395">
        <v>3</v>
      </c>
      <c r="U53" s="395">
        <f t="shared" si="23"/>
        <v>39.2</v>
      </c>
      <c r="V53" s="395">
        <v>39.2</v>
      </c>
      <c r="W53" s="395">
        <f t="shared" si="30"/>
        <v>42.2</v>
      </c>
      <c r="X53" s="416">
        <v>42.2</v>
      </c>
      <c r="Y53" s="415">
        <f t="shared" si="3"/>
        <v>42.2</v>
      </c>
      <c r="Z53" s="416">
        <v>42.2</v>
      </c>
      <c r="AA53" s="393">
        <v>42</v>
      </c>
      <c r="AB53" s="393">
        <v>97</v>
      </c>
      <c r="AC53" s="393">
        <v>98</v>
      </c>
      <c r="AD53" s="393"/>
      <c r="AE53" s="393">
        <v>0</v>
      </c>
      <c r="AF53" s="393"/>
      <c r="AG53" s="393">
        <v>0</v>
      </c>
      <c r="AH53" s="393"/>
      <c r="AI53" s="393"/>
      <c r="AJ53" s="393"/>
      <c r="AK53" s="393"/>
      <c r="AL53" s="393">
        <v>0</v>
      </c>
      <c r="AM53" s="602">
        <v>0</v>
      </c>
      <c r="AN53" s="421"/>
      <c r="AO53" s="422"/>
      <c r="AP53" s="422"/>
      <c r="AQ53" s="421"/>
      <c r="AR53" s="421"/>
      <c r="AS53" s="422"/>
      <c r="AT53" s="421"/>
      <c r="AU53" s="393">
        <v>0</v>
      </c>
      <c r="AV53" s="393"/>
      <c r="AW53" s="393">
        <v>0</v>
      </c>
      <c r="AX53" s="393"/>
      <c r="AY53" s="393"/>
      <c r="AZ53" s="393"/>
      <c r="BA53" s="393"/>
      <c r="BB53" s="393">
        <v>0</v>
      </c>
      <c r="BC53" s="393"/>
      <c r="BD53" s="393"/>
      <c r="BE53" s="393"/>
      <c r="BF53" s="393">
        <v>0</v>
      </c>
      <c r="BG53" s="393">
        <v>0</v>
      </c>
      <c r="BH53" s="393">
        <v>-11</v>
      </c>
      <c r="BI53" s="115">
        <v>0</v>
      </c>
      <c r="BJ53" s="115">
        <v>-1</v>
      </c>
      <c r="BK53" s="115">
        <v>-8</v>
      </c>
      <c r="BL53" s="115">
        <v>-5</v>
      </c>
      <c r="BM53" s="454">
        <f t="shared" si="5"/>
        <v>72</v>
      </c>
      <c r="BN53" s="454">
        <v>72</v>
      </c>
      <c r="BO53" s="454">
        <f t="shared" si="6"/>
        <v>72</v>
      </c>
      <c r="BP53" s="454">
        <v>72</v>
      </c>
      <c r="BQ53" s="454">
        <v>72</v>
      </c>
      <c r="BR53" s="454">
        <v>0</v>
      </c>
      <c r="BS53" s="115">
        <f t="shared" si="7"/>
        <v>-30</v>
      </c>
      <c r="BT53" s="158">
        <f t="shared" si="25"/>
        <v>-29.8</v>
      </c>
      <c r="BU53" s="158">
        <f t="shared" si="9"/>
        <v>-29.8</v>
      </c>
      <c r="BV53" s="158">
        <f t="shared" si="10"/>
        <v>-29.8</v>
      </c>
      <c r="BW53" s="158">
        <f t="shared" si="11"/>
        <v>-29.8</v>
      </c>
      <c r="BX53" s="115"/>
      <c r="BY53" s="158">
        <v>0</v>
      </c>
      <c r="BZ53" s="158">
        <v>0</v>
      </c>
      <c r="CA53" s="158">
        <v>0</v>
      </c>
      <c r="CB53" s="158">
        <v>0</v>
      </c>
      <c r="CC53" s="233">
        <v>0</v>
      </c>
      <c r="CD53" s="158">
        <v>0</v>
      </c>
      <c r="CE53" s="158">
        <v>0</v>
      </c>
      <c r="CF53" s="158">
        <v>0</v>
      </c>
      <c r="CG53" s="115">
        <v>1</v>
      </c>
      <c r="CH53" s="624"/>
      <c r="CI53" s="454"/>
      <c r="CJ53" s="626"/>
      <c r="CK53" s="106" t="s">
        <v>171</v>
      </c>
      <c r="CL53" s="239"/>
      <c r="CM53" s="106"/>
      <c r="CN53" s="106">
        <v>0</v>
      </c>
      <c r="CO53" s="106"/>
      <c r="CP53" s="106"/>
      <c r="CQ53" s="106"/>
      <c r="CR53" s="638"/>
    </row>
    <row r="54" s="367" customFormat="1" ht="29.1" customHeight="1" spans="1:96">
      <c r="A54" s="370">
        <v>59</v>
      </c>
      <c r="B54" s="393">
        <v>54</v>
      </c>
      <c r="C54" s="393" t="s">
        <v>172</v>
      </c>
      <c r="D54" s="393">
        <v>54</v>
      </c>
      <c r="E54" s="393" t="s">
        <v>172</v>
      </c>
      <c r="F54" s="393" t="s">
        <v>173</v>
      </c>
      <c r="G54" s="393" t="s">
        <v>173</v>
      </c>
      <c r="H54" s="393" t="s">
        <v>109</v>
      </c>
      <c r="I54" s="393">
        <v>4956</v>
      </c>
      <c r="J54" s="393">
        <v>4956</v>
      </c>
      <c r="K54" s="393">
        <v>5400</v>
      </c>
      <c r="L54" s="393">
        <v>86</v>
      </c>
      <c r="M54" s="395">
        <f t="shared" si="0"/>
        <v>86</v>
      </c>
      <c r="N54" s="393">
        <v>101</v>
      </c>
      <c r="O54" s="393"/>
      <c r="P54" s="393"/>
      <c r="Q54" s="393"/>
      <c r="R54" s="393">
        <v>0</v>
      </c>
      <c r="S54" s="395">
        <v>9</v>
      </c>
      <c r="T54" s="395">
        <v>9</v>
      </c>
      <c r="U54" s="395">
        <f t="shared" si="23"/>
        <v>396.48</v>
      </c>
      <c r="V54" s="395">
        <v>396.48</v>
      </c>
      <c r="W54" s="395">
        <f t="shared" ref="W54:W56" si="31">I54/12.5+T54</f>
        <v>405.48</v>
      </c>
      <c r="X54" s="416">
        <v>405.48</v>
      </c>
      <c r="Y54" s="415">
        <f t="shared" si="3"/>
        <v>405.48</v>
      </c>
      <c r="Z54" s="416">
        <v>405.48</v>
      </c>
      <c r="AA54" s="393">
        <v>404</v>
      </c>
      <c r="AB54" s="393">
        <v>393</v>
      </c>
      <c r="AC54" s="393">
        <v>387</v>
      </c>
      <c r="AD54" s="393"/>
      <c r="AE54" s="393"/>
      <c r="AF54" s="393"/>
      <c r="AG54" s="393"/>
      <c r="AH54" s="393"/>
      <c r="AI54" s="393"/>
      <c r="AJ54" s="393"/>
      <c r="AK54" s="393"/>
      <c r="AL54" s="393"/>
      <c r="AM54" s="432">
        <v>0</v>
      </c>
      <c r="AN54" s="420"/>
      <c r="AO54" s="419"/>
      <c r="AP54" s="419"/>
      <c r="AQ54" s="420"/>
      <c r="AR54" s="420"/>
      <c r="AS54" s="419"/>
      <c r="AT54" s="420"/>
      <c r="AU54" s="393"/>
      <c r="AV54" s="393">
        <v>5</v>
      </c>
      <c r="AW54" s="393">
        <v>5</v>
      </c>
      <c r="AX54" s="393"/>
      <c r="AY54" s="393"/>
      <c r="AZ54" s="393"/>
      <c r="BA54" s="393"/>
      <c r="BB54" s="393"/>
      <c r="BC54" s="393"/>
      <c r="BD54" s="393"/>
      <c r="BE54" s="393"/>
      <c r="BF54" s="393"/>
      <c r="BG54" s="393">
        <v>2</v>
      </c>
      <c r="BH54" s="393">
        <v>-3</v>
      </c>
      <c r="BI54" s="115"/>
      <c r="BJ54" s="115"/>
      <c r="BK54" s="115">
        <v>-1</v>
      </c>
      <c r="BL54" s="115">
        <v>-5</v>
      </c>
      <c r="BM54" s="454">
        <f t="shared" si="5"/>
        <v>391</v>
      </c>
      <c r="BN54" s="454">
        <v>391</v>
      </c>
      <c r="BO54" s="454">
        <f t="shared" si="6"/>
        <v>391</v>
      </c>
      <c r="BP54" s="454">
        <v>391</v>
      </c>
      <c r="BQ54" s="454">
        <v>391</v>
      </c>
      <c r="BR54" s="454">
        <v>17</v>
      </c>
      <c r="BS54" s="115">
        <f t="shared" si="7"/>
        <v>13</v>
      </c>
      <c r="BT54" s="158">
        <f t="shared" si="25"/>
        <v>14.48</v>
      </c>
      <c r="BU54" s="158">
        <f t="shared" si="9"/>
        <v>14.48</v>
      </c>
      <c r="BV54" s="158">
        <f t="shared" si="10"/>
        <v>14.48</v>
      </c>
      <c r="BW54" s="158">
        <f t="shared" si="11"/>
        <v>14.48</v>
      </c>
      <c r="BX54" s="115">
        <f t="shared" ref="BX54:BX57" si="32">BS54</f>
        <v>13</v>
      </c>
      <c r="BY54" s="158">
        <f t="shared" ref="BY54:BY57" si="33">BT54</f>
        <v>14.48</v>
      </c>
      <c r="BZ54" s="158">
        <v>14.48</v>
      </c>
      <c r="CA54" s="158">
        <v>14.48</v>
      </c>
      <c r="CB54" s="158">
        <v>14.48</v>
      </c>
      <c r="CC54" s="233">
        <v>14</v>
      </c>
      <c r="CD54" s="233">
        <v>14</v>
      </c>
      <c r="CE54" s="233">
        <v>14</v>
      </c>
      <c r="CF54" s="233">
        <v>14</v>
      </c>
      <c r="CG54" s="115">
        <v>2</v>
      </c>
      <c r="CH54" s="624">
        <v>17</v>
      </c>
      <c r="CI54" s="454"/>
      <c r="CJ54" s="628">
        <f>'[1]11'!M67-'[1]11'!W67</f>
        <v>13.48</v>
      </c>
      <c r="CK54" s="106"/>
      <c r="CL54" s="239"/>
      <c r="CM54" s="106"/>
      <c r="CN54" s="106"/>
      <c r="CO54" s="106">
        <v>17</v>
      </c>
      <c r="CP54" s="106"/>
      <c r="CQ54" s="106"/>
      <c r="CR54" s="638"/>
    </row>
    <row r="55" ht="29.1" customHeight="1" spans="1:96">
      <c r="A55" s="370">
        <v>60</v>
      </c>
      <c r="B55" s="393">
        <v>55</v>
      </c>
      <c r="C55" s="393" t="s">
        <v>174</v>
      </c>
      <c r="D55" s="393">
        <v>55</v>
      </c>
      <c r="E55" s="393" t="s">
        <v>174</v>
      </c>
      <c r="F55" s="393" t="s">
        <v>173</v>
      </c>
      <c r="G55" s="393" t="s">
        <v>173</v>
      </c>
      <c r="H55" s="393" t="s">
        <v>109</v>
      </c>
      <c r="I55" s="393">
        <v>3367</v>
      </c>
      <c r="J55" s="393">
        <v>3367</v>
      </c>
      <c r="K55" s="393">
        <v>4500</v>
      </c>
      <c r="L55" s="393">
        <v>63</v>
      </c>
      <c r="M55" s="395">
        <f t="shared" si="0"/>
        <v>63</v>
      </c>
      <c r="N55" s="393">
        <v>71</v>
      </c>
      <c r="O55" s="393"/>
      <c r="P55" s="393"/>
      <c r="Q55" s="393"/>
      <c r="R55" s="393">
        <v>0</v>
      </c>
      <c r="S55" s="395">
        <v>9</v>
      </c>
      <c r="T55" s="395">
        <v>9</v>
      </c>
      <c r="U55" s="395">
        <f t="shared" si="23"/>
        <v>269.36</v>
      </c>
      <c r="V55" s="395">
        <v>269.36</v>
      </c>
      <c r="W55" s="395">
        <f t="shared" si="31"/>
        <v>278.36</v>
      </c>
      <c r="X55" s="416">
        <v>278.36</v>
      </c>
      <c r="Y55" s="415">
        <f t="shared" si="3"/>
        <v>278.36</v>
      </c>
      <c r="Z55" s="416">
        <v>278.36</v>
      </c>
      <c r="AA55" s="393">
        <v>284</v>
      </c>
      <c r="AB55" s="393">
        <v>230</v>
      </c>
      <c r="AC55" s="393">
        <v>230</v>
      </c>
      <c r="AD55" s="393"/>
      <c r="AE55" s="393"/>
      <c r="AF55" s="393"/>
      <c r="AG55" s="393"/>
      <c r="AH55" s="393"/>
      <c r="AI55" s="393"/>
      <c r="AJ55" s="393"/>
      <c r="AK55" s="393"/>
      <c r="AL55" s="393"/>
      <c r="AM55" s="432"/>
      <c r="AN55" s="420"/>
      <c r="AO55" s="419"/>
      <c r="AP55" s="419"/>
      <c r="AQ55" s="420"/>
      <c r="AR55" s="420"/>
      <c r="AS55" s="419"/>
      <c r="AT55" s="420"/>
      <c r="AU55" s="393"/>
      <c r="AV55" s="393">
        <v>9</v>
      </c>
      <c r="AW55" s="393">
        <v>9</v>
      </c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>
        <v>-4</v>
      </c>
      <c r="BI55" s="115"/>
      <c r="BJ55" s="115">
        <v>-1</v>
      </c>
      <c r="BK55" s="115">
        <v>-1</v>
      </c>
      <c r="BL55" s="115">
        <v>-1</v>
      </c>
      <c r="BM55" s="454">
        <f t="shared" si="5"/>
        <v>232</v>
      </c>
      <c r="BN55" s="454">
        <v>232</v>
      </c>
      <c r="BO55" s="454">
        <f t="shared" si="6"/>
        <v>232</v>
      </c>
      <c r="BP55" s="454">
        <v>232</v>
      </c>
      <c r="BQ55" s="454">
        <v>232</v>
      </c>
      <c r="BR55" s="454">
        <v>14</v>
      </c>
      <c r="BS55" s="115">
        <f t="shared" si="7"/>
        <v>52</v>
      </c>
      <c r="BT55" s="158">
        <f t="shared" si="25"/>
        <v>46.36</v>
      </c>
      <c r="BU55" s="158">
        <f t="shared" si="9"/>
        <v>46.36</v>
      </c>
      <c r="BV55" s="158">
        <f t="shared" si="10"/>
        <v>46.36</v>
      </c>
      <c r="BW55" s="158">
        <f t="shared" si="11"/>
        <v>46.36</v>
      </c>
      <c r="BX55" s="115">
        <f t="shared" si="32"/>
        <v>52</v>
      </c>
      <c r="BY55" s="158">
        <f t="shared" si="33"/>
        <v>46.36</v>
      </c>
      <c r="BZ55" s="158">
        <v>46.36</v>
      </c>
      <c r="CA55" s="158">
        <v>46.36</v>
      </c>
      <c r="CB55" s="158">
        <v>46.36</v>
      </c>
      <c r="CC55" s="233">
        <v>46</v>
      </c>
      <c r="CD55" s="233">
        <v>46</v>
      </c>
      <c r="CE55" s="233">
        <v>46</v>
      </c>
      <c r="CF55" s="233">
        <v>46</v>
      </c>
      <c r="CG55" s="115">
        <v>0</v>
      </c>
      <c r="CH55" s="624">
        <v>7</v>
      </c>
      <c r="CI55" s="454"/>
      <c r="CJ55" s="632">
        <v>21</v>
      </c>
      <c r="CK55" s="106"/>
      <c r="CL55" s="239"/>
      <c r="CM55" s="106"/>
      <c r="CN55" s="106"/>
      <c r="CO55" s="106">
        <v>14</v>
      </c>
      <c r="CP55" s="106"/>
      <c r="CQ55" s="106"/>
      <c r="CR55" s="638"/>
    </row>
    <row r="56" ht="29.1" customHeight="1" spans="1:96">
      <c r="A56" s="370">
        <v>61</v>
      </c>
      <c r="B56" s="393">
        <v>56</v>
      </c>
      <c r="C56" s="393" t="s">
        <v>175</v>
      </c>
      <c r="D56" s="393">
        <v>56</v>
      </c>
      <c r="E56" s="393" t="s">
        <v>175</v>
      </c>
      <c r="F56" s="393" t="s">
        <v>173</v>
      </c>
      <c r="G56" s="393" t="s">
        <v>173</v>
      </c>
      <c r="H56" s="393" t="s">
        <v>109</v>
      </c>
      <c r="I56" s="393">
        <v>3309</v>
      </c>
      <c r="J56" s="393">
        <v>3309</v>
      </c>
      <c r="K56" s="393">
        <v>3511</v>
      </c>
      <c r="L56" s="393">
        <v>52</v>
      </c>
      <c r="M56" s="395">
        <f t="shared" si="0"/>
        <v>52</v>
      </c>
      <c r="N56" s="393">
        <v>61</v>
      </c>
      <c r="O56" s="393"/>
      <c r="P56" s="393"/>
      <c r="Q56" s="393"/>
      <c r="R56" s="393">
        <v>0</v>
      </c>
      <c r="S56" s="395">
        <v>9</v>
      </c>
      <c r="T56" s="395">
        <v>9</v>
      </c>
      <c r="U56" s="395">
        <f t="shared" si="23"/>
        <v>264.72</v>
      </c>
      <c r="V56" s="395">
        <v>264.72</v>
      </c>
      <c r="W56" s="395">
        <f t="shared" si="31"/>
        <v>273.72</v>
      </c>
      <c r="X56" s="416">
        <v>273.72</v>
      </c>
      <c r="Y56" s="415">
        <f t="shared" si="3"/>
        <v>273.72</v>
      </c>
      <c r="Z56" s="416">
        <v>273.72</v>
      </c>
      <c r="AA56" s="393">
        <v>246</v>
      </c>
      <c r="AB56" s="393">
        <v>241</v>
      </c>
      <c r="AC56" s="393">
        <v>241</v>
      </c>
      <c r="AD56" s="393"/>
      <c r="AE56" s="393"/>
      <c r="AF56" s="393"/>
      <c r="AG56" s="393"/>
      <c r="AH56" s="393"/>
      <c r="AI56" s="393"/>
      <c r="AJ56" s="393"/>
      <c r="AK56" s="393"/>
      <c r="AL56" s="393"/>
      <c r="AM56" s="432">
        <v>0</v>
      </c>
      <c r="AN56" s="420"/>
      <c r="AO56" s="419"/>
      <c r="AP56" s="419"/>
      <c r="AQ56" s="420"/>
      <c r="AR56" s="420"/>
      <c r="AS56" s="419"/>
      <c r="AT56" s="420"/>
      <c r="AU56" s="393"/>
      <c r="AV56" s="393">
        <v>5</v>
      </c>
      <c r="AW56" s="393">
        <v>5</v>
      </c>
      <c r="AX56" s="393"/>
      <c r="AY56" s="393"/>
      <c r="AZ56" s="393"/>
      <c r="BA56" s="393"/>
      <c r="BB56" s="393"/>
      <c r="BC56" s="393"/>
      <c r="BD56" s="393"/>
      <c r="BE56" s="393">
        <v>1</v>
      </c>
      <c r="BF56" s="393"/>
      <c r="BG56" s="393">
        <v>1</v>
      </c>
      <c r="BH56" s="393"/>
      <c r="BI56" s="115"/>
      <c r="BJ56" s="115"/>
      <c r="BK56" s="115">
        <v>-2</v>
      </c>
      <c r="BL56" s="115">
        <v>-4</v>
      </c>
      <c r="BM56" s="454">
        <f t="shared" si="5"/>
        <v>241</v>
      </c>
      <c r="BN56" s="454">
        <v>241</v>
      </c>
      <c r="BO56" s="454">
        <f t="shared" si="6"/>
        <v>242</v>
      </c>
      <c r="BP56" s="454">
        <v>242</v>
      </c>
      <c r="BQ56" s="454">
        <v>242</v>
      </c>
      <c r="BR56" s="454">
        <v>47</v>
      </c>
      <c r="BS56" s="115">
        <f t="shared" si="7"/>
        <v>4</v>
      </c>
      <c r="BT56" s="158">
        <f t="shared" si="25"/>
        <v>31.72</v>
      </c>
      <c r="BU56" s="158">
        <f t="shared" si="9"/>
        <v>31.72</v>
      </c>
      <c r="BV56" s="158">
        <f t="shared" si="10"/>
        <v>31.72</v>
      </c>
      <c r="BW56" s="158">
        <f t="shared" si="11"/>
        <v>32.72</v>
      </c>
      <c r="BX56" s="115">
        <f t="shared" si="32"/>
        <v>4</v>
      </c>
      <c r="BY56" s="158">
        <f t="shared" si="33"/>
        <v>31.72</v>
      </c>
      <c r="BZ56" s="158">
        <v>31.72</v>
      </c>
      <c r="CA56" s="158">
        <v>31.72</v>
      </c>
      <c r="CB56" s="158">
        <v>32.72</v>
      </c>
      <c r="CC56" s="233">
        <v>32</v>
      </c>
      <c r="CD56" s="233">
        <v>32</v>
      </c>
      <c r="CE56" s="233">
        <v>32</v>
      </c>
      <c r="CF56" s="233">
        <v>33</v>
      </c>
      <c r="CG56" s="115">
        <v>3</v>
      </c>
      <c r="CH56" s="624">
        <v>6</v>
      </c>
      <c r="CI56" s="454"/>
      <c r="CJ56" s="626"/>
      <c r="CK56" s="106"/>
      <c r="CL56" s="239"/>
      <c r="CM56" s="106"/>
      <c r="CN56" s="106"/>
      <c r="CO56" s="106">
        <v>47</v>
      </c>
      <c r="CP56" s="106"/>
      <c r="CQ56" s="106"/>
      <c r="CR56" s="638"/>
    </row>
    <row r="57" ht="29.1" customHeight="1" spans="1:98">
      <c r="A57" s="370">
        <v>62</v>
      </c>
      <c r="B57" s="393">
        <v>57</v>
      </c>
      <c r="C57" s="393" t="s">
        <v>176</v>
      </c>
      <c r="D57" s="393">
        <v>57</v>
      </c>
      <c r="E57" s="393" t="s">
        <v>176</v>
      </c>
      <c r="F57" s="393" t="s">
        <v>135</v>
      </c>
      <c r="G57" s="393" t="s">
        <v>135</v>
      </c>
      <c r="H57" s="393" t="s">
        <v>109</v>
      </c>
      <c r="I57" s="393">
        <v>5069</v>
      </c>
      <c r="J57" s="393">
        <v>5069</v>
      </c>
      <c r="K57" s="393">
        <v>5085</v>
      </c>
      <c r="L57" s="393">
        <v>76</v>
      </c>
      <c r="M57" s="395">
        <f t="shared" si="0"/>
        <v>76</v>
      </c>
      <c r="N57" s="393">
        <v>85</v>
      </c>
      <c r="O57" s="393"/>
      <c r="P57" s="393"/>
      <c r="Q57" s="393"/>
      <c r="R57" s="393">
        <v>0</v>
      </c>
      <c r="S57" s="395">
        <v>9</v>
      </c>
      <c r="T57" s="395">
        <v>9</v>
      </c>
      <c r="U57" s="395">
        <f t="shared" si="23"/>
        <v>212.8</v>
      </c>
      <c r="V57" s="395">
        <v>212.8</v>
      </c>
      <c r="W57" s="395">
        <f t="shared" ref="W57:W60" si="34">M57*2.8+T57</f>
        <v>221.8</v>
      </c>
      <c r="X57" s="416">
        <v>221.8</v>
      </c>
      <c r="Y57" s="415">
        <f t="shared" si="3"/>
        <v>221.8</v>
      </c>
      <c r="Z57" s="416">
        <v>221.8</v>
      </c>
      <c r="AA57" s="393">
        <v>247</v>
      </c>
      <c r="AB57" s="393">
        <v>151</v>
      </c>
      <c r="AC57" s="393">
        <v>151</v>
      </c>
      <c r="AD57" s="393"/>
      <c r="AE57" s="393"/>
      <c r="AF57" s="393">
        <v>18</v>
      </c>
      <c r="AG57" s="393">
        <v>18</v>
      </c>
      <c r="AH57" s="393"/>
      <c r="AI57" s="393"/>
      <c r="AJ57" s="393"/>
      <c r="AK57" s="393"/>
      <c r="AL57" s="393"/>
      <c r="AM57" s="608"/>
      <c r="AN57" s="434"/>
      <c r="AO57" s="435"/>
      <c r="AP57" s="435"/>
      <c r="AQ57" s="434"/>
      <c r="AR57" s="434"/>
      <c r="AS57" s="435"/>
      <c r="AT57" s="434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>
        <v>1</v>
      </c>
      <c r="BE57" s="393">
        <v>1</v>
      </c>
      <c r="BF57" s="393"/>
      <c r="BG57" s="393">
        <v>30</v>
      </c>
      <c r="BH57" s="393">
        <v>-3</v>
      </c>
      <c r="BI57" s="115"/>
      <c r="BJ57" s="115"/>
      <c r="BK57" s="115">
        <v>-2</v>
      </c>
      <c r="BL57" s="115">
        <v>-2</v>
      </c>
      <c r="BM57" s="454">
        <f t="shared" si="5"/>
        <v>193</v>
      </c>
      <c r="BN57" s="454">
        <v>193</v>
      </c>
      <c r="BO57" s="454">
        <f t="shared" si="6"/>
        <v>193</v>
      </c>
      <c r="BP57" s="454">
        <v>193</v>
      </c>
      <c r="BQ57" s="454">
        <v>193</v>
      </c>
      <c r="BR57" s="454">
        <v>55</v>
      </c>
      <c r="BS57" s="115">
        <v>55</v>
      </c>
      <c r="BT57" s="158">
        <f t="shared" si="25"/>
        <v>28.8</v>
      </c>
      <c r="BU57" s="158">
        <f t="shared" si="9"/>
        <v>28.8</v>
      </c>
      <c r="BV57" s="158">
        <f t="shared" si="10"/>
        <v>28.8</v>
      </c>
      <c r="BW57" s="158">
        <f t="shared" si="11"/>
        <v>28.8</v>
      </c>
      <c r="BX57" s="115">
        <f t="shared" si="32"/>
        <v>55</v>
      </c>
      <c r="BY57" s="158">
        <f t="shared" si="33"/>
        <v>28.8</v>
      </c>
      <c r="BZ57" s="158">
        <v>28.8</v>
      </c>
      <c r="CA57" s="158">
        <v>28.8</v>
      </c>
      <c r="CB57" s="158">
        <v>28.8</v>
      </c>
      <c r="CC57" s="233">
        <v>29</v>
      </c>
      <c r="CD57" s="233">
        <v>29</v>
      </c>
      <c r="CE57" s="233">
        <v>29</v>
      </c>
      <c r="CF57" s="233">
        <v>29</v>
      </c>
      <c r="CG57" s="115">
        <v>2</v>
      </c>
      <c r="CH57" s="624">
        <v>19</v>
      </c>
      <c r="CI57" s="630"/>
      <c r="CJ57" s="626">
        <v>76</v>
      </c>
      <c r="CK57" s="106" t="s">
        <v>177</v>
      </c>
      <c r="CL57" s="239"/>
      <c r="CM57" s="106"/>
      <c r="CN57" s="106">
        <v>55</v>
      </c>
      <c r="CO57" s="106"/>
      <c r="CP57" s="106"/>
      <c r="CQ57" s="106" t="s">
        <v>177</v>
      </c>
      <c r="CR57" s="639" t="s">
        <v>116</v>
      </c>
      <c r="CS57" s="367">
        <v>30</v>
      </c>
      <c r="CT57" s="566">
        <v>1</v>
      </c>
    </row>
    <row r="58" s="367" customFormat="1" ht="29.1" customHeight="1" spans="1:96">
      <c r="A58" s="370">
        <v>63</v>
      </c>
      <c r="B58" s="393">
        <v>58</v>
      </c>
      <c r="C58" s="393" t="s">
        <v>178</v>
      </c>
      <c r="D58" s="393">
        <v>58</v>
      </c>
      <c r="E58" s="393" t="s">
        <v>178</v>
      </c>
      <c r="F58" s="393" t="s">
        <v>135</v>
      </c>
      <c r="G58" s="393" t="s">
        <v>135</v>
      </c>
      <c r="H58" s="393" t="s">
        <v>109</v>
      </c>
      <c r="I58" s="393">
        <v>2606</v>
      </c>
      <c r="J58" s="393">
        <v>2606</v>
      </c>
      <c r="K58" s="393">
        <v>2611</v>
      </c>
      <c r="L58" s="393">
        <v>42</v>
      </c>
      <c r="M58" s="395">
        <f t="shared" si="0"/>
        <v>42</v>
      </c>
      <c r="N58" s="393">
        <v>42</v>
      </c>
      <c r="O58" s="393"/>
      <c r="P58" s="393"/>
      <c r="Q58" s="393"/>
      <c r="R58" s="393">
        <v>0</v>
      </c>
      <c r="S58" s="395">
        <v>7</v>
      </c>
      <c r="T58" s="395">
        <v>7</v>
      </c>
      <c r="U58" s="395">
        <f t="shared" si="23"/>
        <v>117.6</v>
      </c>
      <c r="V58" s="395">
        <v>117.6</v>
      </c>
      <c r="W58" s="395">
        <f t="shared" si="34"/>
        <v>124.6</v>
      </c>
      <c r="X58" s="416">
        <v>124.6</v>
      </c>
      <c r="Y58" s="415">
        <f t="shared" si="3"/>
        <v>124.6</v>
      </c>
      <c r="Z58" s="416">
        <v>124.6</v>
      </c>
      <c r="AA58" s="393">
        <v>125</v>
      </c>
      <c r="AB58" s="393">
        <v>133</v>
      </c>
      <c r="AC58" s="393">
        <v>133</v>
      </c>
      <c r="AD58" s="393"/>
      <c r="AE58" s="393"/>
      <c r="AF58" s="393">
        <v>3</v>
      </c>
      <c r="AG58" s="393">
        <v>3</v>
      </c>
      <c r="AH58" s="393"/>
      <c r="AI58" s="393"/>
      <c r="AJ58" s="393"/>
      <c r="AK58" s="393"/>
      <c r="AL58" s="393"/>
      <c r="AM58" s="432"/>
      <c r="AN58" s="420"/>
      <c r="AO58" s="419"/>
      <c r="AP58" s="419"/>
      <c r="AQ58" s="420"/>
      <c r="AR58" s="420"/>
      <c r="AS58" s="419"/>
      <c r="AT58" s="420"/>
      <c r="AU58" s="393"/>
      <c r="AV58" s="393"/>
      <c r="AW58" s="393"/>
      <c r="AX58" s="393"/>
      <c r="AY58" s="393"/>
      <c r="AZ58" s="393"/>
      <c r="BA58" s="393"/>
      <c r="BB58" s="393"/>
      <c r="BC58" s="393"/>
      <c r="BD58" s="393"/>
      <c r="BE58" s="393"/>
      <c r="BF58" s="393"/>
      <c r="BG58" s="393">
        <v>7</v>
      </c>
      <c r="BH58" s="393">
        <v>-5</v>
      </c>
      <c r="BI58" s="115"/>
      <c r="BJ58" s="115"/>
      <c r="BK58" s="115">
        <v>-3</v>
      </c>
      <c r="BL58" s="115"/>
      <c r="BM58" s="454">
        <f t="shared" si="5"/>
        <v>135</v>
      </c>
      <c r="BN58" s="454">
        <v>135</v>
      </c>
      <c r="BO58" s="454">
        <f t="shared" si="6"/>
        <v>135</v>
      </c>
      <c r="BP58" s="454">
        <v>135</v>
      </c>
      <c r="BQ58" s="454">
        <v>135</v>
      </c>
      <c r="BR58" s="454">
        <v>12</v>
      </c>
      <c r="BS58" s="115">
        <f t="shared" ref="BS58:BS71" si="35">AA58-BO58</f>
        <v>-10</v>
      </c>
      <c r="BT58" s="158">
        <f t="shared" si="25"/>
        <v>-10.4</v>
      </c>
      <c r="BU58" s="158">
        <f t="shared" si="9"/>
        <v>-10.4</v>
      </c>
      <c r="BV58" s="158">
        <f t="shared" si="10"/>
        <v>-10.4</v>
      </c>
      <c r="BW58" s="158">
        <f t="shared" si="11"/>
        <v>-10.4</v>
      </c>
      <c r="BX58" s="115"/>
      <c r="BY58" s="158">
        <v>0</v>
      </c>
      <c r="BZ58" s="158">
        <v>0</v>
      </c>
      <c r="CA58" s="158">
        <v>0</v>
      </c>
      <c r="CB58" s="158">
        <v>0</v>
      </c>
      <c r="CC58" s="233">
        <v>0</v>
      </c>
      <c r="CD58" s="158">
        <v>0</v>
      </c>
      <c r="CE58" s="158">
        <v>0</v>
      </c>
      <c r="CF58" s="158">
        <v>0</v>
      </c>
      <c r="CG58" s="115">
        <v>0</v>
      </c>
      <c r="CH58" s="624"/>
      <c r="CI58" s="630"/>
      <c r="CJ58" s="626">
        <v>30</v>
      </c>
      <c r="CK58" s="106"/>
      <c r="CL58" s="239"/>
      <c r="CM58" s="106"/>
      <c r="CN58" s="106">
        <v>12</v>
      </c>
      <c r="CO58" s="106"/>
      <c r="CP58" s="106"/>
      <c r="CQ58" s="106"/>
      <c r="CR58" s="638"/>
    </row>
    <row r="59" ht="29.1" customHeight="1" spans="1:96">
      <c r="A59" s="370">
        <v>64</v>
      </c>
      <c r="B59" s="393">
        <v>59</v>
      </c>
      <c r="C59" s="393" t="s">
        <v>179</v>
      </c>
      <c r="D59" s="393">
        <v>59</v>
      </c>
      <c r="E59" s="393" t="s">
        <v>179</v>
      </c>
      <c r="F59" s="393" t="s">
        <v>135</v>
      </c>
      <c r="G59" s="393" t="s">
        <v>135</v>
      </c>
      <c r="H59" s="393" t="s">
        <v>109</v>
      </c>
      <c r="I59" s="393">
        <v>2770</v>
      </c>
      <c r="J59" s="393">
        <v>2770</v>
      </c>
      <c r="K59" s="393">
        <v>2904</v>
      </c>
      <c r="L59" s="393">
        <v>44</v>
      </c>
      <c r="M59" s="395">
        <f t="shared" si="0"/>
        <v>44</v>
      </c>
      <c r="N59" s="393">
        <v>41</v>
      </c>
      <c r="O59" s="393"/>
      <c r="P59" s="393"/>
      <c r="Q59" s="393"/>
      <c r="R59" s="393">
        <v>0</v>
      </c>
      <c r="S59" s="395">
        <v>7</v>
      </c>
      <c r="T59" s="395">
        <v>7</v>
      </c>
      <c r="U59" s="395">
        <f t="shared" si="23"/>
        <v>123.2</v>
      </c>
      <c r="V59" s="395">
        <v>123.2</v>
      </c>
      <c r="W59" s="395">
        <f t="shared" si="34"/>
        <v>130.2</v>
      </c>
      <c r="X59" s="416">
        <v>130.2</v>
      </c>
      <c r="Y59" s="415">
        <f t="shared" si="3"/>
        <v>130.2</v>
      </c>
      <c r="Z59" s="416">
        <v>130.2</v>
      </c>
      <c r="AA59" s="393">
        <v>122</v>
      </c>
      <c r="AB59" s="393">
        <v>136</v>
      </c>
      <c r="AC59" s="393">
        <v>136</v>
      </c>
      <c r="AD59" s="393"/>
      <c r="AE59" s="393">
        <v>5</v>
      </c>
      <c r="AF59" s="393">
        <v>5</v>
      </c>
      <c r="AG59" s="393"/>
      <c r="AH59" s="393"/>
      <c r="AI59" s="393"/>
      <c r="AJ59" s="393"/>
      <c r="AK59" s="393"/>
      <c r="AL59" s="393"/>
      <c r="AM59" s="432"/>
      <c r="AN59" s="420"/>
      <c r="AO59" s="419"/>
      <c r="AP59" s="419"/>
      <c r="AQ59" s="420"/>
      <c r="AR59" s="420"/>
      <c r="AS59" s="419"/>
      <c r="AT59" s="420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>
        <v>9</v>
      </c>
      <c r="BH59" s="393">
        <v>-1</v>
      </c>
      <c r="BI59" s="115"/>
      <c r="BJ59" s="115"/>
      <c r="BK59" s="115">
        <v>-3</v>
      </c>
      <c r="BL59" s="115">
        <v>-3</v>
      </c>
      <c r="BM59" s="454">
        <f t="shared" si="5"/>
        <v>143</v>
      </c>
      <c r="BN59" s="454">
        <v>143</v>
      </c>
      <c r="BO59" s="454">
        <f t="shared" si="6"/>
        <v>143</v>
      </c>
      <c r="BP59" s="454">
        <v>143</v>
      </c>
      <c r="BQ59" s="454">
        <v>143</v>
      </c>
      <c r="BR59" s="454">
        <v>4</v>
      </c>
      <c r="BS59" s="115">
        <f t="shared" si="35"/>
        <v>-21</v>
      </c>
      <c r="BT59" s="158">
        <f t="shared" si="25"/>
        <v>-12.8</v>
      </c>
      <c r="BU59" s="158">
        <f t="shared" si="9"/>
        <v>-12.8</v>
      </c>
      <c r="BV59" s="158">
        <f t="shared" si="10"/>
        <v>-12.8</v>
      </c>
      <c r="BW59" s="158">
        <f t="shared" si="11"/>
        <v>-12.8</v>
      </c>
      <c r="BX59" s="115"/>
      <c r="BY59" s="158">
        <v>0</v>
      </c>
      <c r="BZ59" s="158">
        <v>0</v>
      </c>
      <c r="CA59" s="158">
        <v>0</v>
      </c>
      <c r="CB59" s="158">
        <v>0</v>
      </c>
      <c r="CC59" s="233">
        <v>0</v>
      </c>
      <c r="CD59" s="158">
        <v>0</v>
      </c>
      <c r="CE59" s="158">
        <v>0</v>
      </c>
      <c r="CF59" s="158">
        <v>0</v>
      </c>
      <c r="CG59" s="115">
        <v>7</v>
      </c>
      <c r="CH59" s="624"/>
      <c r="CI59" s="630"/>
      <c r="CJ59" s="626">
        <v>27</v>
      </c>
      <c r="CK59" s="106"/>
      <c r="CL59" s="239"/>
      <c r="CM59" s="106"/>
      <c r="CN59" s="106">
        <v>4</v>
      </c>
      <c r="CO59" s="106"/>
      <c r="CP59" s="106"/>
      <c r="CQ59" s="106"/>
      <c r="CR59" s="638"/>
    </row>
    <row r="60" ht="29.1" customHeight="1" spans="1:96">
      <c r="A60" s="370">
        <v>65</v>
      </c>
      <c r="B60" s="393">
        <v>60</v>
      </c>
      <c r="C60" s="393" t="s">
        <v>180</v>
      </c>
      <c r="D60" s="393">
        <v>60</v>
      </c>
      <c r="E60" s="393" t="s">
        <v>180</v>
      </c>
      <c r="F60" s="393" t="s">
        <v>135</v>
      </c>
      <c r="G60" s="393" t="s">
        <v>135</v>
      </c>
      <c r="H60" s="393" t="s">
        <v>109</v>
      </c>
      <c r="I60" s="393">
        <v>1877</v>
      </c>
      <c r="J60" s="393">
        <v>1877</v>
      </c>
      <c r="K60" s="405">
        <v>1878</v>
      </c>
      <c r="L60" s="405">
        <v>30</v>
      </c>
      <c r="M60" s="395">
        <f t="shared" si="0"/>
        <v>30</v>
      </c>
      <c r="N60" s="405">
        <v>30</v>
      </c>
      <c r="O60" s="405"/>
      <c r="P60" s="393">
        <v>0</v>
      </c>
      <c r="Q60" s="393"/>
      <c r="R60" s="393">
        <v>0</v>
      </c>
      <c r="S60" s="395">
        <v>5</v>
      </c>
      <c r="T60" s="395">
        <v>5</v>
      </c>
      <c r="U60" s="395">
        <f t="shared" si="23"/>
        <v>84</v>
      </c>
      <c r="V60" s="395">
        <v>84</v>
      </c>
      <c r="W60" s="395">
        <f t="shared" si="34"/>
        <v>89</v>
      </c>
      <c r="X60" s="416">
        <v>89</v>
      </c>
      <c r="Y60" s="415">
        <f t="shared" si="3"/>
        <v>89</v>
      </c>
      <c r="Z60" s="416">
        <v>89</v>
      </c>
      <c r="AA60" s="393">
        <v>89</v>
      </c>
      <c r="AB60" s="405">
        <v>109</v>
      </c>
      <c r="AC60" s="405">
        <v>109</v>
      </c>
      <c r="AD60" s="405"/>
      <c r="AE60" s="405">
        <v>0</v>
      </c>
      <c r="AF60" s="405">
        <v>3</v>
      </c>
      <c r="AG60" s="405">
        <v>3</v>
      </c>
      <c r="AH60" s="405"/>
      <c r="AI60" s="405"/>
      <c r="AJ60" s="405"/>
      <c r="AK60" s="405"/>
      <c r="AL60" s="405">
        <v>0</v>
      </c>
      <c r="AM60" s="432"/>
      <c r="AN60" s="420"/>
      <c r="AO60" s="419"/>
      <c r="AP60" s="419"/>
      <c r="AQ60" s="420"/>
      <c r="AR60" s="420"/>
      <c r="AS60" s="419"/>
      <c r="AT60" s="420"/>
      <c r="AU60" s="405">
        <v>0</v>
      </c>
      <c r="AV60" s="405"/>
      <c r="AW60" s="405">
        <v>0</v>
      </c>
      <c r="AX60" s="405"/>
      <c r="AY60" s="405"/>
      <c r="AZ60" s="405"/>
      <c r="BA60" s="405"/>
      <c r="BB60" s="405">
        <v>0</v>
      </c>
      <c r="BC60" s="393"/>
      <c r="BD60" s="393"/>
      <c r="BE60" s="393"/>
      <c r="BF60" s="443"/>
      <c r="BG60" s="405">
        <v>1</v>
      </c>
      <c r="BH60" s="405">
        <v>-8</v>
      </c>
      <c r="BI60" s="233">
        <v>0</v>
      </c>
      <c r="BJ60" s="233">
        <v>0</v>
      </c>
      <c r="BK60" s="233">
        <v>-2</v>
      </c>
      <c r="BL60" s="233">
        <v>-2</v>
      </c>
      <c r="BM60" s="454">
        <f t="shared" si="5"/>
        <v>101</v>
      </c>
      <c r="BN60" s="454">
        <v>101</v>
      </c>
      <c r="BO60" s="454">
        <f t="shared" si="6"/>
        <v>101</v>
      </c>
      <c r="BP60" s="454">
        <v>101</v>
      </c>
      <c r="BQ60" s="454">
        <v>101</v>
      </c>
      <c r="BR60" s="454">
        <v>7</v>
      </c>
      <c r="BS60" s="115">
        <f t="shared" si="35"/>
        <v>-12</v>
      </c>
      <c r="BT60" s="158">
        <f t="shared" si="25"/>
        <v>-12</v>
      </c>
      <c r="BU60" s="158">
        <f t="shared" si="9"/>
        <v>-12</v>
      </c>
      <c r="BV60" s="158">
        <f t="shared" si="10"/>
        <v>-12</v>
      </c>
      <c r="BW60" s="158">
        <f t="shared" si="11"/>
        <v>-12</v>
      </c>
      <c r="BX60" s="115"/>
      <c r="BY60" s="158">
        <v>0</v>
      </c>
      <c r="BZ60" s="158">
        <v>0</v>
      </c>
      <c r="CA60" s="158">
        <v>0</v>
      </c>
      <c r="CB60" s="158">
        <v>0</v>
      </c>
      <c r="CC60" s="233">
        <v>0</v>
      </c>
      <c r="CD60" s="158">
        <v>0</v>
      </c>
      <c r="CE60" s="158">
        <v>0</v>
      </c>
      <c r="CF60" s="158">
        <v>0</v>
      </c>
      <c r="CG60" s="115">
        <v>0</v>
      </c>
      <c r="CH60" s="624"/>
      <c r="CI60" s="630"/>
      <c r="CJ60" s="626"/>
      <c r="CK60" s="106"/>
      <c r="CL60" s="239"/>
      <c r="CM60" s="106"/>
      <c r="CN60" s="106">
        <v>7</v>
      </c>
      <c r="CO60" s="106"/>
      <c r="CP60" s="106"/>
      <c r="CQ60" s="106"/>
      <c r="CR60" s="638"/>
    </row>
    <row r="61" s="367" customFormat="1" ht="29.1" customHeight="1" spans="1:98">
      <c r="A61" s="370">
        <v>66</v>
      </c>
      <c r="B61" s="393">
        <v>61</v>
      </c>
      <c r="C61" s="393" t="s">
        <v>181</v>
      </c>
      <c r="D61" s="393">
        <v>61</v>
      </c>
      <c r="E61" s="393" t="s">
        <v>182</v>
      </c>
      <c r="F61" s="393" t="s">
        <v>119</v>
      </c>
      <c r="G61" s="393" t="s">
        <v>90</v>
      </c>
      <c r="H61" s="393" t="s">
        <v>109</v>
      </c>
      <c r="I61" s="393">
        <v>2980</v>
      </c>
      <c r="J61" s="393">
        <v>4340</v>
      </c>
      <c r="K61" s="393">
        <v>2983</v>
      </c>
      <c r="L61" s="393">
        <v>48</v>
      </c>
      <c r="M61" s="395">
        <f t="shared" si="0"/>
        <v>48</v>
      </c>
      <c r="N61" s="393">
        <v>48</v>
      </c>
      <c r="O61" s="393"/>
      <c r="P61" s="393">
        <v>1</v>
      </c>
      <c r="Q61" s="393"/>
      <c r="R61" s="393">
        <v>0</v>
      </c>
      <c r="S61" s="395">
        <v>9</v>
      </c>
      <c r="T61" s="395">
        <v>7</v>
      </c>
      <c r="U61" s="395">
        <f t="shared" si="23"/>
        <v>96</v>
      </c>
      <c r="V61" s="395">
        <v>163.2</v>
      </c>
      <c r="W61" s="395">
        <f t="shared" ref="W61:W72" si="36">M61*2+Q61*1.5+O61+T61</f>
        <v>103</v>
      </c>
      <c r="X61" s="416">
        <v>103</v>
      </c>
      <c r="Y61" s="415">
        <f t="shared" si="3"/>
        <v>172.2</v>
      </c>
      <c r="Z61" s="416">
        <v>172.2</v>
      </c>
      <c r="AA61" s="393">
        <v>101</v>
      </c>
      <c r="AB61" s="393">
        <v>92</v>
      </c>
      <c r="AC61" s="393">
        <v>92</v>
      </c>
      <c r="AD61" s="393">
        <v>2</v>
      </c>
      <c r="AE61" s="393">
        <v>3</v>
      </c>
      <c r="AF61" s="393">
        <v>15</v>
      </c>
      <c r="AG61" s="393">
        <v>15</v>
      </c>
      <c r="AH61" s="393"/>
      <c r="AI61" s="393"/>
      <c r="AJ61" s="393"/>
      <c r="AK61" s="393"/>
      <c r="AL61" s="393"/>
      <c r="AM61" s="432"/>
      <c r="AN61" s="420"/>
      <c r="AO61" s="419"/>
      <c r="AP61" s="419"/>
      <c r="AQ61" s="420"/>
      <c r="AR61" s="420"/>
      <c r="AS61" s="419"/>
      <c r="AT61" s="420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>
        <v>1</v>
      </c>
      <c r="BE61" s="393">
        <v>1</v>
      </c>
      <c r="BF61" s="393"/>
      <c r="BG61" s="393">
        <v>12</v>
      </c>
      <c r="BH61" s="393">
        <v>-19</v>
      </c>
      <c r="BI61" s="115"/>
      <c r="BJ61" s="115"/>
      <c r="BK61" s="115"/>
      <c r="BL61" s="115"/>
      <c r="BM61" s="454">
        <f t="shared" si="5"/>
        <v>103</v>
      </c>
      <c r="BN61" s="454">
        <v>191</v>
      </c>
      <c r="BO61" s="454">
        <f t="shared" si="6"/>
        <v>104</v>
      </c>
      <c r="BP61" s="454">
        <v>192</v>
      </c>
      <c r="BQ61" s="454">
        <v>192</v>
      </c>
      <c r="BR61" s="454">
        <v>0</v>
      </c>
      <c r="BS61" s="115">
        <f t="shared" si="35"/>
        <v>-3</v>
      </c>
      <c r="BT61" s="158">
        <f t="shared" si="25"/>
        <v>-1</v>
      </c>
      <c r="BU61" s="158">
        <f t="shared" si="9"/>
        <v>-19.8</v>
      </c>
      <c r="BV61" s="158">
        <f t="shared" si="10"/>
        <v>-19.8</v>
      </c>
      <c r="BW61" s="158">
        <f t="shared" si="11"/>
        <v>-18.8</v>
      </c>
      <c r="BX61" s="115"/>
      <c r="BY61" s="158">
        <v>0</v>
      </c>
      <c r="BZ61" s="158">
        <v>0</v>
      </c>
      <c r="CA61" s="158">
        <v>0</v>
      </c>
      <c r="CB61" s="158">
        <v>0</v>
      </c>
      <c r="CC61" s="233">
        <v>0</v>
      </c>
      <c r="CD61" s="158">
        <v>0</v>
      </c>
      <c r="CE61" s="158">
        <v>0</v>
      </c>
      <c r="CF61" s="158">
        <v>0</v>
      </c>
      <c r="CG61" s="115">
        <v>1</v>
      </c>
      <c r="CH61" s="624"/>
      <c r="CI61" s="630"/>
      <c r="CJ61" s="626">
        <v>39</v>
      </c>
      <c r="CK61" s="106"/>
      <c r="CL61" s="239"/>
      <c r="CM61" s="106">
        <v>10</v>
      </c>
      <c r="CN61" s="106">
        <v>2</v>
      </c>
      <c r="CO61" s="106"/>
      <c r="CP61" s="106"/>
      <c r="CQ61" s="106" t="s">
        <v>183</v>
      </c>
      <c r="CR61" s="639" t="s">
        <v>184</v>
      </c>
      <c r="CS61" s="367">
        <v>8</v>
      </c>
      <c r="CT61" s="566">
        <v>8</v>
      </c>
    </row>
    <row r="62" ht="29.1" customHeight="1" spans="1:98">
      <c r="A62" s="370">
        <v>68</v>
      </c>
      <c r="B62" s="393">
        <v>62</v>
      </c>
      <c r="C62" s="393" t="s">
        <v>185</v>
      </c>
      <c r="D62" s="393">
        <v>62</v>
      </c>
      <c r="E62" s="393" t="s">
        <v>186</v>
      </c>
      <c r="F62" s="393" t="s">
        <v>119</v>
      </c>
      <c r="G62" s="393" t="s">
        <v>90</v>
      </c>
      <c r="H62" s="393" t="s">
        <v>109</v>
      </c>
      <c r="I62" s="393">
        <v>3549</v>
      </c>
      <c r="J62" s="393">
        <v>5281</v>
      </c>
      <c r="K62" s="393">
        <v>3545</v>
      </c>
      <c r="L62" s="393">
        <v>57</v>
      </c>
      <c r="M62" s="395">
        <f t="shared" si="0"/>
        <v>57</v>
      </c>
      <c r="N62" s="393">
        <v>57</v>
      </c>
      <c r="O62" s="393"/>
      <c r="P62" s="393">
        <v>4</v>
      </c>
      <c r="Q62" s="393"/>
      <c r="R62" s="577">
        <v>4</v>
      </c>
      <c r="S62" s="395">
        <v>9</v>
      </c>
      <c r="T62" s="395">
        <v>9</v>
      </c>
      <c r="U62" s="395">
        <f t="shared" si="23"/>
        <v>114</v>
      </c>
      <c r="V62" s="395">
        <v>192.4</v>
      </c>
      <c r="W62" s="395">
        <f t="shared" si="36"/>
        <v>123</v>
      </c>
      <c r="X62" s="416">
        <v>123</v>
      </c>
      <c r="Y62" s="415">
        <f t="shared" si="3"/>
        <v>201.4</v>
      </c>
      <c r="Z62" s="416">
        <v>201.4</v>
      </c>
      <c r="AA62" s="393">
        <v>114</v>
      </c>
      <c r="AB62" s="417">
        <v>69</v>
      </c>
      <c r="AC62" s="393">
        <v>69</v>
      </c>
      <c r="AD62" s="393"/>
      <c r="AE62" s="393">
        <v>0</v>
      </c>
      <c r="AF62" s="393">
        <v>5</v>
      </c>
      <c r="AG62" s="393">
        <v>5</v>
      </c>
      <c r="AH62" s="393"/>
      <c r="AI62" s="393"/>
      <c r="AJ62" s="393"/>
      <c r="AK62" s="393"/>
      <c r="AL62" s="393">
        <v>0</v>
      </c>
      <c r="AM62" s="602"/>
      <c r="AN62" s="421"/>
      <c r="AO62" s="422"/>
      <c r="AP62" s="422"/>
      <c r="AQ62" s="421"/>
      <c r="AR62" s="421"/>
      <c r="AS62" s="422"/>
      <c r="AT62" s="421"/>
      <c r="AU62" s="393">
        <v>0</v>
      </c>
      <c r="AV62" s="393"/>
      <c r="AW62" s="393">
        <v>0</v>
      </c>
      <c r="AX62" s="393"/>
      <c r="AY62" s="393"/>
      <c r="AZ62" s="393"/>
      <c r="BA62" s="393"/>
      <c r="BB62" s="393">
        <v>0</v>
      </c>
      <c r="BC62" s="393"/>
      <c r="BD62" s="393"/>
      <c r="BE62" s="393">
        <v>0</v>
      </c>
      <c r="BF62" s="393">
        <v>0</v>
      </c>
      <c r="BG62" s="393">
        <v>49</v>
      </c>
      <c r="BH62" s="393">
        <v>-2</v>
      </c>
      <c r="BI62" s="115">
        <v>0</v>
      </c>
      <c r="BJ62" s="115">
        <v>-1</v>
      </c>
      <c r="BK62" s="115">
        <v>0</v>
      </c>
      <c r="BL62" s="115">
        <v>0</v>
      </c>
      <c r="BM62" s="454">
        <f t="shared" si="5"/>
        <v>120</v>
      </c>
      <c r="BN62" s="454">
        <v>228</v>
      </c>
      <c r="BO62" s="454">
        <f t="shared" si="6"/>
        <v>120</v>
      </c>
      <c r="BP62" s="454">
        <v>228</v>
      </c>
      <c r="BQ62" s="454">
        <v>228</v>
      </c>
      <c r="BR62" s="454">
        <v>56</v>
      </c>
      <c r="BS62" s="115">
        <f t="shared" si="35"/>
        <v>-6</v>
      </c>
      <c r="BT62" s="158">
        <f t="shared" si="25"/>
        <v>3</v>
      </c>
      <c r="BU62" s="158">
        <f t="shared" si="9"/>
        <v>-26.6</v>
      </c>
      <c r="BV62" s="158">
        <f t="shared" si="10"/>
        <v>-26.6</v>
      </c>
      <c r="BW62" s="158">
        <f t="shared" si="11"/>
        <v>-26.6</v>
      </c>
      <c r="BX62" s="115"/>
      <c r="BY62" s="158">
        <f t="shared" ref="BY62:BY67" si="37">BT62</f>
        <v>3</v>
      </c>
      <c r="BZ62" s="158">
        <v>0</v>
      </c>
      <c r="CA62" s="158">
        <v>0</v>
      </c>
      <c r="CB62" s="158">
        <v>0</v>
      </c>
      <c r="CC62" s="233">
        <v>3</v>
      </c>
      <c r="CD62" s="158">
        <v>0</v>
      </c>
      <c r="CE62" s="158">
        <v>0</v>
      </c>
      <c r="CF62" s="158">
        <v>0</v>
      </c>
      <c r="CG62" s="115">
        <v>0</v>
      </c>
      <c r="CH62" s="624">
        <v>13</v>
      </c>
      <c r="CI62" s="630"/>
      <c r="CJ62" s="626">
        <v>76</v>
      </c>
      <c r="CK62" s="106" t="s">
        <v>187</v>
      </c>
      <c r="CL62" s="239"/>
      <c r="CM62" s="106">
        <v>56</v>
      </c>
      <c r="CN62" s="106">
        <v>5</v>
      </c>
      <c r="CO62" s="106"/>
      <c r="CP62" s="106"/>
      <c r="CQ62" s="106" t="s">
        <v>188</v>
      </c>
      <c r="CR62" s="639" t="s">
        <v>189</v>
      </c>
      <c r="CS62" s="367">
        <v>34</v>
      </c>
      <c r="CT62" s="566">
        <v>34</v>
      </c>
    </row>
    <row r="63" ht="29.1" customHeight="1" spans="1:98">
      <c r="A63" s="370">
        <v>70</v>
      </c>
      <c r="B63" s="393">
        <v>63</v>
      </c>
      <c r="C63" s="393" t="s">
        <v>190</v>
      </c>
      <c r="D63" s="393">
        <v>63</v>
      </c>
      <c r="E63" s="393" t="s">
        <v>191</v>
      </c>
      <c r="F63" s="393" t="s">
        <v>119</v>
      </c>
      <c r="G63" s="393" t="s">
        <v>90</v>
      </c>
      <c r="H63" s="393" t="s">
        <v>109</v>
      </c>
      <c r="I63" s="393">
        <v>1743</v>
      </c>
      <c r="J63" s="393">
        <v>3106</v>
      </c>
      <c r="K63" s="393">
        <v>1750</v>
      </c>
      <c r="L63" s="393">
        <v>31</v>
      </c>
      <c r="M63" s="395">
        <f t="shared" si="0"/>
        <v>31</v>
      </c>
      <c r="N63" s="393">
        <v>31</v>
      </c>
      <c r="O63" s="393"/>
      <c r="P63" s="393"/>
      <c r="Q63" s="393"/>
      <c r="R63" s="393">
        <v>0</v>
      </c>
      <c r="S63" s="395">
        <v>9</v>
      </c>
      <c r="T63" s="395">
        <v>5</v>
      </c>
      <c r="U63" s="395">
        <f t="shared" si="23"/>
        <v>62</v>
      </c>
      <c r="V63" s="395">
        <v>126.4</v>
      </c>
      <c r="W63" s="395">
        <f t="shared" si="36"/>
        <v>67</v>
      </c>
      <c r="X63" s="416">
        <v>67</v>
      </c>
      <c r="Y63" s="415">
        <f t="shared" si="3"/>
        <v>135.4</v>
      </c>
      <c r="Z63" s="416">
        <v>135.4</v>
      </c>
      <c r="AA63" s="393">
        <v>71</v>
      </c>
      <c r="AB63" s="393">
        <v>53</v>
      </c>
      <c r="AC63" s="393">
        <v>53</v>
      </c>
      <c r="AD63" s="393">
        <v>3</v>
      </c>
      <c r="AE63" s="393">
        <v>0</v>
      </c>
      <c r="AF63" s="393">
        <v>6</v>
      </c>
      <c r="AG63" s="393">
        <v>12</v>
      </c>
      <c r="AH63" s="393"/>
      <c r="AI63" s="393"/>
      <c r="AJ63" s="393"/>
      <c r="AK63" s="393"/>
      <c r="AL63" s="393">
        <v>0</v>
      </c>
      <c r="AM63" s="432"/>
      <c r="AN63" s="420"/>
      <c r="AO63" s="419"/>
      <c r="AP63" s="419"/>
      <c r="AQ63" s="420"/>
      <c r="AR63" s="420"/>
      <c r="AS63" s="419"/>
      <c r="AT63" s="420"/>
      <c r="AU63" s="393">
        <v>0</v>
      </c>
      <c r="AV63" s="393"/>
      <c r="AW63" s="393">
        <v>0</v>
      </c>
      <c r="AX63" s="393"/>
      <c r="AY63" s="393"/>
      <c r="AZ63" s="393"/>
      <c r="BA63" s="393"/>
      <c r="BB63" s="393">
        <v>0</v>
      </c>
      <c r="BC63" s="393"/>
      <c r="BD63" s="393">
        <v>2</v>
      </c>
      <c r="BE63" s="393">
        <v>2</v>
      </c>
      <c r="BF63" s="393">
        <v>0</v>
      </c>
      <c r="BG63" s="393">
        <v>1</v>
      </c>
      <c r="BH63" s="393">
        <v>-1</v>
      </c>
      <c r="BI63" s="115">
        <v>0</v>
      </c>
      <c r="BJ63" s="115">
        <v>0</v>
      </c>
      <c r="BK63" s="115">
        <v>0</v>
      </c>
      <c r="BL63" s="115">
        <v>0</v>
      </c>
      <c r="BM63" s="454">
        <f t="shared" si="5"/>
        <v>64</v>
      </c>
      <c r="BN63" s="454">
        <v>137</v>
      </c>
      <c r="BO63" s="454">
        <f t="shared" si="6"/>
        <v>67</v>
      </c>
      <c r="BP63" s="454">
        <v>132</v>
      </c>
      <c r="BQ63" s="454">
        <v>132</v>
      </c>
      <c r="BR63" s="454">
        <v>4</v>
      </c>
      <c r="BS63" s="115">
        <f t="shared" si="35"/>
        <v>4</v>
      </c>
      <c r="BT63" s="158">
        <f t="shared" si="25"/>
        <v>0</v>
      </c>
      <c r="BU63" s="158">
        <f t="shared" si="9"/>
        <v>3.40000000000001</v>
      </c>
      <c r="BV63" s="158">
        <f t="shared" si="10"/>
        <v>3.40000000000001</v>
      </c>
      <c r="BW63" s="158">
        <f t="shared" si="11"/>
        <v>-1.59999999999999</v>
      </c>
      <c r="BX63" s="115">
        <f t="shared" ref="BX63:BX72" si="38">BS63</f>
        <v>4</v>
      </c>
      <c r="BY63" s="158">
        <v>0</v>
      </c>
      <c r="BZ63" s="158">
        <v>3.40000000000001</v>
      </c>
      <c r="CA63" s="158">
        <v>3.40000000000001</v>
      </c>
      <c r="CB63" s="158">
        <v>0</v>
      </c>
      <c r="CC63" s="233">
        <v>0</v>
      </c>
      <c r="CD63" s="233">
        <v>3</v>
      </c>
      <c r="CE63" s="233">
        <v>3</v>
      </c>
      <c r="CF63" s="233">
        <v>0</v>
      </c>
      <c r="CG63" s="115"/>
      <c r="CH63" s="624">
        <v>4</v>
      </c>
      <c r="CI63" s="630"/>
      <c r="CJ63" s="106">
        <v>36</v>
      </c>
      <c r="CK63" s="106"/>
      <c r="CL63" s="239"/>
      <c r="CM63" s="106">
        <v>4</v>
      </c>
      <c r="CN63" s="106"/>
      <c r="CO63" s="106"/>
      <c r="CP63" s="106"/>
      <c r="CQ63" s="106" t="s">
        <v>192</v>
      </c>
      <c r="CR63" s="639" t="s">
        <v>193</v>
      </c>
      <c r="CS63" s="367">
        <v>28</v>
      </c>
      <c r="CT63" s="566">
        <v>27</v>
      </c>
    </row>
    <row r="64" ht="29.1" customHeight="1" spans="1:98">
      <c r="A64" s="370">
        <v>72</v>
      </c>
      <c r="B64" s="393">
        <v>64</v>
      </c>
      <c r="C64" s="393" t="s">
        <v>194</v>
      </c>
      <c r="D64" s="393">
        <v>64</v>
      </c>
      <c r="E64" s="393" t="s">
        <v>195</v>
      </c>
      <c r="F64" s="393" t="s">
        <v>119</v>
      </c>
      <c r="G64" s="393" t="s">
        <v>90</v>
      </c>
      <c r="H64" s="393" t="s">
        <v>109</v>
      </c>
      <c r="I64" s="393">
        <v>2622</v>
      </c>
      <c r="J64" s="393">
        <v>3655</v>
      </c>
      <c r="K64" s="405">
        <v>2556</v>
      </c>
      <c r="L64" s="405">
        <v>44</v>
      </c>
      <c r="M64" s="395">
        <f t="shared" si="0"/>
        <v>44</v>
      </c>
      <c r="N64" s="405">
        <v>52</v>
      </c>
      <c r="O64" s="393"/>
      <c r="P64" s="393">
        <v>0</v>
      </c>
      <c r="Q64" s="393"/>
      <c r="R64" s="393">
        <v>0</v>
      </c>
      <c r="S64" s="395">
        <v>9</v>
      </c>
      <c r="T64" s="395">
        <v>7</v>
      </c>
      <c r="U64" s="395">
        <f t="shared" si="23"/>
        <v>88</v>
      </c>
      <c r="V64" s="395">
        <v>138.4</v>
      </c>
      <c r="W64" s="395">
        <f t="shared" si="36"/>
        <v>95</v>
      </c>
      <c r="X64" s="416">
        <v>95</v>
      </c>
      <c r="Y64" s="415">
        <f t="shared" si="3"/>
        <v>147.4</v>
      </c>
      <c r="Z64" s="416">
        <v>147.4</v>
      </c>
      <c r="AA64" s="393">
        <v>111</v>
      </c>
      <c r="AB64" s="393">
        <v>61</v>
      </c>
      <c r="AC64" s="405">
        <v>61</v>
      </c>
      <c r="AD64" s="393">
        <v>5</v>
      </c>
      <c r="AE64" s="393"/>
      <c r="AF64" s="393">
        <v>12</v>
      </c>
      <c r="AG64" s="405">
        <v>15</v>
      </c>
      <c r="AH64" s="393"/>
      <c r="AI64" s="393"/>
      <c r="AJ64" s="393"/>
      <c r="AK64" s="393"/>
      <c r="AL64" s="393"/>
      <c r="AM64" s="432">
        <v>0</v>
      </c>
      <c r="AN64" s="420"/>
      <c r="AO64" s="419"/>
      <c r="AP64" s="419"/>
      <c r="AQ64" s="420"/>
      <c r="AR64" s="420"/>
      <c r="AS64" s="419"/>
      <c r="AT64" s="420"/>
      <c r="AU64" s="393">
        <v>0</v>
      </c>
      <c r="AV64" s="393"/>
      <c r="AW64" s="393">
        <v>0</v>
      </c>
      <c r="AX64" s="393"/>
      <c r="AY64" s="393"/>
      <c r="AZ64" s="393"/>
      <c r="BA64" s="393"/>
      <c r="BB64" s="393">
        <v>0</v>
      </c>
      <c r="BC64" s="393"/>
      <c r="BD64" s="393">
        <v>2</v>
      </c>
      <c r="BE64" s="393">
        <v>3</v>
      </c>
      <c r="BF64" s="393">
        <v>0</v>
      </c>
      <c r="BG64" s="405">
        <v>11</v>
      </c>
      <c r="BH64" s="393">
        <v>-2</v>
      </c>
      <c r="BI64" s="115">
        <v>0</v>
      </c>
      <c r="BJ64" s="115">
        <v>0</v>
      </c>
      <c r="BK64" s="115">
        <v>0</v>
      </c>
      <c r="BL64" s="115">
        <v>0</v>
      </c>
      <c r="BM64" s="454">
        <f t="shared" si="5"/>
        <v>89</v>
      </c>
      <c r="BN64" s="454">
        <v>167</v>
      </c>
      <c r="BO64" s="454">
        <f t="shared" si="6"/>
        <v>88</v>
      </c>
      <c r="BP64" s="454">
        <v>159</v>
      </c>
      <c r="BQ64" s="454">
        <v>159</v>
      </c>
      <c r="BR64" s="618">
        <v>28</v>
      </c>
      <c r="BS64" s="115">
        <f t="shared" si="35"/>
        <v>23</v>
      </c>
      <c r="BT64" s="158">
        <f t="shared" si="25"/>
        <v>7</v>
      </c>
      <c r="BU64" s="158">
        <f t="shared" si="9"/>
        <v>-11.6</v>
      </c>
      <c r="BV64" s="158">
        <f t="shared" si="10"/>
        <v>-11.6</v>
      </c>
      <c r="BW64" s="158">
        <f t="shared" si="11"/>
        <v>-19.6</v>
      </c>
      <c r="BX64" s="115">
        <f t="shared" si="38"/>
        <v>23</v>
      </c>
      <c r="BY64" s="158">
        <f t="shared" si="37"/>
        <v>7</v>
      </c>
      <c r="BZ64" s="158">
        <v>0</v>
      </c>
      <c r="CA64" s="158">
        <v>0</v>
      </c>
      <c r="CB64" s="158">
        <v>0</v>
      </c>
      <c r="CC64" s="233">
        <v>7</v>
      </c>
      <c r="CD64" s="158">
        <v>0</v>
      </c>
      <c r="CE64" s="158">
        <v>0</v>
      </c>
      <c r="CF64" s="158">
        <v>0</v>
      </c>
      <c r="CG64" s="115"/>
      <c r="CH64" s="624">
        <v>15</v>
      </c>
      <c r="CI64" s="630"/>
      <c r="CJ64" s="106">
        <v>36</v>
      </c>
      <c r="CK64" s="106"/>
      <c r="CL64" s="239"/>
      <c r="CM64" s="106">
        <v>28</v>
      </c>
      <c r="CN64" s="106">
        <v>9</v>
      </c>
      <c r="CO64" s="106"/>
      <c r="CP64" s="106"/>
      <c r="CQ64" s="106"/>
      <c r="CR64" s="639" t="s">
        <v>196</v>
      </c>
      <c r="CS64" s="367">
        <v>3</v>
      </c>
      <c r="CT64" s="566">
        <v>3</v>
      </c>
    </row>
    <row r="65" ht="29.1" customHeight="1" spans="1:98">
      <c r="A65" s="370">
        <v>74</v>
      </c>
      <c r="B65" s="393">
        <v>65</v>
      </c>
      <c r="C65" s="393" t="s">
        <v>197</v>
      </c>
      <c r="D65" s="393">
        <v>65</v>
      </c>
      <c r="E65" s="393" t="s">
        <v>198</v>
      </c>
      <c r="F65" s="393" t="s">
        <v>119</v>
      </c>
      <c r="G65" s="393" t="s">
        <v>90</v>
      </c>
      <c r="H65" s="393" t="s">
        <v>109</v>
      </c>
      <c r="I65" s="393">
        <v>2222</v>
      </c>
      <c r="J65" s="393">
        <v>2934</v>
      </c>
      <c r="K65" s="393">
        <v>2069</v>
      </c>
      <c r="L65" s="393">
        <v>42</v>
      </c>
      <c r="M65" s="395">
        <f t="shared" si="0"/>
        <v>42</v>
      </c>
      <c r="N65" s="393">
        <v>41</v>
      </c>
      <c r="O65" s="393"/>
      <c r="P65" s="393"/>
      <c r="Q65" s="393"/>
      <c r="R65" s="393">
        <v>0</v>
      </c>
      <c r="S65" s="395">
        <v>7</v>
      </c>
      <c r="T65" s="395">
        <v>7</v>
      </c>
      <c r="U65" s="395">
        <f t="shared" si="23"/>
        <v>84</v>
      </c>
      <c r="V65" s="395">
        <v>120.4</v>
      </c>
      <c r="W65" s="395">
        <f t="shared" si="36"/>
        <v>91</v>
      </c>
      <c r="X65" s="416">
        <v>91</v>
      </c>
      <c r="Y65" s="415">
        <f t="shared" si="3"/>
        <v>127.4</v>
      </c>
      <c r="Z65" s="416">
        <v>127.4</v>
      </c>
      <c r="AA65" s="393">
        <v>82</v>
      </c>
      <c r="AB65" s="393">
        <v>72</v>
      </c>
      <c r="AC65" s="393">
        <v>72</v>
      </c>
      <c r="AD65" s="393">
        <v>3</v>
      </c>
      <c r="AE65" s="393">
        <v>2</v>
      </c>
      <c r="AF65" s="393">
        <v>10</v>
      </c>
      <c r="AG65" s="393">
        <v>11</v>
      </c>
      <c r="AH65" s="393"/>
      <c r="AI65" s="393"/>
      <c r="AJ65" s="393"/>
      <c r="AK65" s="393"/>
      <c r="AL65" s="393"/>
      <c r="AM65" s="432"/>
      <c r="AN65" s="420"/>
      <c r="AO65" s="419"/>
      <c r="AP65" s="419"/>
      <c r="AQ65" s="420"/>
      <c r="AR65" s="420"/>
      <c r="AS65" s="419"/>
      <c r="AT65" s="420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>
        <v>1</v>
      </c>
      <c r="BE65" s="393"/>
      <c r="BF65" s="393"/>
      <c r="BG65" s="393">
        <v>8</v>
      </c>
      <c r="BH65" s="393"/>
      <c r="BI65" s="115"/>
      <c r="BJ65" s="115"/>
      <c r="BK65" s="115"/>
      <c r="BL65" s="115"/>
      <c r="BM65" s="454">
        <f t="shared" si="5"/>
        <v>94</v>
      </c>
      <c r="BN65" s="454">
        <v>149</v>
      </c>
      <c r="BO65" s="454">
        <f t="shared" si="6"/>
        <v>93</v>
      </c>
      <c r="BP65" s="454">
        <v>148</v>
      </c>
      <c r="BQ65" s="454">
        <v>148</v>
      </c>
      <c r="BR65" s="454">
        <v>8</v>
      </c>
      <c r="BS65" s="115">
        <f t="shared" si="35"/>
        <v>-11</v>
      </c>
      <c r="BT65" s="158">
        <f t="shared" si="25"/>
        <v>-2</v>
      </c>
      <c r="BU65" s="158">
        <f t="shared" si="9"/>
        <v>-20.6</v>
      </c>
      <c r="BV65" s="158">
        <f t="shared" si="10"/>
        <v>-20.6</v>
      </c>
      <c r="BW65" s="158">
        <f t="shared" si="11"/>
        <v>-21.6</v>
      </c>
      <c r="BX65" s="115"/>
      <c r="BY65" s="158">
        <v>0</v>
      </c>
      <c r="BZ65" s="158">
        <v>0</v>
      </c>
      <c r="CA65" s="158">
        <v>0</v>
      </c>
      <c r="CB65" s="158">
        <v>0</v>
      </c>
      <c r="CC65" s="233">
        <v>0</v>
      </c>
      <c r="CD65" s="158">
        <v>0</v>
      </c>
      <c r="CE65" s="158">
        <v>0</v>
      </c>
      <c r="CF65" s="158">
        <v>0</v>
      </c>
      <c r="CG65" s="115">
        <v>18</v>
      </c>
      <c r="CH65" s="624">
        <v>8</v>
      </c>
      <c r="CI65" s="630"/>
      <c r="CJ65" s="626">
        <v>30</v>
      </c>
      <c r="CK65" s="106"/>
      <c r="CL65" s="239"/>
      <c r="CM65" s="106">
        <v>8</v>
      </c>
      <c r="CN65" s="106">
        <v>18</v>
      </c>
      <c r="CO65" s="106"/>
      <c r="CP65" s="106"/>
      <c r="CQ65" s="106"/>
      <c r="CR65" s="639" t="s">
        <v>196</v>
      </c>
      <c r="CS65" s="367">
        <v>3</v>
      </c>
      <c r="CT65" s="566">
        <v>3</v>
      </c>
    </row>
    <row r="66" ht="29.1" customHeight="1" spans="1:98">
      <c r="A66" s="370">
        <v>76</v>
      </c>
      <c r="B66" s="393">
        <v>66</v>
      </c>
      <c r="C66" s="393" t="s">
        <v>199</v>
      </c>
      <c r="D66" s="393">
        <v>66</v>
      </c>
      <c r="E66" s="393" t="s">
        <v>200</v>
      </c>
      <c r="F66" s="393" t="s">
        <v>119</v>
      </c>
      <c r="G66" s="393" t="s">
        <v>90</v>
      </c>
      <c r="H66" s="393" t="s">
        <v>109</v>
      </c>
      <c r="I66" s="393">
        <v>1658</v>
      </c>
      <c r="J66" s="393">
        <v>2337</v>
      </c>
      <c r="K66" s="393">
        <v>1657</v>
      </c>
      <c r="L66" s="393">
        <v>26</v>
      </c>
      <c r="M66" s="395">
        <f t="shared" si="0"/>
        <v>26</v>
      </c>
      <c r="N66" s="393">
        <v>26</v>
      </c>
      <c r="O66" s="393"/>
      <c r="P66" s="393"/>
      <c r="Q66" s="393"/>
      <c r="R66" s="393">
        <v>0</v>
      </c>
      <c r="S66" s="395">
        <v>7</v>
      </c>
      <c r="T66" s="395">
        <v>5</v>
      </c>
      <c r="U66" s="395">
        <f t="shared" si="23"/>
        <v>52</v>
      </c>
      <c r="V66" s="395">
        <v>85.6</v>
      </c>
      <c r="W66" s="395">
        <f t="shared" si="36"/>
        <v>57</v>
      </c>
      <c r="X66" s="416">
        <v>57</v>
      </c>
      <c r="Y66" s="415">
        <f t="shared" si="3"/>
        <v>92.6</v>
      </c>
      <c r="Z66" s="416">
        <v>92.6</v>
      </c>
      <c r="AA66" s="393">
        <v>57</v>
      </c>
      <c r="AB66" s="393">
        <v>40</v>
      </c>
      <c r="AC66" s="393">
        <v>40</v>
      </c>
      <c r="AD66" s="393">
        <v>2</v>
      </c>
      <c r="AE66" s="393">
        <v>2</v>
      </c>
      <c r="AF66" s="393"/>
      <c r="AG66" s="393"/>
      <c r="AH66" s="393"/>
      <c r="AI66" s="393"/>
      <c r="AJ66" s="393"/>
      <c r="AK66" s="393"/>
      <c r="AL66" s="393"/>
      <c r="AM66" s="432"/>
      <c r="AN66" s="420"/>
      <c r="AO66" s="419"/>
      <c r="AP66" s="419"/>
      <c r="AQ66" s="420"/>
      <c r="AR66" s="420"/>
      <c r="AS66" s="419"/>
      <c r="AT66" s="420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>
        <v>1</v>
      </c>
      <c r="BE66" s="393">
        <v>1</v>
      </c>
      <c r="BF66" s="393"/>
      <c r="BG66" s="393">
        <v>16</v>
      </c>
      <c r="BH66" s="393"/>
      <c r="BI66" s="115"/>
      <c r="BJ66" s="115"/>
      <c r="BK66" s="115">
        <v>-1</v>
      </c>
      <c r="BL66" s="115"/>
      <c r="BM66" s="454">
        <f t="shared" si="5"/>
        <v>58</v>
      </c>
      <c r="BN66" s="454">
        <v>97</v>
      </c>
      <c r="BO66" s="454">
        <f t="shared" si="6"/>
        <v>58</v>
      </c>
      <c r="BP66" s="454">
        <v>97</v>
      </c>
      <c r="BQ66" s="454">
        <v>97</v>
      </c>
      <c r="BR66" s="454">
        <v>21</v>
      </c>
      <c r="BS66" s="115">
        <f t="shared" si="35"/>
        <v>-1</v>
      </c>
      <c r="BT66" s="158">
        <f t="shared" si="25"/>
        <v>-1</v>
      </c>
      <c r="BU66" s="158">
        <f t="shared" si="9"/>
        <v>-4.40000000000001</v>
      </c>
      <c r="BV66" s="158">
        <f t="shared" si="10"/>
        <v>-4.40000000000001</v>
      </c>
      <c r="BW66" s="158">
        <f t="shared" si="11"/>
        <v>-4.40000000000001</v>
      </c>
      <c r="BX66" s="115"/>
      <c r="BY66" s="158">
        <v>0</v>
      </c>
      <c r="BZ66" s="158">
        <v>0</v>
      </c>
      <c r="CA66" s="158">
        <v>0</v>
      </c>
      <c r="CB66" s="158">
        <v>0</v>
      </c>
      <c r="CC66" s="233">
        <v>0</v>
      </c>
      <c r="CD66" s="158">
        <v>0</v>
      </c>
      <c r="CE66" s="158">
        <v>0</v>
      </c>
      <c r="CF66" s="158">
        <v>0</v>
      </c>
      <c r="CG66" s="233">
        <v>9</v>
      </c>
      <c r="CH66" s="624">
        <v>10</v>
      </c>
      <c r="CI66" s="625"/>
      <c r="CJ66" s="626">
        <v>18</v>
      </c>
      <c r="CK66" s="106" t="s">
        <v>201</v>
      </c>
      <c r="CL66" s="239"/>
      <c r="CM66" s="106">
        <v>21</v>
      </c>
      <c r="CN66" s="106">
        <v>10</v>
      </c>
      <c r="CO66" s="106"/>
      <c r="CP66" s="106"/>
      <c r="CQ66" s="106" t="s">
        <v>202</v>
      </c>
      <c r="CR66" s="639" t="s">
        <v>203</v>
      </c>
      <c r="CS66" s="367">
        <v>23</v>
      </c>
      <c r="CT66" s="566">
        <v>23</v>
      </c>
    </row>
    <row r="67" ht="29.1" customHeight="1" spans="1:98">
      <c r="A67" s="370">
        <v>78</v>
      </c>
      <c r="B67" s="393">
        <v>67</v>
      </c>
      <c r="C67" s="393" t="s">
        <v>204</v>
      </c>
      <c r="D67" s="393">
        <v>67</v>
      </c>
      <c r="E67" s="641" t="s">
        <v>205</v>
      </c>
      <c r="F67" s="641" t="s">
        <v>119</v>
      </c>
      <c r="G67" s="393" t="s">
        <v>90</v>
      </c>
      <c r="H67" s="393" t="s">
        <v>109</v>
      </c>
      <c r="I67" s="393">
        <v>2474</v>
      </c>
      <c r="J67" s="393">
        <v>3281</v>
      </c>
      <c r="K67" s="393">
        <v>2436</v>
      </c>
      <c r="L67" s="393">
        <v>41</v>
      </c>
      <c r="M67" s="395">
        <f t="shared" si="0"/>
        <v>41</v>
      </c>
      <c r="N67" s="393">
        <v>49</v>
      </c>
      <c r="O67" s="393"/>
      <c r="P67" s="393"/>
      <c r="Q67" s="393"/>
      <c r="R67" s="393">
        <v>0</v>
      </c>
      <c r="S67" s="395">
        <v>9</v>
      </c>
      <c r="T67" s="395">
        <v>7</v>
      </c>
      <c r="U67" s="395">
        <f t="shared" si="23"/>
        <v>82</v>
      </c>
      <c r="V67" s="395">
        <v>121.2</v>
      </c>
      <c r="W67" s="395">
        <f t="shared" si="36"/>
        <v>89</v>
      </c>
      <c r="X67" s="416">
        <v>89</v>
      </c>
      <c r="Y67" s="415">
        <f t="shared" si="3"/>
        <v>130.2</v>
      </c>
      <c r="Z67" s="416">
        <v>130.2</v>
      </c>
      <c r="AA67" s="393">
        <v>101</v>
      </c>
      <c r="AB67" s="393">
        <v>51</v>
      </c>
      <c r="AC67" s="393">
        <v>51</v>
      </c>
      <c r="AD67" s="393">
        <v>3</v>
      </c>
      <c r="AE67" s="393">
        <v>3</v>
      </c>
      <c r="AF67" s="393">
        <v>13</v>
      </c>
      <c r="AG67" s="393">
        <v>13</v>
      </c>
      <c r="AH67" s="393"/>
      <c r="AI67" s="393"/>
      <c r="AJ67" s="393"/>
      <c r="AK67" s="393"/>
      <c r="AL67" s="393"/>
      <c r="AM67" s="432"/>
      <c r="AN67" s="420"/>
      <c r="AO67" s="419"/>
      <c r="AP67" s="419"/>
      <c r="AQ67" s="420"/>
      <c r="AR67" s="420"/>
      <c r="AS67" s="419"/>
      <c r="AT67" s="420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>
        <v>3</v>
      </c>
      <c r="BE67" s="393"/>
      <c r="BF67" s="393"/>
      <c r="BG67" s="393">
        <v>5</v>
      </c>
      <c r="BH67" s="393">
        <v>-2</v>
      </c>
      <c r="BI67" s="115"/>
      <c r="BJ67" s="115"/>
      <c r="BK67" s="115"/>
      <c r="BL67" s="115"/>
      <c r="BM67" s="454">
        <f t="shared" si="5"/>
        <v>73</v>
      </c>
      <c r="BN67" s="454">
        <v>128</v>
      </c>
      <c r="BO67" s="454">
        <f t="shared" si="6"/>
        <v>70</v>
      </c>
      <c r="BP67" s="454">
        <v>125</v>
      </c>
      <c r="BQ67" s="454">
        <v>125</v>
      </c>
      <c r="BR67" s="454">
        <v>31</v>
      </c>
      <c r="BS67" s="115">
        <f t="shared" si="35"/>
        <v>31</v>
      </c>
      <c r="BT67" s="158">
        <f t="shared" si="25"/>
        <v>19</v>
      </c>
      <c r="BU67" s="158">
        <f t="shared" si="9"/>
        <v>5.19999999999999</v>
      </c>
      <c r="BV67" s="158">
        <f t="shared" si="10"/>
        <v>5.19999999999999</v>
      </c>
      <c r="BW67" s="158">
        <f t="shared" si="11"/>
        <v>2.19999999999999</v>
      </c>
      <c r="BX67" s="115">
        <f t="shared" si="38"/>
        <v>31</v>
      </c>
      <c r="BY67" s="158">
        <f t="shared" si="37"/>
        <v>19</v>
      </c>
      <c r="BZ67" s="158">
        <v>5.19999999999999</v>
      </c>
      <c r="CA67" s="158">
        <v>5.19999999999999</v>
      </c>
      <c r="CB67" s="158">
        <v>2.19999999999999</v>
      </c>
      <c r="CC67" s="233">
        <v>19</v>
      </c>
      <c r="CD67" s="233">
        <v>5</v>
      </c>
      <c r="CE67" s="233">
        <v>5</v>
      </c>
      <c r="CF67" s="233">
        <v>2</v>
      </c>
      <c r="CG67" s="115">
        <v>10</v>
      </c>
      <c r="CH67" s="624">
        <v>10</v>
      </c>
      <c r="CI67" s="625"/>
      <c r="CJ67" s="626">
        <v>31</v>
      </c>
      <c r="CK67" s="106"/>
      <c r="CL67" s="239"/>
      <c r="CM67" s="106">
        <v>19</v>
      </c>
      <c r="CN67" s="106">
        <v>10</v>
      </c>
      <c r="CO67" s="106"/>
      <c r="CP67" s="106"/>
      <c r="CQ67" s="106"/>
      <c r="CR67" s="639" t="s">
        <v>203</v>
      </c>
      <c r="CS67" s="367">
        <v>29</v>
      </c>
      <c r="CT67" s="566">
        <v>27</v>
      </c>
    </row>
    <row r="68" ht="29.1" customHeight="1" spans="1:98">
      <c r="A68" s="370">
        <v>80</v>
      </c>
      <c r="B68" s="393">
        <v>68</v>
      </c>
      <c r="C68" s="393" t="s">
        <v>206</v>
      </c>
      <c r="D68" s="393">
        <v>68</v>
      </c>
      <c r="E68" s="393" t="s">
        <v>207</v>
      </c>
      <c r="F68" s="393" t="s">
        <v>119</v>
      </c>
      <c r="G68" s="393" t="s">
        <v>90</v>
      </c>
      <c r="H68" s="393" t="s">
        <v>109</v>
      </c>
      <c r="I68" s="393">
        <v>618</v>
      </c>
      <c r="J68" s="393">
        <v>746</v>
      </c>
      <c r="K68" s="393">
        <v>622</v>
      </c>
      <c r="L68" s="393">
        <v>15</v>
      </c>
      <c r="M68" s="395">
        <f t="shared" si="0"/>
        <v>15</v>
      </c>
      <c r="N68" s="393">
        <v>15</v>
      </c>
      <c r="O68" s="393"/>
      <c r="P68" s="393"/>
      <c r="Q68" s="393"/>
      <c r="R68" s="393">
        <v>0</v>
      </c>
      <c r="S68" s="395">
        <v>3</v>
      </c>
      <c r="T68" s="395">
        <v>3</v>
      </c>
      <c r="U68" s="395">
        <f t="shared" si="23"/>
        <v>30</v>
      </c>
      <c r="V68" s="395">
        <v>38.4</v>
      </c>
      <c r="W68" s="395">
        <f t="shared" si="36"/>
        <v>33</v>
      </c>
      <c r="X68" s="416">
        <v>33</v>
      </c>
      <c r="Y68" s="415">
        <f t="shared" si="3"/>
        <v>41.4</v>
      </c>
      <c r="Z68" s="416">
        <v>41.4</v>
      </c>
      <c r="AA68" s="393">
        <v>59</v>
      </c>
      <c r="AB68" s="393">
        <v>22</v>
      </c>
      <c r="AC68" s="393">
        <v>20</v>
      </c>
      <c r="AD68" s="393">
        <v>2</v>
      </c>
      <c r="AE68" s="393">
        <v>5</v>
      </c>
      <c r="AF68" s="393">
        <v>1</v>
      </c>
      <c r="AG68" s="393">
        <v>2</v>
      </c>
      <c r="AH68" s="393"/>
      <c r="AI68" s="393"/>
      <c r="AJ68" s="393"/>
      <c r="AK68" s="393"/>
      <c r="AL68" s="393"/>
      <c r="AM68" s="432">
        <v>0</v>
      </c>
      <c r="AN68" s="420"/>
      <c r="AO68" s="419"/>
      <c r="AP68" s="419"/>
      <c r="AQ68" s="420"/>
      <c r="AR68" s="420"/>
      <c r="AS68" s="419"/>
      <c r="AT68" s="420"/>
      <c r="AU68" s="393"/>
      <c r="AV68" s="393"/>
      <c r="AW68" s="393"/>
      <c r="AX68" s="393"/>
      <c r="AY68" s="393"/>
      <c r="AZ68" s="393"/>
      <c r="BA68" s="393"/>
      <c r="BB68" s="393"/>
      <c r="BC68" s="393"/>
      <c r="BD68" s="393">
        <v>2</v>
      </c>
      <c r="BE68" s="393">
        <v>3</v>
      </c>
      <c r="BF68" s="393"/>
      <c r="BG68" s="393">
        <v>10</v>
      </c>
      <c r="BH68" s="393">
        <v>0</v>
      </c>
      <c r="BI68" s="115"/>
      <c r="BJ68" s="115"/>
      <c r="BK68" s="115"/>
      <c r="BL68" s="115"/>
      <c r="BM68" s="454">
        <f t="shared" si="5"/>
        <v>37</v>
      </c>
      <c r="BN68" s="454">
        <v>51</v>
      </c>
      <c r="BO68" s="454">
        <f t="shared" si="6"/>
        <v>42</v>
      </c>
      <c r="BP68" s="454">
        <v>55</v>
      </c>
      <c r="BQ68" s="454">
        <v>55</v>
      </c>
      <c r="BR68" s="454">
        <v>19</v>
      </c>
      <c r="BS68" s="115">
        <f t="shared" si="35"/>
        <v>17</v>
      </c>
      <c r="BT68" s="158">
        <f t="shared" si="25"/>
        <v>-9</v>
      </c>
      <c r="BU68" s="158">
        <f t="shared" si="9"/>
        <v>-13.6</v>
      </c>
      <c r="BV68" s="158">
        <f t="shared" si="10"/>
        <v>-13.6</v>
      </c>
      <c r="BW68" s="158">
        <f t="shared" si="11"/>
        <v>-9.6</v>
      </c>
      <c r="BX68" s="115">
        <f t="shared" si="38"/>
        <v>17</v>
      </c>
      <c r="BY68" s="158">
        <v>0</v>
      </c>
      <c r="BZ68" s="158">
        <v>0</v>
      </c>
      <c r="CA68" s="158">
        <v>0</v>
      </c>
      <c r="CB68" s="158">
        <v>0</v>
      </c>
      <c r="CC68" s="233">
        <v>0</v>
      </c>
      <c r="CD68" s="158">
        <v>0</v>
      </c>
      <c r="CE68" s="158">
        <v>0</v>
      </c>
      <c r="CF68" s="158">
        <v>0</v>
      </c>
      <c r="CG68" s="115">
        <v>9</v>
      </c>
      <c r="CH68" s="624">
        <v>10</v>
      </c>
      <c r="CI68" s="625"/>
      <c r="CJ68" s="626"/>
      <c r="CK68" s="106"/>
      <c r="CL68" s="239"/>
      <c r="CM68" s="106">
        <v>19</v>
      </c>
      <c r="CN68" s="106">
        <v>9</v>
      </c>
      <c r="CO68" s="106"/>
      <c r="CP68" s="106"/>
      <c r="CQ68" s="106" t="s">
        <v>208</v>
      </c>
      <c r="CR68" s="639" t="s">
        <v>209</v>
      </c>
      <c r="CS68" s="367">
        <v>14</v>
      </c>
      <c r="CT68" s="566">
        <v>14</v>
      </c>
    </row>
    <row r="69" s="367" customFormat="1" ht="29.1" customHeight="1" spans="1:98">
      <c r="A69" s="370">
        <v>82</v>
      </c>
      <c r="B69" s="393">
        <v>69</v>
      </c>
      <c r="C69" s="393" t="s">
        <v>210</v>
      </c>
      <c r="D69" s="393">
        <v>69</v>
      </c>
      <c r="E69" s="393" t="s">
        <v>210</v>
      </c>
      <c r="F69" s="393" t="s">
        <v>90</v>
      </c>
      <c r="G69" s="393" t="s">
        <v>90</v>
      </c>
      <c r="H69" s="393" t="s">
        <v>109</v>
      </c>
      <c r="I69" s="393">
        <v>781</v>
      </c>
      <c r="J69" s="393">
        <v>781</v>
      </c>
      <c r="K69" s="393">
        <v>784</v>
      </c>
      <c r="L69" s="393">
        <v>20</v>
      </c>
      <c r="M69" s="395">
        <f t="shared" ref="M69:M91" si="39">L69-Q69</f>
        <v>20</v>
      </c>
      <c r="N69" s="393">
        <v>20</v>
      </c>
      <c r="O69" s="393"/>
      <c r="P69" s="393">
        <v>0</v>
      </c>
      <c r="Q69" s="393"/>
      <c r="R69" s="393">
        <v>0</v>
      </c>
      <c r="S69" s="395">
        <v>3</v>
      </c>
      <c r="T69" s="395">
        <v>3</v>
      </c>
      <c r="U69" s="395">
        <f t="shared" si="23"/>
        <v>40</v>
      </c>
      <c r="V69" s="395">
        <v>40</v>
      </c>
      <c r="W69" s="395">
        <f t="shared" si="36"/>
        <v>43</v>
      </c>
      <c r="X69" s="416">
        <v>43</v>
      </c>
      <c r="Y69" s="415">
        <f t="shared" ref="Y69:Y72" si="40">S69+V69</f>
        <v>43</v>
      </c>
      <c r="Z69" s="416">
        <v>43</v>
      </c>
      <c r="AA69" s="393">
        <v>45</v>
      </c>
      <c r="AB69" s="393">
        <v>10</v>
      </c>
      <c r="AC69" s="393">
        <v>10</v>
      </c>
      <c r="AD69" s="393">
        <v>2</v>
      </c>
      <c r="AE69" s="393">
        <v>2</v>
      </c>
      <c r="AF69" s="393">
        <v>12</v>
      </c>
      <c r="AG69" s="393">
        <v>13</v>
      </c>
      <c r="AH69" s="393"/>
      <c r="AI69" s="393"/>
      <c r="AJ69" s="393"/>
      <c r="AK69" s="393"/>
      <c r="AL69" s="393">
        <v>0</v>
      </c>
      <c r="AM69" s="432"/>
      <c r="AN69" s="420"/>
      <c r="AO69" s="419"/>
      <c r="AP69" s="419"/>
      <c r="AQ69" s="420"/>
      <c r="AR69" s="420"/>
      <c r="AS69" s="419"/>
      <c r="AT69" s="420"/>
      <c r="AU69" s="393">
        <v>0</v>
      </c>
      <c r="AV69" s="393"/>
      <c r="AW69" s="393">
        <v>0</v>
      </c>
      <c r="AX69" s="393"/>
      <c r="AY69" s="393"/>
      <c r="AZ69" s="393"/>
      <c r="BA69" s="393"/>
      <c r="BB69" s="393">
        <v>0</v>
      </c>
      <c r="BC69" s="393"/>
      <c r="BD69" s="393">
        <v>1</v>
      </c>
      <c r="BE69" s="393">
        <v>2</v>
      </c>
      <c r="BF69" s="115">
        <v>0</v>
      </c>
      <c r="BG69" s="393">
        <v>14</v>
      </c>
      <c r="BH69" s="393">
        <v>0</v>
      </c>
      <c r="BI69" s="393">
        <v>0</v>
      </c>
      <c r="BJ69" s="115">
        <v>0</v>
      </c>
      <c r="BK69" s="115">
        <v>0</v>
      </c>
      <c r="BL69" s="115">
        <v>0</v>
      </c>
      <c r="BM69" s="454">
        <f t="shared" ref="BM69:BM71" si="41">AB69+AD69+AF69+AH69+AI69+AJ69+AK69+AN69+AO69+AV69+AZ69+BA69+BD69+BF69+BG69+BH69+BI69+BJ69+BK69+BL69</f>
        <v>39</v>
      </c>
      <c r="BN69" s="454">
        <v>39</v>
      </c>
      <c r="BO69" s="454">
        <f t="shared" ref="BO69:BO71" si="42">AB69+AE69+AG69+AL69-AM69+AU69+AW69+BB69-BC69+BE69+BF69+BG69+BH69+BI69+BJ69+BK69+BL69</f>
        <v>41</v>
      </c>
      <c r="BP69" s="454">
        <v>41</v>
      </c>
      <c r="BQ69" s="454">
        <v>41</v>
      </c>
      <c r="BR69" s="168">
        <v>4</v>
      </c>
      <c r="BS69" s="115">
        <f t="shared" si="35"/>
        <v>4</v>
      </c>
      <c r="BT69" s="158">
        <f t="shared" si="25"/>
        <v>2</v>
      </c>
      <c r="BU69" s="158">
        <f t="shared" ref="BU69:BU72" si="43">Z69-BP69</f>
        <v>2</v>
      </c>
      <c r="BV69" s="158">
        <f t="shared" ref="BV69:BV72" si="44">Z69-BQ69</f>
        <v>2</v>
      </c>
      <c r="BW69" s="158">
        <f t="shared" ref="BW69:BW72" si="45">Z69-BN69</f>
        <v>4</v>
      </c>
      <c r="BX69" s="115">
        <f t="shared" si="38"/>
        <v>4</v>
      </c>
      <c r="BY69" s="158">
        <f t="shared" ref="BY69:BY74" si="46">BT69</f>
        <v>2</v>
      </c>
      <c r="BZ69" s="158">
        <v>2</v>
      </c>
      <c r="CA69" s="158">
        <v>2</v>
      </c>
      <c r="CB69" s="158">
        <v>4</v>
      </c>
      <c r="CC69" s="233">
        <v>2</v>
      </c>
      <c r="CD69" s="158">
        <v>2</v>
      </c>
      <c r="CE69" s="158">
        <v>2</v>
      </c>
      <c r="CF69" s="158">
        <v>4</v>
      </c>
      <c r="CG69" s="115">
        <v>30</v>
      </c>
      <c r="CH69" s="624">
        <v>4</v>
      </c>
      <c r="CI69" s="625"/>
      <c r="CJ69" s="626"/>
      <c r="CK69" s="106" t="s">
        <v>211</v>
      </c>
      <c r="CL69" s="239"/>
      <c r="CM69" s="106">
        <v>26</v>
      </c>
      <c r="CN69" s="106"/>
      <c r="CO69" s="106"/>
      <c r="CP69" s="106"/>
      <c r="CQ69" s="106" t="s">
        <v>212</v>
      </c>
      <c r="CR69" s="639" t="s">
        <v>213</v>
      </c>
      <c r="CS69" s="367">
        <v>26</v>
      </c>
      <c r="CT69" s="566">
        <v>22</v>
      </c>
    </row>
    <row r="70" ht="29.1" customHeight="1" spans="1:98">
      <c r="A70" s="370">
        <v>83</v>
      </c>
      <c r="B70" s="393">
        <v>70</v>
      </c>
      <c r="C70" s="393" t="s">
        <v>214</v>
      </c>
      <c r="D70" s="393">
        <v>70</v>
      </c>
      <c r="E70" s="641" t="s">
        <v>215</v>
      </c>
      <c r="F70" s="641" t="s">
        <v>119</v>
      </c>
      <c r="G70" s="393" t="s">
        <v>90</v>
      </c>
      <c r="H70" s="393" t="s">
        <v>109</v>
      </c>
      <c r="I70" s="393">
        <v>1317</v>
      </c>
      <c r="J70" s="393">
        <v>1731</v>
      </c>
      <c r="K70" s="393">
        <v>1322</v>
      </c>
      <c r="L70" s="393">
        <v>22</v>
      </c>
      <c r="M70" s="395">
        <f t="shared" si="39"/>
        <v>22</v>
      </c>
      <c r="N70" s="393">
        <v>27</v>
      </c>
      <c r="O70" s="393"/>
      <c r="P70" s="393"/>
      <c r="Q70" s="393"/>
      <c r="R70" s="393">
        <v>0</v>
      </c>
      <c r="S70" s="395">
        <v>5</v>
      </c>
      <c r="T70" s="395">
        <v>5</v>
      </c>
      <c r="U70" s="395">
        <f t="shared" si="23"/>
        <v>44</v>
      </c>
      <c r="V70" s="395">
        <v>63.6</v>
      </c>
      <c r="W70" s="395">
        <f t="shared" si="36"/>
        <v>49</v>
      </c>
      <c r="X70" s="416">
        <v>49</v>
      </c>
      <c r="Y70" s="415">
        <f t="shared" si="40"/>
        <v>68.6</v>
      </c>
      <c r="Z70" s="416">
        <v>68.6</v>
      </c>
      <c r="AA70" s="393">
        <v>58</v>
      </c>
      <c r="AB70" s="393">
        <v>4</v>
      </c>
      <c r="AC70" s="393">
        <v>4</v>
      </c>
      <c r="AD70" s="393">
        <v>2</v>
      </c>
      <c r="AE70" s="393">
        <v>2</v>
      </c>
      <c r="AF70" s="393">
        <v>8</v>
      </c>
      <c r="AG70" s="393">
        <v>14</v>
      </c>
      <c r="AH70" s="393"/>
      <c r="AI70" s="393"/>
      <c r="AJ70" s="393"/>
      <c r="AK70" s="393"/>
      <c r="AL70" s="393"/>
      <c r="AM70" s="115"/>
      <c r="AN70" s="393"/>
      <c r="AO70" s="395"/>
      <c r="AP70" s="395"/>
      <c r="AQ70" s="393"/>
      <c r="AR70" s="393"/>
      <c r="AS70" s="395"/>
      <c r="AT70" s="393"/>
      <c r="AU70" s="393"/>
      <c r="AV70" s="393"/>
      <c r="AW70" s="393"/>
      <c r="AX70" s="393"/>
      <c r="AY70" s="393"/>
      <c r="AZ70" s="393"/>
      <c r="BA70" s="393"/>
      <c r="BB70" s="393"/>
      <c r="BC70" s="393"/>
      <c r="BD70" s="393">
        <v>2</v>
      </c>
      <c r="BE70" s="393">
        <v>2</v>
      </c>
      <c r="BF70" s="393"/>
      <c r="BG70" s="393">
        <v>11</v>
      </c>
      <c r="BH70" s="393"/>
      <c r="BI70" s="115"/>
      <c r="BJ70" s="115"/>
      <c r="BK70" s="115">
        <v>-1</v>
      </c>
      <c r="BL70" s="115"/>
      <c r="BM70" s="454">
        <f t="shared" si="41"/>
        <v>26</v>
      </c>
      <c r="BN70" s="454">
        <v>54</v>
      </c>
      <c r="BO70" s="454">
        <f t="shared" si="42"/>
        <v>32</v>
      </c>
      <c r="BP70" s="454">
        <v>54</v>
      </c>
      <c r="BQ70" s="454">
        <v>54</v>
      </c>
      <c r="BR70" s="454">
        <f>AA70-(AB70+AE70+AG70+AL70+AU70+AW70+BB70+BE70+BF70-BI70-BJ70-BK70-BL70+BG70-BH70)</f>
        <v>24</v>
      </c>
      <c r="BS70" s="115">
        <f t="shared" si="35"/>
        <v>26</v>
      </c>
      <c r="BT70" s="158">
        <f t="shared" si="25"/>
        <v>17</v>
      </c>
      <c r="BU70" s="158">
        <f t="shared" si="43"/>
        <v>14.6</v>
      </c>
      <c r="BV70" s="158">
        <f t="shared" si="44"/>
        <v>14.6</v>
      </c>
      <c r="BW70" s="158">
        <f t="shared" si="45"/>
        <v>14.6</v>
      </c>
      <c r="BX70" s="115">
        <f t="shared" si="38"/>
        <v>26</v>
      </c>
      <c r="BY70" s="158">
        <f t="shared" si="46"/>
        <v>17</v>
      </c>
      <c r="BZ70" s="158">
        <v>14.6</v>
      </c>
      <c r="CA70" s="158">
        <v>14.6</v>
      </c>
      <c r="CB70" s="158">
        <v>14.6</v>
      </c>
      <c r="CC70" s="233">
        <v>17</v>
      </c>
      <c r="CD70" s="233">
        <v>15</v>
      </c>
      <c r="CE70" s="233">
        <v>15</v>
      </c>
      <c r="CF70" s="233">
        <v>15</v>
      </c>
      <c r="CG70" s="115">
        <v>1</v>
      </c>
      <c r="CH70" s="624">
        <v>12</v>
      </c>
      <c r="CI70" s="625"/>
      <c r="CJ70" s="626">
        <v>10</v>
      </c>
      <c r="CK70" s="106" t="s">
        <v>216</v>
      </c>
      <c r="CL70" s="239"/>
      <c r="CM70" s="106">
        <v>26</v>
      </c>
      <c r="CN70" s="106">
        <v>17</v>
      </c>
      <c r="CO70" s="106"/>
      <c r="CP70" s="106"/>
      <c r="CQ70" s="106" t="s">
        <v>217</v>
      </c>
      <c r="CR70" s="639" t="s">
        <v>203</v>
      </c>
      <c r="CS70" s="367">
        <v>42</v>
      </c>
      <c r="CT70" s="566">
        <v>27</v>
      </c>
    </row>
    <row r="71" ht="29.1" customHeight="1" spans="1:98">
      <c r="A71" s="370">
        <v>85</v>
      </c>
      <c r="B71" s="393">
        <v>71</v>
      </c>
      <c r="C71" s="393" t="s">
        <v>218</v>
      </c>
      <c r="D71" s="393">
        <v>71</v>
      </c>
      <c r="E71" s="393" t="s">
        <v>219</v>
      </c>
      <c r="F71" s="393" t="s">
        <v>119</v>
      </c>
      <c r="G71" s="393" t="s">
        <v>90</v>
      </c>
      <c r="H71" s="393" t="s">
        <v>109</v>
      </c>
      <c r="I71" s="393">
        <v>595</v>
      </c>
      <c r="J71" s="393">
        <v>965</v>
      </c>
      <c r="K71" s="393">
        <v>600</v>
      </c>
      <c r="L71" s="393">
        <v>14</v>
      </c>
      <c r="M71" s="395">
        <f t="shared" si="39"/>
        <v>14</v>
      </c>
      <c r="N71" s="393">
        <v>14</v>
      </c>
      <c r="O71" s="393"/>
      <c r="P71" s="393">
        <v>0</v>
      </c>
      <c r="Q71" s="393"/>
      <c r="R71" s="393">
        <v>0</v>
      </c>
      <c r="S71" s="395">
        <v>3</v>
      </c>
      <c r="T71" s="395">
        <v>3</v>
      </c>
      <c r="U71" s="395">
        <f t="shared" si="23"/>
        <v>28</v>
      </c>
      <c r="V71" s="395">
        <v>50.4</v>
      </c>
      <c r="W71" s="395">
        <f t="shared" si="36"/>
        <v>31</v>
      </c>
      <c r="X71" s="416">
        <v>31</v>
      </c>
      <c r="Y71" s="415">
        <f t="shared" si="40"/>
        <v>53.4</v>
      </c>
      <c r="Z71" s="416">
        <v>53.4</v>
      </c>
      <c r="AA71" s="393">
        <v>63</v>
      </c>
      <c r="AB71" s="393"/>
      <c r="AC71" s="393">
        <v>0</v>
      </c>
      <c r="AD71" s="393"/>
      <c r="AE71" s="393">
        <v>0</v>
      </c>
      <c r="AF71" s="393">
        <v>9</v>
      </c>
      <c r="AG71" s="393">
        <v>9</v>
      </c>
      <c r="AH71" s="393"/>
      <c r="AI71" s="393"/>
      <c r="AJ71" s="393"/>
      <c r="AK71" s="393"/>
      <c r="AL71" s="393">
        <v>0</v>
      </c>
      <c r="AM71" s="115"/>
      <c r="AN71" s="393"/>
      <c r="AO71" s="395"/>
      <c r="AP71" s="395"/>
      <c r="AQ71" s="393"/>
      <c r="AR71" s="393"/>
      <c r="AS71" s="395"/>
      <c r="AT71" s="393"/>
      <c r="AU71" s="393">
        <v>0</v>
      </c>
      <c r="AV71" s="577"/>
      <c r="AW71" s="393">
        <v>4</v>
      </c>
      <c r="AX71" s="393"/>
      <c r="AY71" s="393"/>
      <c r="AZ71" s="393"/>
      <c r="BA71" s="393"/>
      <c r="BB71" s="393">
        <v>0</v>
      </c>
      <c r="BC71" s="393"/>
      <c r="BD71" s="393">
        <v>12</v>
      </c>
      <c r="BE71" s="393">
        <v>12</v>
      </c>
      <c r="BF71" s="393">
        <v>0</v>
      </c>
      <c r="BG71" s="393">
        <v>12</v>
      </c>
      <c r="BH71" s="393">
        <v>0</v>
      </c>
      <c r="BI71" s="115">
        <v>0</v>
      </c>
      <c r="BJ71" s="115">
        <v>0</v>
      </c>
      <c r="BK71" s="115">
        <v>0</v>
      </c>
      <c r="BL71" s="115">
        <v>0</v>
      </c>
      <c r="BM71" s="454">
        <f t="shared" si="41"/>
        <v>33</v>
      </c>
      <c r="BN71" s="454">
        <v>59</v>
      </c>
      <c r="BO71" s="454">
        <f t="shared" si="42"/>
        <v>37</v>
      </c>
      <c r="BP71" s="454">
        <v>59</v>
      </c>
      <c r="BQ71" s="454">
        <v>59</v>
      </c>
      <c r="BR71" s="454">
        <v>26</v>
      </c>
      <c r="BS71" s="115">
        <f t="shared" si="35"/>
        <v>26</v>
      </c>
      <c r="BT71" s="158">
        <f t="shared" si="25"/>
        <v>-6</v>
      </c>
      <c r="BU71" s="158">
        <f t="shared" si="43"/>
        <v>-5.6</v>
      </c>
      <c r="BV71" s="158">
        <f t="shared" si="44"/>
        <v>-5.6</v>
      </c>
      <c r="BW71" s="158">
        <f t="shared" si="45"/>
        <v>-5.6</v>
      </c>
      <c r="BX71" s="115">
        <f t="shared" si="38"/>
        <v>26</v>
      </c>
      <c r="BY71" s="158">
        <v>0</v>
      </c>
      <c r="BZ71" s="158">
        <v>0</v>
      </c>
      <c r="CA71" s="158">
        <v>0</v>
      </c>
      <c r="CB71" s="158">
        <v>0</v>
      </c>
      <c r="CC71" s="233">
        <v>0</v>
      </c>
      <c r="CD71" s="158">
        <v>0</v>
      </c>
      <c r="CE71" s="158">
        <v>0</v>
      </c>
      <c r="CF71" s="158">
        <v>0</v>
      </c>
      <c r="CG71" s="115">
        <v>17</v>
      </c>
      <c r="CH71" s="624">
        <v>13</v>
      </c>
      <c r="CI71" s="625"/>
      <c r="CJ71" s="626">
        <v>27</v>
      </c>
      <c r="CK71" s="106"/>
      <c r="CL71" s="239"/>
      <c r="CM71" s="106">
        <v>26</v>
      </c>
      <c r="CN71" s="106">
        <v>30</v>
      </c>
      <c r="CO71" s="106"/>
      <c r="CP71" s="106"/>
      <c r="CQ71" s="106" t="s">
        <v>220</v>
      </c>
      <c r="CR71" s="639" t="s">
        <v>221</v>
      </c>
      <c r="CS71" s="367">
        <v>46</v>
      </c>
      <c r="CT71" s="566">
        <v>46</v>
      </c>
    </row>
    <row r="72" ht="29.1" customHeight="1" spans="1:96">
      <c r="A72" s="370">
        <v>87</v>
      </c>
      <c r="B72" s="393">
        <v>72</v>
      </c>
      <c r="C72" s="393" t="s">
        <v>222</v>
      </c>
      <c r="D72" s="393">
        <v>72</v>
      </c>
      <c r="E72" s="393" t="s">
        <v>222</v>
      </c>
      <c r="F72" s="393" t="s">
        <v>90</v>
      </c>
      <c r="G72" s="393" t="s">
        <v>90</v>
      </c>
      <c r="H72" s="393" t="s">
        <v>109</v>
      </c>
      <c r="I72" s="393"/>
      <c r="J72" s="393"/>
      <c r="K72" s="393">
        <v>413</v>
      </c>
      <c r="L72" s="393">
        <v>9</v>
      </c>
      <c r="M72" s="395">
        <f t="shared" si="39"/>
        <v>9</v>
      </c>
      <c r="N72" s="393">
        <v>9</v>
      </c>
      <c r="O72" s="393"/>
      <c r="P72" s="393"/>
      <c r="Q72" s="393"/>
      <c r="R72" s="393"/>
      <c r="S72" s="395">
        <v>3</v>
      </c>
      <c r="T72" s="395">
        <v>3</v>
      </c>
      <c r="U72" s="395">
        <f t="shared" si="23"/>
        <v>18</v>
      </c>
      <c r="V72" s="395">
        <v>18</v>
      </c>
      <c r="W72" s="395">
        <f t="shared" si="36"/>
        <v>21</v>
      </c>
      <c r="X72" s="416">
        <v>21</v>
      </c>
      <c r="Y72" s="415">
        <f t="shared" si="40"/>
        <v>21</v>
      </c>
      <c r="Z72" s="416">
        <v>21</v>
      </c>
      <c r="AA72" s="396">
        <v>21</v>
      </c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115"/>
      <c r="AN72" s="393"/>
      <c r="AO72" s="395"/>
      <c r="AP72" s="395"/>
      <c r="AQ72" s="393"/>
      <c r="AR72" s="393"/>
      <c r="AS72" s="395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3"/>
      <c r="BF72" s="393"/>
      <c r="BG72" s="393"/>
      <c r="BH72" s="393"/>
      <c r="BI72" s="115"/>
      <c r="BJ72" s="115"/>
      <c r="BK72" s="115"/>
      <c r="BL72" s="115"/>
      <c r="BM72" s="454">
        <v>21</v>
      </c>
      <c r="BN72" s="454">
        <v>21</v>
      </c>
      <c r="BO72" s="454">
        <v>21</v>
      </c>
      <c r="BP72" s="454">
        <v>21</v>
      </c>
      <c r="BQ72" s="454">
        <v>21</v>
      </c>
      <c r="BR72" s="454"/>
      <c r="BS72" s="115">
        <v>52</v>
      </c>
      <c r="BT72" s="158">
        <f t="shared" si="25"/>
        <v>0</v>
      </c>
      <c r="BU72" s="158">
        <f t="shared" si="43"/>
        <v>0</v>
      </c>
      <c r="BV72" s="158">
        <f t="shared" si="44"/>
        <v>0</v>
      </c>
      <c r="BW72" s="158">
        <f t="shared" si="45"/>
        <v>0</v>
      </c>
      <c r="BX72" s="115">
        <f t="shared" si="38"/>
        <v>52</v>
      </c>
      <c r="BY72" s="158">
        <v>0</v>
      </c>
      <c r="BZ72" s="158">
        <v>0</v>
      </c>
      <c r="CA72" s="158">
        <v>0</v>
      </c>
      <c r="CB72" s="158">
        <v>0</v>
      </c>
      <c r="CC72" s="233">
        <v>0</v>
      </c>
      <c r="CD72" s="161">
        <v>0</v>
      </c>
      <c r="CE72" s="161">
        <v>0</v>
      </c>
      <c r="CF72" s="161">
        <v>0</v>
      </c>
      <c r="CG72" s="115">
        <v>6</v>
      </c>
      <c r="CH72" s="624"/>
      <c r="CI72" s="393"/>
      <c r="CJ72" s="626"/>
      <c r="CK72" s="106"/>
      <c r="CL72" s="239"/>
      <c r="CM72" s="106"/>
      <c r="CN72" s="106"/>
      <c r="CO72" s="106"/>
      <c r="CP72" s="106"/>
      <c r="CQ72" s="106"/>
      <c r="CR72" s="638"/>
    </row>
    <row r="73" ht="29.1" customHeight="1" spans="1:96">
      <c r="A73" s="370">
        <v>22</v>
      </c>
      <c r="B73" s="393">
        <v>25</v>
      </c>
      <c r="C73" s="393" t="s">
        <v>223</v>
      </c>
      <c r="D73" s="393"/>
      <c r="E73" s="393"/>
      <c r="F73" s="393"/>
      <c r="G73" s="393" t="s">
        <v>135</v>
      </c>
      <c r="H73" s="393" t="s">
        <v>109</v>
      </c>
      <c r="I73" s="393">
        <v>152</v>
      </c>
      <c r="J73" s="393"/>
      <c r="K73" s="393">
        <v>120</v>
      </c>
      <c r="L73" s="393">
        <v>3</v>
      </c>
      <c r="M73" s="395">
        <f t="shared" si="39"/>
        <v>3</v>
      </c>
      <c r="N73" s="393">
        <v>3</v>
      </c>
      <c r="O73" s="393"/>
      <c r="P73" s="393">
        <v>0</v>
      </c>
      <c r="Q73" s="393"/>
      <c r="R73" s="393">
        <v>0</v>
      </c>
      <c r="S73" s="395"/>
      <c r="T73" s="395">
        <v>3</v>
      </c>
      <c r="U73" s="395">
        <f t="shared" si="23"/>
        <v>8.4</v>
      </c>
      <c r="V73" s="395"/>
      <c r="W73" s="395">
        <f t="shared" ref="W73:W91" si="47">M73*2.8+T73</f>
        <v>11.4</v>
      </c>
      <c r="X73" s="416">
        <v>11.4</v>
      </c>
      <c r="Y73" s="415"/>
      <c r="Z73" s="416"/>
      <c r="AA73" s="393">
        <v>8</v>
      </c>
      <c r="AB73" s="393">
        <v>10</v>
      </c>
      <c r="AC73" s="393">
        <v>12</v>
      </c>
      <c r="AD73" s="393"/>
      <c r="AE73" s="393">
        <v>0</v>
      </c>
      <c r="AF73" s="393"/>
      <c r="AG73" s="393">
        <v>0</v>
      </c>
      <c r="AH73" s="393"/>
      <c r="AI73" s="393"/>
      <c r="AJ73" s="393"/>
      <c r="AK73" s="393"/>
      <c r="AL73" s="393">
        <v>0</v>
      </c>
      <c r="AM73" s="432">
        <v>0</v>
      </c>
      <c r="AN73" s="420"/>
      <c r="AO73" s="419"/>
      <c r="AP73" s="419"/>
      <c r="AQ73" s="420"/>
      <c r="AR73" s="420"/>
      <c r="AS73" s="419"/>
      <c r="AT73" s="420"/>
      <c r="AU73" s="393">
        <v>0</v>
      </c>
      <c r="AV73" s="393"/>
      <c r="AW73" s="393">
        <v>0</v>
      </c>
      <c r="AX73" s="393"/>
      <c r="AY73" s="393"/>
      <c r="AZ73" s="393"/>
      <c r="BA73" s="393"/>
      <c r="BB73" s="393">
        <v>0</v>
      </c>
      <c r="BC73" s="393"/>
      <c r="BD73" s="393"/>
      <c r="BE73" s="393">
        <v>0</v>
      </c>
      <c r="BF73" s="393">
        <v>0</v>
      </c>
      <c r="BG73" s="393">
        <v>0</v>
      </c>
      <c r="BH73" s="393">
        <v>0</v>
      </c>
      <c r="BI73" s="115">
        <v>0</v>
      </c>
      <c r="BJ73" s="115">
        <v>0</v>
      </c>
      <c r="BK73" s="115">
        <v>0</v>
      </c>
      <c r="BL73" s="115">
        <v>0</v>
      </c>
      <c r="BM73" s="454">
        <f t="shared" ref="BM73:BM91" si="48">AB73+AD73+AF73+AH73+AI73+AJ73+AK73+AN73+AO73+AV73+AZ73+BA73+BD73+BF73+BG73+BH73+BI73+BJ73+BK73+BL73</f>
        <v>10</v>
      </c>
      <c r="BN73" s="454"/>
      <c r="BO73" s="454">
        <f t="shared" ref="BO73:BO91" si="49">AB73+AE73+AG73+AL73-AM73+AU73+AW73+BB73-BC73+BE73+BF73+BG73+BH73+BI73+BJ73+BK73+BL73</f>
        <v>10</v>
      </c>
      <c r="BP73" s="454"/>
      <c r="BQ73" s="454"/>
      <c r="BR73" s="454">
        <v>2</v>
      </c>
      <c r="BS73" s="115">
        <f t="shared" ref="BS73:BS91" si="50">AA73-BO73</f>
        <v>-2</v>
      </c>
      <c r="BT73" s="158">
        <f t="shared" si="25"/>
        <v>1.4</v>
      </c>
      <c r="BU73" s="158"/>
      <c r="BV73" s="158"/>
      <c r="BW73" s="158"/>
      <c r="BX73" s="115"/>
      <c r="BY73" s="158">
        <f t="shared" si="46"/>
        <v>1.4</v>
      </c>
      <c r="BZ73" s="158"/>
      <c r="CA73" s="158"/>
      <c r="CB73" s="158"/>
      <c r="CC73" s="233">
        <v>1</v>
      </c>
      <c r="CD73" s="233"/>
      <c r="CE73" s="233"/>
      <c r="CF73" s="233"/>
      <c r="CG73" s="115">
        <v>6</v>
      </c>
      <c r="CH73" s="624"/>
      <c r="CI73" s="454"/>
      <c r="CJ73" s="626"/>
      <c r="CK73" s="106"/>
      <c r="CL73" s="239"/>
      <c r="CM73" s="106"/>
      <c r="CN73" s="106"/>
      <c r="CO73" s="106"/>
      <c r="CP73" s="106"/>
      <c r="CQ73" s="106"/>
      <c r="CR73" s="638"/>
    </row>
    <row r="74" ht="29.1" customHeight="1" spans="1:96">
      <c r="A74" s="370">
        <v>24</v>
      </c>
      <c r="B74" s="393">
        <v>26</v>
      </c>
      <c r="C74" s="393" t="s">
        <v>224</v>
      </c>
      <c r="D74" s="393"/>
      <c r="E74" s="393"/>
      <c r="F74" s="393"/>
      <c r="G74" s="393" t="s">
        <v>135</v>
      </c>
      <c r="H74" s="393" t="s">
        <v>109</v>
      </c>
      <c r="I74" s="393">
        <v>225</v>
      </c>
      <c r="J74" s="393"/>
      <c r="K74" s="393">
        <v>224</v>
      </c>
      <c r="L74" s="393">
        <v>6</v>
      </c>
      <c r="M74" s="395">
        <f t="shared" si="39"/>
        <v>6</v>
      </c>
      <c r="N74" s="393">
        <v>6</v>
      </c>
      <c r="O74" s="393"/>
      <c r="P74" s="393"/>
      <c r="Q74" s="393"/>
      <c r="R74" s="393">
        <v>0</v>
      </c>
      <c r="S74" s="395"/>
      <c r="T74" s="395">
        <v>3</v>
      </c>
      <c r="U74" s="395">
        <f t="shared" si="23"/>
        <v>16.8</v>
      </c>
      <c r="V74" s="395"/>
      <c r="W74" s="395">
        <f t="shared" si="47"/>
        <v>19.8</v>
      </c>
      <c r="X74" s="416">
        <v>19.8</v>
      </c>
      <c r="Y74" s="415"/>
      <c r="Z74" s="416"/>
      <c r="AA74" s="393">
        <v>17</v>
      </c>
      <c r="AB74" s="393">
        <v>14</v>
      </c>
      <c r="AC74" s="393">
        <v>14</v>
      </c>
      <c r="AD74" s="393"/>
      <c r="AE74" s="393"/>
      <c r="AF74" s="393">
        <v>3</v>
      </c>
      <c r="AG74" s="393">
        <v>2</v>
      </c>
      <c r="AH74" s="393"/>
      <c r="AI74" s="393"/>
      <c r="AJ74" s="393"/>
      <c r="AK74" s="393"/>
      <c r="AL74" s="393"/>
      <c r="AM74" s="432"/>
      <c r="AN74" s="420"/>
      <c r="AO74" s="419"/>
      <c r="AP74" s="419"/>
      <c r="AQ74" s="420"/>
      <c r="AR74" s="420"/>
      <c r="AS74" s="419"/>
      <c r="AT74" s="420"/>
      <c r="AU74" s="393"/>
      <c r="AV74" s="393"/>
      <c r="AW74" s="393"/>
      <c r="AX74" s="393"/>
      <c r="AY74" s="393"/>
      <c r="AZ74" s="393"/>
      <c r="BA74" s="393"/>
      <c r="BB74" s="393"/>
      <c r="BC74" s="393"/>
      <c r="BD74" s="393"/>
      <c r="BE74" s="393"/>
      <c r="BF74" s="393"/>
      <c r="BG74" s="393"/>
      <c r="BH74" s="393">
        <v>-1</v>
      </c>
      <c r="BI74" s="115"/>
      <c r="BJ74" s="115"/>
      <c r="BK74" s="115"/>
      <c r="BL74" s="115"/>
      <c r="BM74" s="454">
        <f t="shared" si="48"/>
        <v>16</v>
      </c>
      <c r="BN74" s="454"/>
      <c r="BO74" s="454">
        <f t="shared" si="49"/>
        <v>15</v>
      </c>
      <c r="BP74" s="454"/>
      <c r="BQ74" s="454"/>
      <c r="BR74" s="454">
        <v>2</v>
      </c>
      <c r="BS74" s="115">
        <f t="shared" si="50"/>
        <v>2</v>
      </c>
      <c r="BT74" s="158">
        <f t="shared" si="25"/>
        <v>4.8</v>
      </c>
      <c r="BU74" s="158"/>
      <c r="BV74" s="158"/>
      <c r="BW74" s="158"/>
      <c r="BX74" s="115"/>
      <c r="BY74" s="158">
        <f t="shared" si="46"/>
        <v>4.8</v>
      </c>
      <c r="BZ74" s="158"/>
      <c r="CA74" s="158"/>
      <c r="CB74" s="158"/>
      <c r="CC74" s="233">
        <v>5</v>
      </c>
      <c r="CD74" s="233"/>
      <c r="CE74" s="233"/>
      <c r="CF74" s="233"/>
      <c r="CG74" s="115"/>
      <c r="CH74" s="624"/>
      <c r="CI74" s="393"/>
      <c r="CJ74" s="626"/>
      <c r="CK74" s="106"/>
      <c r="CL74" s="239"/>
      <c r="CM74" s="106"/>
      <c r="CN74" s="106"/>
      <c r="CO74" s="106"/>
      <c r="CP74" s="106"/>
      <c r="CQ74" s="106"/>
      <c r="CR74" s="638"/>
    </row>
    <row r="75" ht="29.1" customHeight="1" spans="1:96">
      <c r="A75" s="370">
        <v>26</v>
      </c>
      <c r="B75" s="393">
        <v>27</v>
      </c>
      <c r="C75" s="393" t="s">
        <v>225</v>
      </c>
      <c r="D75" s="393"/>
      <c r="E75" s="393"/>
      <c r="F75" s="393"/>
      <c r="G75" s="393" t="s">
        <v>135</v>
      </c>
      <c r="H75" s="393" t="s">
        <v>136</v>
      </c>
      <c r="I75" s="395">
        <v>92</v>
      </c>
      <c r="J75" s="393"/>
      <c r="K75" s="393">
        <v>92</v>
      </c>
      <c r="L75" s="404">
        <v>3</v>
      </c>
      <c r="M75" s="395">
        <f t="shared" si="39"/>
        <v>3</v>
      </c>
      <c r="N75" s="393">
        <v>3</v>
      </c>
      <c r="O75" s="393"/>
      <c r="P75" s="393">
        <v>0</v>
      </c>
      <c r="Q75" s="393"/>
      <c r="R75" s="393">
        <v>0</v>
      </c>
      <c r="S75" s="395"/>
      <c r="T75" s="395">
        <v>3</v>
      </c>
      <c r="U75" s="395">
        <f t="shared" si="23"/>
        <v>8.4</v>
      </c>
      <c r="V75" s="395"/>
      <c r="W75" s="395">
        <f t="shared" si="47"/>
        <v>11.4</v>
      </c>
      <c r="X75" s="416">
        <v>11.4</v>
      </c>
      <c r="Y75" s="415"/>
      <c r="Z75" s="416"/>
      <c r="AA75" s="393">
        <v>8</v>
      </c>
      <c r="AB75" s="393">
        <v>14</v>
      </c>
      <c r="AC75" s="393">
        <v>14</v>
      </c>
      <c r="AD75" s="393"/>
      <c r="AE75" s="393"/>
      <c r="AF75" s="393"/>
      <c r="AG75" s="393"/>
      <c r="AH75" s="393"/>
      <c r="AI75" s="393"/>
      <c r="AJ75" s="393"/>
      <c r="AK75" s="393"/>
      <c r="AL75" s="393"/>
      <c r="AM75" s="645">
        <v>0</v>
      </c>
      <c r="AN75" s="485"/>
      <c r="AO75" s="486"/>
      <c r="AP75" s="486"/>
      <c r="AQ75" s="485"/>
      <c r="AR75" s="485"/>
      <c r="AS75" s="486"/>
      <c r="AT75" s="485"/>
      <c r="AU75" s="393"/>
      <c r="AV75" s="393"/>
      <c r="AW75" s="393"/>
      <c r="AX75" s="393"/>
      <c r="AY75" s="393"/>
      <c r="AZ75" s="393"/>
      <c r="BA75" s="393"/>
      <c r="BB75" s="393"/>
      <c r="BC75" s="393"/>
      <c r="BD75" s="393"/>
      <c r="BE75" s="393"/>
      <c r="BF75" s="393"/>
      <c r="BG75" s="393">
        <v>1</v>
      </c>
      <c r="BH75" s="393">
        <v>-3</v>
      </c>
      <c r="BI75" s="115"/>
      <c r="BJ75" s="115"/>
      <c r="BK75" s="115"/>
      <c r="BL75" s="115"/>
      <c r="BM75" s="454">
        <f t="shared" si="48"/>
        <v>12</v>
      </c>
      <c r="BN75" s="454"/>
      <c r="BO75" s="454">
        <f t="shared" si="49"/>
        <v>12</v>
      </c>
      <c r="BP75" s="454"/>
      <c r="BQ75" s="454"/>
      <c r="BR75" s="454">
        <v>2</v>
      </c>
      <c r="BS75" s="115">
        <f t="shared" si="50"/>
        <v>-4</v>
      </c>
      <c r="BT75" s="158">
        <f t="shared" si="25"/>
        <v>-0.6</v>
      </c>
      <c r="BU75" s="158"/>
      <c r="BV75" s="158"/>
      <c r="BW75" s="158"/>
      <c r="BX75" s="115"/>
      <c r="BY75" s="158">
        <v>0</v>
      </c>
      <c r="BZ75" s="158"/>
      <c r="CA75" s="158"/>
      <c r="CB75" s="158"/>
      <c r="CC75" s="233">
        <v>0</v>
      </c>
      <c r="CD75" s="233"/>
      <c r="CE75" s="233"/>
      <c r="CF75" s="233"/>
      <c r="CG75" s="115">
        <v>1</v>
      </c>
      <c r="CH75" s="624"/>
      <c r="CI75" s="393"/>
      <c r="CJ75" s="626"/>
      <c r="CK75" s="106" t="s">
        <v>226</v>
      </c>
      <c r="CL75" s="239"/>
      <c r="CM75" s="106"/>
      <c r="CN75" s="106"/>
      <c r="CO75" s="106"/>
      <c r="CP75" s="106"/>
      <c r="CQ75" s="106"/>
      <c r="CR75" s="638"/>
    </row>
    <row r="76" ht="29.1" customHeight="1" spans="1:96">
      <c r="A76" s="370">
        <v>28</v>
      </c>
      <c r="B76" s="393">
        <v>28</v>
      </c>
      <c r="C76" s="393" t="s">
        <v>227</v>
      </c>
      <c r="D76" s="393"/>
      <c r="E76" s="393"/>
      <c r="F76" s="393"/>
      <c r="G76" s="393" t="s">
        <v>135</v>
      </c>
      <c r="H76" s="393" t="s">
        <v>109</v>
      </c>
      <c r="I76" s="393">
        <v>377</v>
      </c>
      <c r="J76" s="393"/>
      <c r="K76" s="393">
        <v>378</v>
      </c>
      <c r="L76" s="393">
        <v>9</v>
      </c>
      <c r="M76" s="395">
        <f t="shared" si="39"/>
        <v>9</v>
      </c>
      <c r="N76" s="393">
        <v>9</v>
      </c>
      <c r="O76" s="393"/>
      <c r="P76" s="393">
        <v>0</v>
      </c>
      <c r="Q76" s="393"/>
      <c r="R76" s="393">
        <v>0</v>
      </c>
      <c r="S76" s="395"/>
      <c r="T76" s="395">
        <v>3</v>
      </c>
      <c r="U76" s="395">
        <f t="shared" si="23"/>
        <v>25.2</v>
      </c>
      <c r="V76" s="395"/>
      <c r="W76" s="395">
        <f t="shared" si="47"/>
        <v>28.2</v>
      </c>
      <c r="X76" s="416">
        <v>28.2</v>
      </c>
      <c r="Y76" s="415"/>
      <c r="Z76" s="416"/>
      <c r="AA76" s="393">
        <v>28</v>
      </c>
      <c r="AB76" s="393">
        <v>25</v>
      </c>
      <c r="AC76" s="393">
        <v>25</v>
      </c>
      <c r="AD76" s="393">
        <v>1</v>
      </c>
      <c r="AE76" s="393">
        <v>0</v>
      </c>
      <c r="AF76" s="393">
        <v>3</v>
      </c>
      <c r="AG76" s="393">
        <v>5</v>
      </c>
      <c r="AH76" s="393"/>
      <c r="AI76" s="393"/>
      <c r="AJ76" s="393"/>
      <c r="AK76" s="393"/>
      <c r="AL76" s="393">
        <v>0</v>
      </c>
      <c r="AM76" s="432"/>
      <c r="AN76" s="420"/>
      <c r="AO76" s="419"/>
      <c r="AP76" s="419"/>
      <c r="AQ76" s="420"/>
      <c r="AR76" s="420"/>
      <c r="AS76" s="419"/>
      <c r="AT76" s="420"/>
      <c r="AU76" s="393">
        <v>0</v>
      </c>
      <c r="AV76" s="393"/>
      <c r="AW76" s="393">
        <v>0</v>
      </c>
      <c r="AX76" s="393"/>
      <c r="AY76" s="393"/>
      <c r="AZ76" s="393"/>
      <c r="BA76" s="393"/>
      <c r="BB76" s="393">
        <v>0</v>
      </c>
      <c r="BC76" s="393"/>
      <c r="BD76" s="393"/>
      <c r="BE76" s="393">
        <v>0</v>
      </c>
      <c r="BF76" s="393">
        <v>0</v>
      </c>
      <c r="BG76" s="393">
        <v>0</v>
      </c>
      <c r="BH76" s="577">
        <v>-2</v>
      </c>
      <c r="BI76" s="115">
        <v>0</v>
      </c>
      <c r="BJ76" s="115">
        <v>0</v>
      </c>
      <c r="BK76" s="144">
        <v>-2</v>
      </c>
      <c r="BL76" s="115">
        <v>0</v>
      </c>
      <c r="BM76" s="454">
        <f t="shared" si="48"/>
        <v>25</v>
      </c>
      <c r="BN76" s="454"/>
      <c r="BO76" s="454">
        <f t="shared" si="49"/>
        <v>26</v>
      </c>
      <c r="BP76" s="454"/>
      <c r="BQ76" s="454"/>
      <c r="BR76" s="454">
        <v>0</v>
      </c>
      <c r="BS76" s="115">
        <f t="shared" si="50"/>
        <v>2</v>
      </c>
      <c r="BT76" s="158">
        <f t="shared" si="25"/>
        <v>2.2</v>
      </c>
      <c r="BU76" s="158"/>
      <c r="BV76" s="158"/>
      <c r="BW76" s="158"/>
      <c r="BX76" s="115"/>
      <c r="BY76" s="158">
        <v>0</v>
      </c>
      <c r="BZ76" s="158"/>
      <c r="CA76" s="158"/>
      <c r="CB76" s="158"/>
      <c r="CC76" s="233">
        <v>0</v>
      </c>
      <c r="CD76" s="233"/>
      <c r="CE76" s="233"/>
      <c r="CF76" s="233"/>
      <c r="CG76" s="115">
        <v>5</v>
      </c>
      <c r="CH76" s="624"/>
      <c r="CI76" s="393"/>
      <c r="CJ76" s="628"/>
      <c r="CK76" s="106"/>
      <c r="CL76" s="239"/>
      <c r="CM76" s="106"/>
      <c r="CN76" s="106"/>
      <c r="CO76" s="106"/>
      <c r="CP76" s="106"/>
      <c r="CQ76" s="106"/>
      <c r="CR76" s="638"/>
    </row>
    <row r="77" ht="29.1" customHeight="1" spans="1:96">
      <c r="A77" s="370">
        <v>38</v>
      </c>
      <c r="B77" s="393">
        <v>37</v>
      </c>
      <c r="C77" s="393" t="s">
        <v>228</v>
      </c>
      <c r="D77" s="393"/>
      <c r="E77" s="393"/>
      <c r="F77" s="393"/>
      <c r="G77" s="393" t="s">
        <v>135</v>
      </c>
      <c r="H77" s="393" t="s">
        <v>136</v>
      </c>
      <c r="I77" s="393">
        <v>307</v>
      </c>
      <c r="J77" s="395"/>
      <c r="K77" s="393">
        <v>382</v>
      </c>
      <c r="L77" s="393">
        <v>9</v>
      </c>
      <c r="M77" s="395">
        <f t="shared" si="39"/>
        <v>9</v>
      </c>
      <c r="N77" s="393">
        <v>21</v>
      </c>
      <c r="O77" s="393"/>
      <c r="P77" s="393">
        <v>0</v>
      </c>
      <c r="Q77" s="393"/>
      <c r="R77" s="393">
        <v>0</v>
      </c>
      <c r="S77" s="395"/>
      <c r="T77" s="395">
        <v>3</v>
      </c>
      <c r="U77" s="395">
        <f t="shared" si="23"/>
        <v>25.2</v>
      </c>
      <c r="V77" s="395"/>
      <c r="W77" s="395">
        <f t="shared" si="47"/>
        <v>28.2</v>
      </c>
      <c r="X77" s="416">
        <v>28.2</v>
      </c>
      <c r="Y77" s="415"/>
      <c r="Z77" s="416"/>
      <c r="AA77" s="393">
        <v>34</v>
      </c>
      <c r="AB77" s="393">
        <v>30</v>
      </c>
      <c r="AC77" s="393">
        <v>30</v>
      </c>
      <c r="AD77" s="393"/>
      <c r="AE77" s="393">
        <v>0</v>
      </c>
      <c r="AF77" s="393"/>
      <c r="AG77" s="393">
        <v>0</v>
      </c>
      <c r="AH77" s="393"/>
      <c r="AI77" s="393"/>
      <c r="AJ77" s="393"/>
      <c r="AK77" s="393">
        <v>7</v>
      </c>
      <c r="AL77" s="393">
        <v>1</v>
      </c>
      <c r="AM77" s="605"/>
      <c r="AN77" s="427"/>
      <c r="AO77" s="428"/>
      <c r="AP77" s="428"/>
      <c r="AQ77" s="427"/>
      <c r="AR77" s="427"/>
      <c r="AS77" s="428"/>
      <c r="AT77" s="427"/>
      <c r="AU77" s="393">
        <v>0</v>
      </c>
      <c r="AV77" s="393"/>
      <c r="AW77" s="393">
        <v>0</v>
      </c>
      <c r="AX77" s="393"/>
      <c r="AY77" s="393"/>
      <c r="AZ77" s="393"/>
      <c r="BA77" s="393"/>
      <c r="BB77" s="393">
        <v>0</v>
      </c>
      <c r="BC77" s="393"/>
      <c r="BD77" s="393">
        <v>-5</v>
      </c>
      <c r="BE77" s="393">
        <v>-5</v>
      </c>
      <c r="BF77" s="393">
        <v>0</v>
      </c>
      <c r="BG77" s="393">
        <v>0</v>
      </c>
      <c r="BH77" s="393">
        <v>-8</v>
      </c>
      <c r="BI77" s="115">
        <v>0</v>
      </c>
      <c r="BJ77" s="115">
        <v>0</v>
      </c>
      <c r="BK77" s="115">
        <v>0</v>
      </c>
      <c r="BL77" s="115">
        <v>0</v>
      </c>
      <c r="BM77" s="454">
        <f t="shared" si="48"/>
        <v>24</v>
      </c>
      <c r="BN77" s="454"/>
      <c r="BO77" s="454">
        <f t="shared" si="49"/>
        <v>18</v>
      </c>
      <c r="BP77" s="454"/>
      <c r="BQ77" s="454"/>
      <c r="BR77" s="454">
        <v>16</v>
      </c>
      <c r="BS77" s="115">
        <f t="shared" si="50"/>
        <v>16</v>
      </c>
      <c r="BT77" s="158">
        <f t="shared" si="25"/>
        <v>10.2</v>
      </c>
      <c r="BU77" s="158"/>
      <c r="BV77" s="158"/>
      <c r="BW77" s="158"/>
      <c r="BX77" s="115">
        <f>BS77</f>
        <v>16</v>
      </c>
      <c r="BY77" s="158">
        <f>BT77</f>
        <v>10.2</v>
      </c>
      <c r="BZ77" s="158"/>
      <c r="CA77" s="158"/>
      <c r="CB77" s="158"/>
      <c r="CC77" s="233">
        <v>10</v>
      </c>
      <c r="CD77" s="233"/>
      <c r="CE77" s="233"/>
      <c r="CF77" s="233"/>
      <c r="CG77" s="115">
        <v>21</v>
      </c>
      <c r="CH77" s="624"/>
      <c r="CI77" s="393"/>
      <c r="CJ77" s="626"/>
      <c r="CK77" s="106"/>
      <c r="CL77" s="239"/>
      <c r="CM77" s="106"/>
      <c r="CN77" s="106"/>
      <c r="CO77" s="106"/>
      <c r="CP77" s="106"/>
      <c r="CQ77" s="106"/>
      <c r="CR77" s="638"/>
    </row>
    <row r="78" ht="29.1" customHeight="1" spans="1:96">
      <c r="A78" s="370">
        <v>41</v>
      </c>
      <c r="B78" s="393">
        <v>39</v>
      </c>
      <c r="C78" s="393" t="s">
        <v>229</v>
      </c>
      <c r="D78" s="393"/>
      <c r="E78" s="393"/>
      <c r="F78" s="393"/>
      <c r="G78" s="393" t="s">
        <v>135</v>
      </c>
      <c r="H78" s="393" t="s">
        <v>136</v>
      </c>
      <c r="I78" s="393">
        <v>355</v>
      </c>
      <c r="J78" s="395"/>
      <c r="K78" s="393">
        <v>356</v>
      </c>
      <c r="L78" s="393">
        <v>8</v>
      </c>
      <c r="M78" s="395">
        <f t="shared" si="39"/>
        <v>8</v>
      </c>
      <c r="N78" s="393">
        <v>9</v>
      </c>
      <c r="O78" s="393"/>
      <c r="P78" s="393"/>
      <c r="Q78" s="393"/>
      <c r="R78" s="393">
        <v>0</v>
      </c>
      <c r="S78" s="395"/>
      <c r="T78" s="395">
        <v>3</v>
      </c>
      <c r="U78" s="395">
        <f t="shared" si="23"/>
        <v>22.4</v>
      </c>
      <c r="V78" s="395"/>
      <c r="W78" s="395">
        <f t="shared" si="47"/>
        <v>25.4</v>
      </c>
      <c r="X78" s="416">
        <v>25.4</v>
      </c>
      <c r="Y78" s="415"/>
      <c r="Z78" s="416"/>
      <c r="AA78" s="393">
        <v>28</v>
      </c>
      <c r="AB78" s="393">
        <v>52</v>
      </c>
      <c r="AC78" s="393">
        <v>42</v>
      </c>
      <c r="AD78" s="393"/>
      <c r="AE78" s="393"/>
      <c r="AF78" s="393"/>
      <c r="AG78" s="393"/>
      <c r="AH78" s="393"/>
      <c r="AI78" s="393"/>
      <c r="AJ78" s="393"/>
      <c r="AK78" s="393"/>
      <c r="AL78" s="393"/>
      <c r="AM78" s="432"/>
      <c r="AN78" s="420"/>
      <c r="AO78" s="419"/>
      <c r="AP78" s="419"/>
      <c r="AQ78" s="420"/>
      <c r="AR78" s="420"/>
      <c r="AS78" s="419"/>
      <c r="AT78" s="420"/>
      <c r="AU78" s="393"/>
      <c r="AV78" s="393"/>
      <c r="AW78" s="393"/>
      <c r="AX78" s="393">
        <v>1</v>
      </c>
      <c r="AY78" s="393"/>
      <c r="AZ78" s="393"/>
      <c r="BA78" s="393"/>
      <c r="BB78" s="393"/>
      <c r="BC78" s="393"/>
      <c r="BD78" s="393"/>
      <c r="BE78" s="393"/>
      <c r="BF78" s="393"/>
      <c r="BG78" s="393">
        <v>1</v>
      </c>
      <c r="BH78" s="393">
        <v>-6</v>
      </c>
      <c r="BI78" s="115"/>
      <c r="BJ78" s="115">
        <v>-1</v>
      </c>
      <c r="BK78" s="115">
        <v>-1</v>
      </c>
      <c r="BL78" s="115">
        <v>-1</v>
      </c>
      <c r="BM78" s="454">
        <f t="shared" si="48"/>
        <v>44</v>
      </c>
      <c r="BN78" s="454"/>
      <c r="BO78" s="454">
        <f t="shared" si="49"/>
        <v>44</v>
      </c>
      <c r="BP78" s="454"/>
      <c r="BQ78" s="454"/>
      <c r="BR78" s="454">
        <v>-7</v>
      </c>
      <c r="BS78" s="115">
        <f t="shared" si="50"/>
        <v>-16</v>
      </c>
      <c r="BT78" s="158">
        <f t="shared" si="25"/>
        <v>-18.6</v>
      </c>
      <c r="BU78" s="158"/>
      <c r="BV78" s="158"/>
      <c r="BW78" s="158"/>
      <c r="BX78" s="115"/>
      <c r="BY78" s="158">
        <v>0</v>
      </c>
      <c r="BZ78" s="158"/>
      <c r="CA78" s="158"/>
      <c r="CB78" s="158"/>
      <c r="CC78" s="233">
        <v>0</v>
      </c>
      <c r="CD78" s="233"/>
      <c r="CE78" s="233"/>
      <c r="CF78" s="233"/>
      <c r="CG78" s="115">
        <v>4</v>
      </c>
      <c r="CH78" s="624"/>
      <c r="CI78" s="393"/>
      <c r="CJ78" s="626"/>
      <c r="CK78" s="106"/>
      <c r="CL78" s="239"/>
      <c r="CM78" s="106"/>
      <c r="CN78" s="106"/>
      <c r="CO78" s="106"/>
      <c r="CP78" s="106"/>
      <c r="CQ78" s="106"/>
      <c r="CR78" s="638"/>
    </row>
    <row r="79" ht="29.1" customHeight="1" spans="1:96">
      <c r="A79" s="370">
        <v>43</v>
      </c>
      <c r="B79" s="393">
        <v>40</v>
      </c>
      <c r="C79" s="393" t="s">
        <v>230</v>
      </c>
      <c r="D79" s="393"/>
      <c r="E79" s="393"/>
      <c r="F79" s="393"/>
      <c r="G79" s="393" t="s">
        <v>135</v>
      </c>
      <c r="H79" s="393" t="s">
        <v>136</v>
      </c>
      <c r="I79" s="393">
        <v>283</v>
      </c>
      <c r="J79" s="393"/>
      <c r="K79" s="393">
        <v>285</v>
      </c>
      <c r="L79" s="393">
        <v>7</v>
      </c>
      <c r="M79" s="395">
        <f t="shared" si="39"/>
        <v>7</v>
      </c>
      <c r="N79" s="393">
        <v>7</v>
      </c>
      <c r="O79" s="393"/>
      <c r="P79" s="393">
        <v>0</v>
      </c>
      <c r="Q79" s="393"/>
      <c r="R79" s="393">
        <v>0</v>
      </c>
      <c r="S79" s="395"/>
      <c r="T79" s="395">
        <v>3</v>
      </c>
      <c r="U79" s="395">
        <f t="shared" si="23"/>
        <v>19.6</v>
      </c>
      <c r="V79" s="395"/>
      <c r="W79" s="395">
        <f t="shared" si="47"/>
        <v>22.6</v>
      </c>
      <c r="X79" s="416">
        <v>22.6</v>
      </c>
      <c r="Y79" s="415"/>
      <c r="Z79" s="416"/>
      <c r="AA79" s="393">
        <v>23</v>
      </c>
      <c r="AB79" s="393">
        <v>46</v>
      </c>
      <c r="AC79" s="393">
        <v>46</v>
      </c>
      <c r="AD79" s="393"/>
      <c r="AE79" s="393">
        <v>0</v>
      </c>
      <c r="AF79" s="393"/>
      <c r="AG79" s="393">
        <v>0</v>
      </c>
      <c r="AH79" s="393"/>
      <c r="AI79" s="393"/>
      <c r="AJ79" s="393"/>
      <c r="AK79" s="393"/>
      <c r="AL79" s="393">
        <v>0</v>
      </c>
      <c r="AM79" s="646"/>
      <c r="AN79" s="443"/>
      <c r="AO79" s="487"/>
      <c r="AP79" s="487"/>
      <c r="AQ79" s="443"/>
      <c r="AR79" s="443"/>
      <c r="AS79" s="487"/>
      <c r="AT79" s="443"/>
      <c r="AU79" s="393">
        <v>4</v>
      </c>
      <c r="AV79" s="393"/>
      <c r="AW79" s="393">
        <v>0</v>
      </c>
      <c r="AX79" s="393"/>
      <c r="AY79" s="393"/>
      <c r="AZ79" s="393"/>
      <c r="BA79" s="393"/>
      <c r="BB79" s="393">
        <v>0</v>
      </c>
      <c r="BC79" s="393"/>
      <c r="BD79" s="393"/>
      <c r="BE79" s="393">
        <v>0</v>
      </c>
      <c r="BF79" s="393">
        <v>0</v>
      </c>
      <c r="BG79" s="393">
        <v>0</v>
      </c>
      <c r="BH79" s="393">
        <v>-1</v>
      </c>
      <c r="BI79" s="115">
        <v>0</v>
      </c>
      <c r="BJ79" s="115">
        <v>0</v>
      </c>
      <c r="BK79" s="115">
        <v>0</v>
      </c>
      <c r="BL79" s="115">
        <v>0</v>
      </c>
      <c r="BM79" s="454">
        <f t="shared" si="48"/>
        <v>45</v>
      </c>
      <c r="BN79" s="454"/>
      <c r="BO79" s="454">
        <f t="shared" si="49"/>
        <v>49</v>
      </c>
      <c r="BP79" s="454"/>
      <c r="BQ79" s="454"/>
      <c r="BR79" s="454">
        <v>-26</v>
      </c>
      <c r="BS79" s="115">
        <f t="shared" si="50"/>
        <v>-26</v>
      </c>
      <c r="BT79" s="158">
        <f t="shared" si="25"/>
        <v>-26.4</v>
      </c>
      <c r="BU79" s="158"/>
      <c r="BV79" s="158"/>
      <c r="BW79" s="158"/>
      <c r="BX79" s="115"/>
      <c r="BY79" s="158">
        <v>0</v>
      </c>
      <c r="BZ79" s="158"/>
      <c r="CA79" s="158"/>
      <c r="CB79" s="158"/>
      <c r="CC79" s="233">
        <v>0</v>
      </c>
      <c r="CD79" s="233"/>
      <c r="CE79" s="233"/>
      <c r="CF79" s="233"/>
      <c r="CG79" s="115">
        <v>26</v>
      </c>
      <c r="CH79" s="624"/>
      <c r="CI79" s="393"/>
      <c r="CJ79" s="626"/>
      <c r="CK79" s="106"/>
      <c r="CL79" s="239"/>
      <c r="CM79" s="106"/>
      <c r="CN79" s="106"/>
      <c r="CO79" s="106"/>
      <c r="CP79" s="106"/>
      <c r="CQ79" s="106"/>
      <c r="CR79" s="638"/>
    </row>
    <row r="80" ht="29.1" customHeight="1" spans="1:96">
      <c r="A80" s="370">
        <v>48</v>
      </c>
      <c r="B80" s="393">
        <v>44</v>
      </c>
      <c r="C80" s="393" t="s">
        <v>231</v>
      </c>
      <c r="D80" s="393"/>
      <c r="E80" s="393"/>
      <c r="F80" s="393"/>
      <c r="G80" s="393" t="s">
        <v>135</v>
      </c>
      <c r="H80" s="393" t="s">
        <v>136</v>
      </c>
      <c r="I80" s="393">
        <v>1352</v>
      </c>
      <c r="J80" s="393"/>
      <c r="K80" s="393">
        <v>1471</v>
      </c>
      <c r="L80" s="393">
        <v>21</v>
      </c>
      <c r="M80" s="395">
        <f t="shared" si="39"/>
        <v>21</v>
      </c>
      <c r="N80" s="393">
        <v>24</v>
      </c>
      <c r="O80" s="393"/>
      <c r="P80" s="393">
        <v>0</v>
      </c>
      <c r="Q80" s="393"/>
      <c r="R80" s="393">
        <v>0</v>
      </c>
      <c r="S80" s="395"/>
      <c r="T80" s="395">
        <v>5</v>
      </c>
      <c r="U80" s="395">
        <f t="shared" si="23"/>
        <v>58.8</v>
      </c>
      <c r="V80" s="395"/>
      <c r="W80" s="395">
        <f t="shared" si="47"/>
        <v>63.8</v>
      </c>
      <c r="X80" s="416">
        <v>63.8</v>
      </c>
      <c r="Y80" s="415"/>
      <c r="Z80" s="416"/>
      <c r="AA80" s="393">
        <v>72</v>
      </c>
      <c r="AB80" s="393">
        <v>92</v>
      </c>
      <c r="AC80" s="393">
        <v>92</v>
      </c>
      <c r="AD80" s="393">
        <v>2</v>
      </c>
      <c r="AE80" s="393">
        <v>0</v>
      </c>
      <c r="AF80" s="393">
        <v>4</v>
      </c>
      <c r="AG80" s="393">
        <v>6</v>
      </c>
      <c r="AH80" s="393"/>
      <c r="AI80" s="393"/>
      <c r="AJ80" s="393"/>
      <c r="AK80" s="393">
        <v>3</v>
      </c>
      <c r="AL80" s="393">
        <v>1</v>
      </c>
      <c r="AM80" s="432"/>
      <c r="AN80" s="420"/>
      <c r="AO80" s="419"/>
      <c r="AP80" s="419"/>
      <c r="AQ80" s="420"/>
      <c r="AR80" s="420"/>
      <c r="AS80" s="419"/>
      <c r="AT80" s="420"/>
      <c r="AU80" s="393">
        <v>0</v>
      </c>
      <c r="AV80" s="393"/>
      <c r="AW80" s="393">
        <v>0</v>
      </c>
      <c r="AX80" s="393"/>
      <c r="AY80" s="393"/>
      <c r="AZ80" s="393"/>
      <c r="BA80" s="393"/>
      <c r="BB80" s="393">
        <v>0</v>
      </c>
      <c r="BC80" s="393"/>
      <c r="BD80" s="393">
        <v>-1</v>
      </c>
      <c r="BE80" s="393">
        <v>-1</v>
      </c>
      <c r="BF80" s="393">
        <v>0</v>
      </c>
      <c r="BG80" s="393">
        <v>0</v>
      </c>
      <c r="BH80" s="393">
        <v>-5</v>
      </c>
      <c r="BI80" s="115">
        <v>0</v>
      </c>
      <c r="BJ80" s="115">
        <v>0</v>
      </c>
      <c r="BK80" s="115">
        <v>-7</v>
      </c>
      <c r="BL80" s="115">
        <v>-5</v>
      </c>
      <c r="BM80" s="454">
        <f t="shared" si="48"/>
        <v>83</v>
      </c>
      <c r="BN80" s="454"/>
      <c r="BO80" s="454">
        <f t="shared" si="49"/>
        <v>81</v>
      </c>
      <c r="BP80" s="454"/>
      <c r="BQ80" s="454"/>
      <c r="BR80" s="454">
        <v>12</v>
      </c>
      <c r="BS80" s="115">
        <f t="shared" si="50"/>
        <v>-9</v>
      </c>
      <c r="BT80" s="158">
        <f t="shared" si="25"/>
        <v>-17.2</v>
      </c>
      <c r="BU80" s="158"/>
      <c r="BV80" s="158"/>
      <c r="BW80" s="158"/>
      <c r="BX80" s="115"/>
      <c r="BY80" s="158">
        <v>0</v>
      </c>
      <c r="BZ80" s="158"/>
      <c r="CA80" s="158"/>
      <c r="CB80" s="158"/>
      <c r="CC80" s="233">
        <v>0</v>
      </c>
      <c r="CD80" s="233"/>
      <c r="CE80" s="233"/>
      <c r="CF80" s="233"/>
      <c r="CG80" s="115">
        <v>3</v>
      </c>
      <c r="CH80" s="624">
        <v>3</v>
      </c>
      <c r="CI80" s="393"/>
      <c r="CJ80" s="626"/>
      <c r="CK80" s="106"/>
      <c r="CL80" s="239"/>
      <c r="CM80" s="106"/>
      <c r="CN80" s="106"/>
      <c r="CO80" s="106"/>
      <c r="CP80" s="106"/>
      <c r="CQ80" s="106"/>
      <c r="CR80" s="638"/>
    </row>
    <row r="81" ht="29.1" customHeight="1" spans="1:96">
      <c r="A81" s="370">
        <v>50</v>
      </c>
      <c r="B81" s="393">
        <v>45</v>
      </c>
      <c r="C81" s="393" t="s">
        <v>232</v>
      </c>
      <c r="D81" s="393"/>
      <c r="E81" s="393"/>
      <c r="F81" s="393"/>
      <c r="G81" s="393" t="s">
        <v>135</v>
      </c>
      <c r="H81" s="393" t="s">
        <v>136</v>
      </c>
      <c r="I81" s="393">
        <v>175</v>
      </c>
      <c r="J81" s="393"/>
      <c r="K81" s="393">
        <v>176</v>
      </c>
      <c r="L81" s="393">
        <v>6</v>
      </c>
      <c r="M81" s="395">
        <f t="shared" si="39"/>
        <v>6</v>
      </c>
      <c r="N81" s="393">
        <v>6</v>
      </c>
      <c r="O81" s="393"/>
      <c r="P81" s="393">
        <v>0</v>
      </c>
      <c r="Q81" s="393"/>
      <c r="R81" s="393">
        <v>0</v>
      </c>
      <c r="S81" s="395"/>
      <c r="T81" s="395">
        <v>3</v>
      </c>
      <c r="U81" s="395">
        <f t="shared" si="23"/>
        <v>16.8</v>
      </c>
      <c r="V81" s="395"/>
      <c r="W81" s="395">
        <f t="shared" si="47"/>
        <v>19.8</v>
      </c>
      <c r="X81" s="416">
        <v>19.8</v>
      </c>
      <c r="Y81" s="415"/>
      <c r="Z81" s="416"/>
      <c r="AA81" s="393">
        <v>23</v>
      </c>
      <c r="AB81" s="393">
        <v>23</v>
      </c>
      <c r="AC81" s="393">
        <v>23</v>
      </c>
      <c r="AD81" s="393"/>
      <c r="AE81" s="393">
        <v>0</v>
      </c>
      <c r="AF81" s="393"/>
      <c r="AG81" s="393">
        <v>1</v>
      </c>
      <c r="AH81" s="393"/>
      <c r="AI81" s="393"/>
      <c r="AJ81" s="393"/>
      <c r="AK81" s="393">
        <v>2</v>
      </c>
      <c r="AL81" s="393">
        <v>2</v>
      </c>
      <c r="AM81" s="432"/>
      <c r="AN81" s="420"/>
      <c r="AO81" s="419"/>
      <c r="AP81" s="419"/>
      <c r="AQ81" s="420"/>
      <c r="AR81" s="420"/>
      <c r="AS81" s="419"/>
      <c r="AT81" s="420"/>
      <c r="AU81" s="393">
        <v>0</v>
      </c>
      <c r="AV81" s="393"/>
      <c r="AW81" s="393">
        <v>0</v>
      </c>
      <c r="AX81" s="393"/>
      <c r="AY81" s="393"/>
      <c r="AZ81" s="393"/>
      <c r="BA81" s="393"/>
      <c r="BB81" s="393">
        <v>0</v>
      </c>
      <c r="BC81" s="393"/>
      <c r="BD81" s="393">
        <v>-2</v>
      </c>
      <c r="BE81" s="393">
        <v>-2</v>
      </c>
      <c r="BF81" s="393">
        <v>0</v>
      </c>
      <c r="BG81" s="393">
        <v>0</v>
      </c>
      <c r="BH81" s="577">
        <v>-1</v>
      </c>
      <c r="BI81" s="115">
        <v>0</v>
      </c>
      <c r="BJ81" s="115">
        <v>0</v>
      </c>
      <c r="BK81" s="115">
        <v>0</v>
      </c>
      <c r="BL81" s="115">
        <v>0</v>
      </c>
      <c r="BM81" s="454">
        <f t="shared" si="48"/>
        <v>22</v>
      </c>
      <c r="BN81" s="454"/>
      <c r="BO81" s="454">
        <f t="shared" si="49"/>
        <v>23</v>
      </c>
      <c r="BP81" s="454"/>
      <c r="BQ81" s="454"/>
      <c r="BR81" s="454">
        <v>0</v>
      </c>
      <c r="BS81" s="115">
        <f t="shared" si="50"/>
        <v>0</v>
      </c>
      <c r="BT81" s="158">
        <f t="shared" si="25"/>
        <v>-3.2</v>
      </c>
      <c r="BU81" s="158"/>
      <c r="BV81" s="158"/>
      <c r="BW81" s="158"/>
      <c r="BX81" s="115"/>
      <c r="BY81" s="158">
        <v>0</v>
      </c>
      <c r="BZ81" s="158"/>
      <c r="CA81" s="158"/>
      <c r="CB81" s="158"/>
      <c r="CC81" s="233">
        <v>0</v>
      </c>
      <c r="CD81" s="233"/>
      <c r="CE81" s="233"/>
      <c r="CF81" s="233"/>
      <c r="CG81" s="115">
        <v>0</v>
      </c>
      <c r="CH81" s="624"/>
      <c r="CI81" s="393"/>
      <c r="CJ81" s="626"/>
      <c r="CK81" s="106"/>
      <c r="CL81" s="239"/>
      <c r="CM81" s="106"/>
      <c r="CN81" s="106"/>
      <c r="CO81" s="106"/>
      <c r="CP81" s="106"/>
      <c r="CQ81" s="106"/>
      <c r="CR81" s="638"/>
    </row>
    <row r="82" ht="29.1" customHeight="1" spans="1:96">
      <c r="A82" s="370">
        <v>67</v>
      </c>
      <c r="B82" s="393">
        <v>61</v>
      </c>
      <c r="C82" s="393" t="s">
        <v>233</v>
      </c>
      <c r="D82" s="393"/>
      <c r="E82" s="393"/>
      <c r="F82" s="393"/>
      <c r="G82" s="393" t="s">
        <v>135</v>
      </c>
      <c r="H82" s="393" t="s">
        <v>109</v>
      </c>
      <c r="I82" s="393">
        <v>1360</v>
      </c>
      <c r="J82" s="393"/>
      <c r="K82" s="393">
        <v>1363</v>
      </c>
      <c r="L82" s="393">
        <v>24</v>
      </c>
      <c r="M82" s="395">
        <f t="shared" si="39"/>
        <v>24</v>
      </c>
      <c r="N82" s="393">
        <v>24</v>
      </c>
      <c r="O82" s="393"/>
      <c r="P82" s="393">
        <v>1</v>
      </c>
      <c r="Q82" s="393"/>
      <c r="R82" s="393">
        <v>0</v>
      </c>
      <c r="S82" s="395"/>
      <c r="T82" s="395">
        <v>5</v>
      </c>
      <c r="U82" s="395">
        <f t="shared" si="23"/>
        <v>67.2</v>
      </c>
      <c r="V82" s="395"/>
      <c r="W82" s="395">
        <f t="shared" si="47"/>
        <v>72.2</v>
      </c>
      <c r="X82" s="416">
        <v>72.2</v>
      </c>
      <c r="Y82" s="415"/>
      <c r="Z82" s="416"/>
      <c r="AA82" s="393">
        <v>74</v>
      </c>
      <c r="AB82" s="393">
        <v>73</v>
      </c>
      <c r="AC82" s="393">
        <v>73</v>
      </c>
      <c r="AD82" s="393">
        <v>1</v>
      </c>
      <c r="AE82" s="393">
        <v>1</v>
      </c>
      <c r="AF82" s="393">
        <v>19</v>
      </c>
      <c r="AG82" s="393">
        <v>19</v>
      </c>
      <c r="AH82" s="393"/>
      <c r="AI82" s="393"/>
      <c r="AJ82" s="393"/>
      <c r="AK82" s="393"/>
      <c r="AL82" s="393"/>
      <c r="AM82" s="602">
        <v>0</v>
      </c>
      <c r="AN82" s="421"/>
      <c r="AO82" s="422"/>
      <c r="AP82" s="422"/>
      <c r="AQ82" s="421"/>
      <c r="AR82" s="421"/>
      <c r="AS82" s="422"/>
      <c r="AT82" s="421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>
        <v>1</v>
      </c>
      <c r="BE82" s="393">
        <v>1</v>
      </c>
      <c r="BF82" s="393"/>
      <c r="BG82" s="393">
        <v>1</v>
      </c>
      <c r="BH82" s="393">
        <v>-7</v>
      </c>
      <c r="BI82" s="115"/>
      <c r="BJ82" s="115"/>
      <c r="BK82" s="115"/>
      <c r="BL82" s="115"/>
      <c r="BM82" s="454">
        <f t="shared" si="48"/>
        <v>88</v>
      </c>
      <c r="BN82" s="454"/>
      <c r="BO82" s="454">
        <f t="shared" si="49"/>
        <v>88</v>
      </c>
      <c r="BP82" s="454"/>
      <c r="BQ82" s="454"/>
      <c r="BR82" s="454">
        <v>-13</v>
      </c>
      <c r="BS82" s="115">
        <f t="shared" si="50"/>
        <v>-14</v>
      </c>
      <c r="BT82" s="158">
        <f t="shared" si="25"/>
        <v>-15.8</v>
      </c>
      <c r="BU82" s="158"/>
      <c r="BV82" s="158"/>
      <c r="BW82" s="158"/>
      <c r="BX82" s="115"/>
      <c r="BY82" s="158">
        <v>0</v>
      </c>
      <c r="BZ82" s="158"/>
      <c r="CA82" s="158"/>
      <c r="CB82" s="158"/>
      <c r="CC82" s="233">
        <v>0</v>
      </c>
      <c r="CD82" s="233"/>
      <c r="CE82" s="233"/>
      <c r="CF82" s="233"/>
      <c r="CG82" s="115">
        <v>2</v>
      </c>
      <c r="CH82" s="624"/>
      <c r="CI82" s="625"/>
      <c r="CJ82" s="626"/>
      <c r="CK82" s="106"/>
      <c r="CL82" s="239"/>
      <c r="CM82" s="106"/>
      <c r="CN82" s="106"/>
      <c r="CO82" s="106"/>
      <c r="CP82" s="106"/>
      <c r="CQ82" s="106"/>
      <c r="CR82" s="638"/>
    </row>
    <row r="83" ht="29.1" customHeight="1" spans="1:96">
      <c r="A83" s="370">
        <v>69</v>
      </c>
      <c r="B83" s="393">
        <v>62</v>
      </c>
      <c r="C83" s="393" t="s">
        <v>234</v>
      </c>
      <c r="D83" s="393"/>
      <c r="E83" s="393"/>
      <c r="F83" s="393"/>
      <c r="G83" s="393" t="s">
        <v>135</v>
      </c>
      <c r="H83" s="393" t="s">
        <v>109</v>
      </c>
      <c r="I83" s="393">
        <v>1732</v>
      </c>
      <c r="J83" s="393"/>
      <c r="K83" s="393">
        <v>1717</v>
      </c>
      <c r="L83" s="393">
        <v>28</v>
      </c>
      <c r="M83" s="395">
        <f t="shared" si="39"/>
        <v>28</v>
      </c>
      <c r="N83" s="393">
        <v>28</v>
      </c>
      <c r="O83" s="393"/>
      <c r="P83" s="393">
        <v>0</v>
      </c>
      <c r="Q83" s="393"/>
      <c r="R83" s="393">
        <v>0</v>
      </c>
      <c r="S83" s="395"/>
      <c r="T83" s="395">
        <v>5</v>
      </c>
      <c r="U83" s="395">
        <f t="shared" si="23"/>
        <v>78.4</v>
      </c>
      <c r="V83" s="395"/>
      <c r="W83" s="395">
        <f t="shared" si="47"/>
        <v>83.4</v>
      </c>
      <c r="X83" s="416">
        <v>83.4</v>
      </c>
      <c r="Y83" s="415"/>
      <c r="Z83" s="416"/>
      <c r="AA83" s="393">
        <v>79</v>
      </c>
      <c r="AB83" s="393">
        <v>81</v>
      </c>
      <c r="AC83" s="393">
        <v>81</v>
      </c>
      <c r="AD83" s="393"/>
      <c r="AE83" s="393">
        <v>0</v>
      </c>
      <c r="AF83" s="393">
        <v>6</v>
      </c>
      <c r="AG83" s="393">
        <v>6</v>
      </c>
      <c r="AH83" s="393"/>
      <c r="AI83" s="393"/>
      <c r="AJ83" s="393"/>
      <c r="AK83" s="393"/>
      <c r="AL83" s="393">
        <v>0</v>
      </c>
      <c r="AM83" s="432"/>
      <c r="AN83" s="420"/>
      <c r="AO83" s="419"/>
      <c r="AP83" s="419"/>
      <c r="AQ83" s="420"/>
      <c r="AR83" s="420"/>
      <c r="AS83" s="419"/>
      <c r="AT83" s="420"/>
      <c r="AU83" s="393">
        <v>0</v>
      </c>
      <c r="AV83" s="393"/>
      <c r="AW83" s="393">
        <v>0</v>
      </c>
      <c r="AX83" s="393"/>
      <c r="AY83" s="393"/>
      <c r="AZ83" s="393"/>
      <c r="BA83" s="393"/>
      <c r="BB83" s="393">
        <v>0</v>
      </c>
      <c r="BC83" s="393"/>
      <c r="BD83" s="393"/>
      <c r="BE83" s="393">
        <v>0</v>
      </c>
      <c r="BF83" s="393">
        <v>0</v>
      </c>
      <c r="BG83" s="393">
        <v>21</v>
      </c>
      <c r="BH83" s="393"/>
      <c r="BI83" s="115">
        <v>0</v>
      </c>
      <c r="BJ83" s="115">
        <v>0</v>
      </c>
      <c r="BK83" s="115">
        <v>0</v>
      </c>
      <c r="BL83" s="115">
        <v>0</v>
      </c>
      <c r="BM83" s="454">
        <f t="shared" si="48"/>
        <v>108</v>
      </c>
      <c r="BN83" s="454"/>
      <c r="BO83" s="454">
        <f t="shared" si="49"/>
        <v>108</v>
      </c>
      <c r="BP83" s="454"/>
      <c r="BQ83" s="454"/>
      <c r="BR83" s="454">
        <v>5</v>
      </c>
      <c r="BS83" s="115">
        <f t="shared" si="50"/>
        <v>-29</v>
      </c>
      <c r="BT83" s="158">
        <f t="shared" si="25"/>
        <v>-24.6</v>
      </c>
      <c r="BU83" s="158"/>
      <c r="BV83" s="158"/>
      <c r="BW83" s="158"/>
      <c r="BX83" s="115"/>
      <c r="BY83" s="158">
        <v>0</v>
      </c>
      <c r="BZ83" s="158"/>
      <c r="CA83" s="158"/>
      <c r="CB83" s="158"/>
      <c r="CC83" s="233">
        <v>0</v>
      </c>
      <c r="CD83" s="233"/>
      <c r="CE83" s="233"/>
      <c r="CF83" s="233"/>
      <c r="CG83" s="115">
        <v>29</v>
      </c>
      <c r="CH83" s="624"/>
      <c r="CI83" s="393"/>
      <c r="CJ83" s="626"/>
      <c r="CK83" s="106" t="s">
        <v>235</v>
      </c>
      <c r="CL83" s="239"/>
      <c r="CM83" s="106"/>
      <c r="CN83" s="106"/>
      <c r="CO83" s="106"/>
      <c r="CP83" s="106"/>
      <c r="CQ83" s="106"/>
      <c r="CR83" s="638"/>
    </row>
    <row r="84" ht="29.1" customHeight="1" spans="1:96">
      <c r="A84" s="370">
        <v>71</v>
      </c>
      <c r="B84" s="393">
        <v>63</v>
      </c>
      <c r="C84" s="393" t="s">
        <v>236</v>
      </c>
      <c r="D84" s="393"/>
      <c r="E84" s="393"/>
      <c r="F84" s="393"/>
      <c r="G84" s="393" t="s">
        <v>135</v>
      </c>
      <c r="H84" s="393" t="s">
        <v>109</v>
      </c>
      <c r="I84" s="393">
        <v>1363</v>
      </c>
      <c r="J84" s="393"/>
      <c r="K84" s="393">
        <v>1365</v>
      </c>
      <c r="L84" s="393">
        <v>23</v>
      </c>
      <c r="M84" s="395">
        <f t="shared" si="39"/>
        <v>23</v>
      </c>
      <c r="N84" s="393">
        <v>23</v>
      </c>
      <c r="O84" s="393"/>
      <c r="P84" s="393"/>
      <c r="Q84" s="393"/>
      <c r="R84" s="393">
        <v>0</v>
      </c>
      <c r="S84" s="395"/>
      <c r="T84" s="395">
        <v>5</v>
      </c>
      <c r="U84" s="395">
        <f t="shared" si="23"/>
        <v>64.4</v>
      </c>
      <c r="V84" s="395"/>
      <c r="W84" s="395">
        <f t="shared" si="47"/>
        <v>69.4</v>
      </c>
      <c r="X84" s="416">
        <v>69.4</v>
      </c>
      <c r="Y84" s="415"/>
      <c r="Z84" s="416"/>
      <c r="AA84" s="393">
        <v>65</v>
      </c>
      <c r="AB84" s="393">
        <v>60</v>
      </c>
      <c r="AC84" s="393">
        <v>60</v>
      </c>
      <c r="AD84" s="393">
        <v>2</v>
      </c>
      <c r="AE84" s="393">
        <v>0</v>
      </c>
      <c r="AF84" s="393">
        <v>10</v>
      </c>
      <c r="AG84" s="393">
        <v>4</v>
      </c>
      <c r="AH84" s="393"/>
      <c r="AI84" s="393"/>
      <c r="AJ84" s="393"/>
      <c r="AK84" s="393"/>
      <c r="AL84" s="393">
        <v>0</v>
      </c>
      <c r="AM84" s="432">
        <v>0</v>
      </c>
      <c r="AN84" s="420"/>
      <c r="AO84" s="419"/>
      <c r="AP84" s="419"/>
      <c r="AQ84" s="420"/>
      <c r="AR84" s="420"/>
      <c r="AS84" s="419"/>
      <c r="AT84" s="420"/>
      <c r="AU84" s="393">
        <v>0</v>
      </c>
      <c r="AV84" s="393"/>
      <c r="AW84" s="393">
        <v>0</v>
      </c>
      <c r="AX84" s="393"/>
      <c r="AY84" s="393"/>
      <c r="AZ84" s="393"/>
      <c r="BA84" s="393"/>
      <c r="BB84" s="393">
        <v>0</v>
      </c>
      <c r="BC84" s="393"/>
      <c r="BD84" s="393">
        <v>2</v>
      </c>
      <c r="BE84" s="393">
        <v>2</v>
      </c>
      <c r="BF84" s="393">
        <v>0</v>
      </c>
      <c r="BG84" s="393">
        <v>2</v>
      </c>
      <c r="BH84" s="393">
        <v>-3</v>
      </c>
      <c r="BI84" s="115">
        <v>0</v>
      </c>
      <c r="BJ84" s="115">
        <v>0</v>
      </c>
      <c r="BK84" s="115">
        <v>0</v>
      </c>
      <c r="BL84" s="115">
        <v>0</v>
      </c>
      <c r="BM84" s="454">
        <f t="shared" si="48"/>
        <v>73</v>
      </c>
      <c r="BN84" s="454"/>
      <c r="BO84" s="454">
        <f t="shared" si="49"/>
        <v>65</v>
      </c>
      <c r="BP84" s="454"/>
      <c r="BQ84" s="454"/>
      <c r="BR84" s="454">
        <v>0</v>
      </c>
      <c r="BS84" s="115">
        <f t="shared" si="50"/>
        <v>0</v>
      </c>
      <c r="BT84" s="158">
        <f t="shared" si="25"/>
        <v>4.40000000000001</v>
      </c>
      <c r="BU84" s="158"/>
      <c r="BV84" s="158"/>
      <c r="BW84" s="158"/>
      <c r="BX84" s="115">
        <f t="shared" ref="BX84:BX86" si="51">BS84</f>
        <v>0</v>
      </c>
      <c r="BY84" s="158">
        <f>BT84</f>
        <v>4.40000000000001</v>
      </c>
      <c r="BZ84" s="158"/>
      <c r="CA84" s="158"/>
      <c r="CB84" s="158"/>
      <c r="CC84" s="233">
        <v>4</v>
      </c>
      <c r="CD84" s="233"/>
      <c r="CE84" s="233"/>
      <c r="CF84" s="233"/>
      <c r="CG84" s="115"/>
      <c r="CH84" s="624"/>
      <c r="CI84" s="625"/>
      <c r="CJ84" s="626"/>
      <c r="CK84" s="106"/>
      <c r="CL84" s="239"/>
      <c r="CM84" s="106"/>
      <c r="CN84" s="106"/>
      <c r="CO84" s="106"/>
      <c r="CP84" s="106"/>
      <c r="CQ84" s="106"/>
      <c r="CR84" s="638"/>
    </row>
    <row r="85" ht="29.1" customHeight="1" spans="1:96">
      <c r="A85" s="370">
        <v>73</v>
      </c>
      <c r="B85" s="393">
        <v>64</v>
      </c>
      <c r="C85" s="393" t="s">
        <v>237</v>
      </c>
      <c r="D85" s="393"/>
      <c r="E85" s="393"/>
      <c r="F85" s="393"/>
      <c r="G85" s="393" t="s">
        <v>135</v>
      </c>
      <c r="H85" s="393" t="s">
        <v>109</v>
      </c>
      <c r="I85" s="393">
        <v>1033</v>
      </c>
      <c r="J85" s="393"/>
      <c r="K85" s="405">
        <v>1100</v>
      </c>
      <c r="L85" s="405">
        <v>18</v>
      </c>
      <c r="M85" s="395">
        <f t="shared" si="39"/>
        <v>18</v>
      </c>
      <c r="N85" s="405">
        <v>20</v>
      </c>
      <c r="O85" s="393"/>
      <c r="P85" s="405">
        <v>0</v>
      </c>
      <c r="Q85" s="393"/>
      <c r="R85" s="393">
        <v>0</v>
      </c>
      <c r="S85" s="395"/>
      <c r="T85" s="395">
        <v>5</v>
      </c>
      <c r="U85" s="395">
        <f t="shared" si="23"/>
        <v>50.4</v>
      </c>
      <c r="V85" s="395"/>
      <c r="W85" s="395">
        <f t="shared" si="47"/>
        <v>55.4</v>
      </c>
      <c r="X85" s="416">
        <v>55.4</v>
      </c>
      <c r="Y85" s="415"/>
      <c r="Z85" s="416"/>
      <c r="AA85" s="393">
        <v>105</v>
      </c>
      <c r="AB85" s="393">
        <v>62</v>
      </c>
      <c r="AC85" s="405">
        <v>62</v>
      </c>
      <c r="AD85" s="393">
        <v>3</v>
      </c>
      <c r="AE85" s="393"/>
      <c r="AF85" s="393">
        <v>15</v>
      </c>
      <c r="AG85" s="405">
        <v>12</v>
      </c>
      <c r="AH85" s="393"/>
      <c r="AI85" s="393"/>
      <c r="AJ85" s="393"/>
      <c r="AK85" s="393"/>
      <c r="AL85" s="393"/>
      <c r="AM85" s="432"/>
      <c r="AN85" s="420"/>
      <c r="AO85" s="419"/>
      <c r="AP85" s="419"/>
      <c r="AQ85" s="420"/>
      <c r="AR85" s="420"/>
      <c r="AS85" s="419"/>
      <c r="AT85" s="420"/>
      <c r="AU85" s="405">
        <v>0</v>
      </c>
      <c r="AV85" s="393"/>
      <c r="AW85" s="405">
        <v>0</v>
      </c>
      <c r="AX85" s="405"/>
      <c r="AY85" s="393"/>
      <c r="AZ85" s="393"/>
      <c r="BA85" s="393"/>
      <c r="BB85" s="405">
        <v>0</v>
      </c>
      <c r="BC85" s="393"/>
      <c r="BD85" s="393">
        <v>1</v>
      </c>
      <c r="BE85" s="405">
        <v>0</v>
      </c>
      <c r="BF85" s="393"/>
      <c r="BG85" s="405">
        <v>1</v>
      </c>
      <c r="BH85" s="393">
        <v>-4</v>
      </c>
      <c r="BI85" s="115">
        <v>0</v>
      </c>
      <c r="BJ85" s="115">
        <v>0</v>
      </c>
      <c r="BK85" s="115">
        <v>0</v>
      </c>
      <c r="BL85" s="115">
        <v>0</v>
      </c>
      <c r="BM85" s="454">
        <f t="shared" si="48"/>
        <v>78</v>
      </c>
      <c r="BN85" s="454"/>
      <c r="BO85" s="454">
        <f t="shared" si="49"/>
        <v>71</v>
      </c>
      <c r="BP85" s="454"/>
      <c r="BQ85" s="454"/>
      <c r="BR85" s="618">
        <v>9</v>
      </c>
      <c r="BS85" s="115">
        <f t="shared" si="50"/>
        <v>34</v>
      </c>
      <c r="BT85" s="158">
        <f t="shared" si="25"/>
        <v>-15.6</v>
      </c>
      <c r="BU85" s="158"/>
      <c r="BV85" s="158"/>
      <c r="BW85" s="158"/>
      <c r="BX85" s="115">
        <f t="shared" si="51"/>
        <v>34</v>
      </c>
      <c r="BY85" s="158">
        <v>0</v>
      </c>
      <c r="BZ85" s="158"/>
      <c r="CA85" s="158"/>
      <c r="CB85" s="158"/>
      <c r="CC85" s="233">
        <v>0</v>
      </c>
      <c r="CD85" s="233"/>
      <c r="CE85" s="233"/>
      <c r="CF85" s="233"/>
      <c r="CG85" s="115"/>
      <c r="CH85" s="624">
        <v>5</v>
      </c>
      <c r="CI85" s="625"/>
      <c r="CJ85" s="626"/>
      <c r="CK85" s="106"/>
      <c r="CL85" s="239"/>
      <c r="CM85" s="106"/>
      <c r="CN85" s="106"/>
      <c r="CO85" s="106"/>
      <c r="CP85" s="106"/>
      <c r="CQ85" s="106"/>
      <c r="CR85" s="638"/>
    </row>
    <row r="86" ht="29.1" customHeight="1" spans="1:96">
      <c r="A86" s="370">
        <v>75</v>
      </c>
      <c r="B86" s="393">
        <v>65</v>
      </c>
      <c r="C86" s="393" t="s">
        <v>238</v>
      </c>
      <c r="D86" s="393"/>
      <c r="E86" s="393"/>
      <c r="F86" s="393"/>
      <c r="G86" s="393" t="s">
        <v>135</v>
      </c>
      <c r="H86" s="393" t="s">
        <v>109</v>
      </c>
      <c r="I86" s="393">
        <v>712</v>
      </c>
      <c r="J86" s="393"/>
      <c r="K86" s="393">
        <v>937</v>
      </c>
      <c r="L86" s="393">
        <v>13</v>
      </c>
      <c r="M86" s="395">
        <f t="shared" si="39"/>
        <v>13</v>
      </c>
      <c r="N86" s="393">
        <v>20</v>
      </c>
      <c r="O86" s="393"/>
      <c r="P86" s="393"/>
      <c r="Q86" s="393"/>
      <c r="R86" s="393">
        <v>0</v>
      </c>
      <c r="S86" s="395"/>
      <c r="T86" s="395">
        <v>3</v>
      </c>
      <c r="U86" s="395">
        <f t="shared" si="23"/>
        <v>36.4</v>
      </c>
      <c r="V86" s="395"/>
      <c r="W86" s="395">
        <f t="shared" si="47"/>
        <v>39.4</v>
      </c>
      <c r="X86" s="416">
        <v>39.4</v>
      </c>
      <c r="Y86" s="415"/>
      <c r="Z86" s="416"/>
      <c r="AA86" s="393">
        <v>56</v>
      </c>
      <c r="AB86" s="393">
        <v>36</v>
      </c>
      <c r="AC86" s="393">
        <v>36</v>
      </c>
      <c r="AD86" s="393">
        <v>3</v>
      </c>
      <c r="AE86" s="393">
        <v>3</v>
      </c>
      <c r="AF86" s="393">
        <v>11</v>
      </c>
      <c r="AG86" s="393">
        <v>10</v>
      </c>
      <c r="AH86" s="393"/>
      <c r="AI86" s="393"/>
      <c r="AJ86" s="393"/>
      <c r="AK86" s="393"/>
      <c r="AL86" s="393"/>
      <c r="AM86" s="432"/>
      <c r="AN86" s="420"/>
      <c r="AO86" s="419"/>
      <c r="AP86" s="419"/>
      <c r="AQ86" s="420"/>
      <c r="AR86" s="420"/>
      <c r="AS86" s="419"/>
      <c r="AT86" s="420"/>
      <c r="AU86" s="393"/>
      <c r="AV86" s="393"/>
      <c r="AW86" s="393"/>
      <c r="AX86" s="393"/>
      <c r="AY86" s="393"/>
      <c r="AZ86" s="393"/>
      <c r="BA86" s="393"/>
      <c r="BB86" s="393"/>
      <c r="BC86" s="393"/>
      <c r="BD86" s="393">
        <v>1</v>
      </c>
      <c r="BE86" s="393">
        <v>2</v>
      </c>
      <c r="BF86" s="393"/>
      <c r="BG86" s="393">
        <v>4</v>
      </c>
      <c r="BH86" s="393"/>
      <c r="BI86" s="115"/>
      <c r="BJ86" s="115"/>
      <c r="BK86" s="115"/>
      <c r="BL86" s="115"/>
      <c r="BM86" s="454">
        <f t="shared" si="48"/>
        <v>55</v>
      </c>
      <c r="BN86" s="454"/>
      <c r="BO86" s="454">
        <f t="shared" si="49"/>
        <v>55</v>
      </c>
      <c r="BP86" s="454"/>
      <c r="BQ86" s="454"/>
      <c r="BR86" s="454">
        <v>18</v>
      </c>
      <c r="BS86" s="115">
        <f t="shared" si="50"/>
        <v>1</v>
      </c>
      <c r="BT86" s="158">
        <f t="shared" si="25"/>
        <v>-15.6</v>
      </c>
      <c r="BU86" s="158"/>
      <c r="BV86" s="158"/>
      <c r="BW86" s="158"/>
      <c r="BX86" s="115">
        <f t="shared" si="51"/>
        <v>1</v>
      </c>
      <c r="BY86" s="158">
        <v>0</v>
      </c>
      <c r="BZ86" s="158"/>
      <c r="CA86" s="158"/>
      <c r="CB86" s="158"/>
      <c r="CC86" s="233">
        <v>0</v>
      </c>
      <c r="CD86" s="233"/>
      <c r="CE86" s="233"/>
      <c r="CF86" s="233"/>
      <c r="CG86" s="115">
        <v>0</v>
      </c>
      <c r="CH86" s="624">
        <v>9</v>
      </c>
      <c r="CI86" s="625"/>
      <c r="CJ86" s="626"/>
      <c r="CK86" s="106"/>
      <c r="CL86" s="239"/>
      <c r="CM86" s="106"/>
      <c r="CN86" s="106"/>
      <c r="CO86" s="106"/>
      <c r="CP86" s="106"/>
      <c r="CQ86" s="106"/>
      <c r="CR86" s="638"/>
    </row>
    <row r="87" ht="29.1" customHeight="1" spans="1:96">
      <c r="A87" s="370">
        <v>77</v>
      </c>
      <c r="B87" s="393">
        <v>66</v>
      </c>
      <c r="C87" s="393" t="s">
        <v>239</v>
      </c>
      <c r="D87" s="393"/>
      <c r="E87" s="393"/>
      <c r="F87" s="393"/>
      <c r="G87" s="393" t="s">
        <v>135</v>
      </c>
      <c r="H87" s="393" t="s">
        <v>109</v>
      </c>
      <c r="I87" s="393">
        <v>679</v>
      </c>
      <c r="J87" s="393"/>
      <c r="K87" s="393">
        <v>677</v>
      </c>
      <c r="L87" s="393">
        <v>12</v>
      </c>
      <c r="M87" s="395">
        <f t="shared" si="39"/>
        <v>12</v>
      </c>
      <c r="N87" s="393">
        <v>12</v>
      </c>
      <c r="O87" s="393"/>
      <c r="P87" s="393"/>
      <c r="Q87" s="393"/>
      <c r="R87" s="393">
        <v>0</v>
      </c>
      <c r="S87" s="395"/>
      <c r="T87" s="395">
        <v>3</v>
      </c>
      <c r="U87" s="395">
        <f t="shared" si="23"/>
        <v>33.6</v>
      </c>
      <c r="V87" s="395"/>
      <c r="W87" s="395">
        <f t="shared" si="47"/>
        <v>36.6</v>
      </c>
      <c r="X87" s="416">
        <v>36.6</v>
      </c>
      <c r="Y87" s="415"/>
      <c r="Z87" s="416"/>
      <c r="AA87" s="393">
        <v>37</v>
      </c>
      <c r="AB87" s="393">
        <v>30</v>
      </c>
      <c r="AC87" s="393">
        <v>30</v>
      </c>
      <c r="AD87" s="393">
        <v>2</v>
      </c>
      <c r="AE87" s="393">
        <v>2</v>
      </c>
      <c r="AF87" s="393">
        <v>1</v>
      </c>
      <c r="AG87" s="393">
        <v>1</v>
      </c>
      <c r="AH87" s="393"/>
      <c r="AI87" s="393"/>
      <c r="AJ87" s="393"/>
      <c r="AK87" s="393"/>
      <c r="AL87" s="393"/>
      <c r="AM87" s="420"/>
      <c r="AN87" s="420"/>
      <c r="AO87" s="419"/>
      <c r="AP87" s="419"/>
      <c r="AQ87" s="420"/>
      <c r="AR87" s="420"/>
      <c r="AS87" s="419"/>
      <c r="AT87" s="420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>
        <v>2</v>
      </c>
      <c r="BE87" s="393">
        <v>2</v>
      </c>
      <c r="BF87" s="393"/>
      <c r="BG87" s="393">
        <v>4</v>
      </c>
      <c r="BH87" s="393"/>
      <c r="BI87" s="115"/>
      <c r="BJ87" s="115"/>
      <c r="BK87" s="115"/>
      <c r="BL87" s="115"/>
      <c r="BM87" s="454">
        <f t="shared" si="48"/>
        <v>39</v>
      </c>
      <c r="BN87" s="454"/>
      <c r="BO87" s="454">
        <f t="shared" si="49"/>
        <v>39</v>
      </c>
      <c r="BP87" s="454"/>
      <c r="BQ87" s="454"/>
      <c r="BR87" s="454">
        <v>10</v>
      </c>
      <c r="BS87" s="115">
        <f t="shared" si="50"/>
        <v>-2</v>
      </c>
      <c r="BT87" s="158">
        <f t="shared" si="25"/>
        <v>-2.4</v>
      </c>
      <c r="BU87" s="158"/>
      <c r="BV87" s="158"/>
      <c r="BW87" s="158"/>
      <c r="BX87" s="115"/>
      <c r="BY87" s="158">
        <v>0</v>
      </c>
      <c r="BZ87" s="158"/>
      <c r="CA87" s="158"/>
      <c r="CB87" s="158"/>
      <c r="CC87" s="233">
        <v>0</v>
      </c>
      <c r="CD87" s="233"/>
      <c r="CE87" s="233"/>
      <c r="CF87" s="233"/>
      <c r="CG87" s="115">
        <v>18</v>
      </c>
      <c r="CH87" s="624">
        <v>5</v>
      </c>
      <c r="CI87" s="625"/>
      <c r="CJ87" s="626"/>
      <c r="CK87" s="106" t="s">
        <v>240</v>
      </c>
      <c r="CL87" s="239"/>
      <c r="CM87" s="106"/>
      <c r="CN87" s="106"/>
      <c r="CO87" s="106"/>
      <c r="CP87" s="106"/>
      <c r="CQ87" s="106"/>
      <c r="CR87" s="638"/>
    </row>
    <row r="88" ht="29.1" customHeight="1" spans="1:96">
      <c r="A88" s="370">
        <v>79</v>
      </c>
      <c r="B88" s="393">
        <v>67</v>
      </c>
      <c r="C88" s="393" t="s">
        <v>241</v>
      </c>
      <c r="D88" s="393"/>
      <c r="E88" s="393"/>
      <c r="F88" s="393"/>
      <c r="G88" s="393" t="s">
        <v>135</v>
      </c>
      <c r="H88" s="393" t="s">
        <v>109</v>
      </c>
      <c r="I88" s="393">
        <v>807</v>
      </c>
      <c r="J88" s="393"/>
      <c r="K88" s="393">
        <v>802</v>
      </c>
      <c r="L88" s="393">
        <v>14</v>
      </c>
      <c r="M88" s="395">
        <f t="shared" si="39"/>
        <v>14</v>
      </c>
      <c r="N88" s="393">
        <v>16</v>
      </c>
      <c r="O88" s="393"/>
      <c r="P88" s="393"/>
      <c r="Q88" s="393"/>
      <c r="R88" s="393">
        <v>0</v>
      </c>
      <c r="S88" s="395"/>
      <c r="T88" s="395">
        <v>3</v>
      </c>
      <c r="U88" s="395">
        <f t="shared" si="23"/>
        <v>39.2</v>
      </c>
      <c r="V88" s="395"/>
      <c r="W88" s="395">
        <f t="shared" si="47"/>
        <v>42.2</v>
      </c>
      <c r="X88" s="416">
        <v>42.2</v>
      </c>
      <c r="Y88" s="415"/>
      <c r="Z88" s="416"/>
      <c r="AA88" s="393">
        <v>49</v>
      </c>
      <c r="AB88" s="393">
        <v>38</v>
      </c>
      <c r="AC88" s="393">
        <v>38</v>
      </c>
      <c r="AD88" s="393">
        <v>4</v>
      </c>
      <c r="AE88" s="393">
        <v>4</v>
      </c>
      <c r="AF88" s="393">
        <v>9</v>
      </c>
      <c r="AG88" s="393">
        <v>11</v>
      </c>
      <c r="AH88" s="393"/>
      <c r="AI88" s="393"/>
      <c r="AJ88" s="393"/>
      <c r="AK88" s="393"/>
      <c r="AL88" s="393"/>
      <c r="AM88" s="420">
        <v>0</v>
      </c>
      <c r="AN88" s="420"/>
      <c r="AO88" s="419"/>
      <c r="AP88" s="419"/>
      <c r="AQ88" s="420"/>
      <c r="AR88" s="420"/>
      <c r="AS88" s="419"/>
      <c r="AT88" s="420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>
        <v>2</v>
      </c>
      <c r="BE88" s="393"/>
      <c r="BF88" s="393"/>
      <c r="BG88" s="393">
        <v>2</v>
      </c>
      <c r="BH88" s="393"/>
      <c r="BI88" s="115"/>
      <c r="BJ88" s="115"/>
      <c r="BK88" s="115"/>
      <c r="BL88" s="115"/>
      <c r="BM88" s="454">
        <f t="shared" si="48"/>
        <v>55</v>
      </c>
      <c r="BN88" s="454"/>
      <c r="BO88" s="454">
        <f t="shared" si="49"/>
        <v>55</v>
      </c>
      <c r="BP88" s="454"/>
      <c r="BQ88" s="454"/>
      <c r="BR88" s="454">
        <v>-6</v>
      </c>
      <c r="BS88" s="115">
        <f t="shared" si="50"/>
        <v>-6</v>
      </c>
      <c r="BT88" s="158">
        <f t="shared" si="25"/>
        <v>-12.8</v>
      </c>
      <c r="BU88" s="158"/>
      <c r="BV88" s="158"/>
      <c r="BW88" s="158"/>
      <c r="BX88" s="115"/>
      <c r="BY88" s="158">
        <v>0</v>
      </c>
      <c r="BZ88" s="158"/>
      <c r="CA88" s="158"/>
      <c r="CB88" s="158"/>
      <c r="CC88" s="233">
        <v>0</v>
      </c>
      <c r="CD88" s="233"/>
      <c r="CE88" s="233"/>
      <c r="CF88" s="233"/>
      <c r="CG88" s="115">
        <v>10</v>
      </c>
      <c r="CH88" s="624">
        <v>5</v>
      </c>
      <c r="CI88" s="630"/>
      <c r="CJ88" s="626"/>
      <c r="CK88" s="106"/>
      <c r="CL88" s="239"/>
      <c r="CM88" s="106"/>
      <c r="CN88" s="106"/>
      <c r="CO88" s="106"/>
      <c r="CP88" s="106"/>
      <c r="CQ88" s="106"/>
      <c r="CR88" s="638"/>
    </row>
    <row r="89" ht="29.1" customHeight="1" spans="1:96">
      <c r="A89" s="370">
        <v>81</v>
      </c>
      <c r="B89" s="393">
        <v>68</v>
      </c>
      <c r="C89" s="393" t="s">
        <v>242</v>
      </c>
      <c r="D89" s="393"/>
      <c r="E89" s="393"/>
      <c r="F89" s="393"/>
      <c r="G89" s="393" t="s">
        <v>135</v>
      </c>
      <c r="H89" s="393" t="s">
        <v>109</v>
      </c>
      <c r="I89" s="393">
        <v>128</v>
      </c>
      <c r="J89" s="393"/>
      <c r="K89" s="393">
        <v>129</v>
      </c>
      <c r="L89" s="393">
        <v>3</v>
      </c>
      <c r="M89" s="395">
        <f t="shared" si="39"/>
        <v>3</v>
      </c>
      <c r="N89" s="393">
        <v>3</v>
      </c>
      <c r="O89" s="393"/>
      <c r="P89" s="393"/>
      <c r="Q89" s="393"/>
      <c r="R89" s="393">
        <v>0</v>
      </c>
      <c r="S89" s="395"/>
      <c r="T89" s="395">
        <v>3</v>
      </c>
      <c r="U89" s="395">
        <f t="shared" si="23"/>
        <v>8.4</v>
      </c>
      <c r="V89" s="395"/>
      <c r="W89" s="395">
        <f t="shared" si="47"/>
        <v>11.4</v>
      </c>
      <c r="X89" s="416">
        <v>11.4</v>
      </c>
      <c r="Y89" s="415"/>
      <c r="Z89" s="416"/>
      <c r="AA89" s="393">
        <v>20</v>
      </c>
      <c r="AB89" s="393">
        <v>8</v>
      </c>
      <c r="AC89" s="393">
        <v>6</v>
      </c>
      <c r="AD89" s="393">
        <v>2</v>
      </c>
      <c r="AE89" s="393">
        <v>2</v>
      </c>
      <c r="AF89" s="393">
        <v>2</v>
      </c>
      <c r="AG89" s="393">
        <v>1</v>
      </c>
      <c r="AH89" s="393"/>
      <c r="AI89" s="393"/>
      <c r="AJ89" s="393"/>
      <c r="AK89" s="393"/>
      <c r="AL89" s="393"/>
      <c r="AM89" s="420"/>
      <c r="AN89" s="420"/>
      <c r="AO89" s="419"/>
      <c r="AP89" s="419"/>
      <c r="AQ89" s="420"/>
      <c r="AR89" s="420"/>
      <c r="AS89" s="419"/>
      <c r="AT89" s="420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>
        <v>1</v>
      </c>
      <c r="BE89" s="393">
        <v>1</v>
      </c>
      <c r="BF89" s="393"/>
      <c r="BG89" s="393">
        <v>2</v>
      </c>
      <c r="BH89" s="393">
        <v>-1</v>
      </c>
      <c r="BI89" s="115"/>
      <c r="BJ89" s="115"/>
      <c r="BK89" s="115"/>
      <c r="BL89" s="115"/>
      <c r="BM89" s="454">
        <f t="shared" si="48"/>
        <v>14</v>
      </c>
      <c r="BN89" s="454"/>
      <c r="BO89" s="454">
        <f t="shared" si="49"/>
        <v>13</v>
      </c>
      <c r="BP89" s="454"/>
      <c r="BQ89" s="454"/>
      <c r="BR89" s="454">
        <v>9</v>
      </c>
      <c r="BS89" s="115">
        <f t="shared" si="50"/>
        <v>7</v>
      </c>
      <c r="BT89" s="158">
        <f t="shared" si="25"/>
        <v>-1.6</v>
      </c>
      <c r="BU89" s="158"/>
      <c r="BV89" s="158"/>
      <c r="BW89" s="158"/>
      <c r="BX89" s="115">
        <f t="shared" ref="BX89:BX91" si="52">BS89</f>
        <v>7</v>
      </c>
      <c r="BY89" s="158">
        <v>0</v>
      </c>
      <c r="BZ89" s="158"/>
      <c r="CA89" s="158"/>
      <c r="CB89" s="158"/>
      <c r="CC89" s="233">
        <v>0</v>
      </c>
      <c r="CD89" s="233"/>
      <c r="CE89" s="233"/>
      <c r="CF89" s="233"/>
      <c r="CG89" s="115">
        <v>17</v>
      </c>
      <c r="CH89" s="624">
        <v>5</v>
      </c>
      <c r="CI89" s="625"/>
      <c r="CJ89" s="626"/>
      <c r="CK89" s="106" t="s">
        <v>243</v>
      </c>
      <c r="CL89" s="239"/>
      <c r="CM89" s="106"/>
      <c r="CN89" s="106"/>
      <c r="CO89" s="106"/>
      <c r="CP89" s="106"/>
      <c r="CQ89" s="106"/>
      <c r="CR89" s="638"/>
    </row>
    <row r="90" ht="29.1" customHeight="1" spans="1:96">
      <c r="A90" s="370">
        <v>84</v>
      </c>
      <c r="B90" s="473">
        <v>70</v>
      </c>
      <c r="C90" s="473" t="s">
        <v>244</v>
      </c>
      <c r="D90" s="393"/>
      <c r="E90" s="473"/>
      <c r="F90" s="115"/>
      <c r="G90" s="393" t="s">
        <v>135</v>
      </c>
      <c r="H90" s="393" t="s">
        <v>109</v>
      </c>
      <c r="I90" s="115">
        <v>414</v>
      </c>
      <c r="J90" s="393"/>
      <c r="K90" s="473">
        <v>414</v>
      </c>
      <c r="L90" s="473">
        <v>7</v>
      </c>
      <c r="M90" s="395">
        <f t="shared" si="39"/>
        <v>7</v>
      </c>
      <c r="N90" s="473">
        <v>13</v>
      </c>
      <c r="O90" s="473"/>
      <c r="P90" s="473"/>
      <c r="Q90" s="473"/>
      <c r="R90" s="473">
        <v>0</v>
      </c>
      <c r="S90" s="478"/>
      <c r="T90" s="478">
        <v>3</v>
      </c>
      <c r="U90" s="395">
        <f t="shared" si="23"/>
        <v>19.6</v>
      </c>
      <c r="V90" s="395"/>
      <c r="W90" s="395">
        <f t="shared" si="47"/>
        <v>22.6</v>
      </c>
      <c r="X90" s="416">
        <v>22.6</v>
      </c>
      <c r="Y90" s="642"/>
      <c r="Z90" s="643"/>
      <c r="AA90" s="473">
        <v>39</v>
      </c>
      <c r="AB90" s="473">
        <v>6</v>
      </c>
      <c r="AC90" s="473">
        <v>6</v>
      </c>
      <c r="AD90" s="473">
        <v>3</v>
      </c>
      <c r="AE90" s="473">
        <v>3</v>
      </c>
      <c r="AF90" s="473">
        <v>15</v>
      </c>
      <c r="AG90" s="473">
        <v>9</v>
      </c>
      <c r="AH90" s="473"/>
      <c r="AI90" s="473"/>
      <c r="AJ90" s="473"/>
      <c r="AK90" s="473"/>
      <c r="AL90" s="473"/>
      <c r="AM90" s="473"/>
      <c r="AN90" s="473"/>
      <c r="AO90" s="478"/>
      <c r="AP90" s="478"/>
      <c r="AQ90" s="473"/>
      <c r="AR90" s="473"/>
      <c r="AS90" s="478"/>
      <c r="AT90" s="473"/>
      <c r="AU90" s="473"/>
      <c r="AV90" s="473"/>
      <c r="AW90" s="473"/>
      <c r="AX90" s="473"/>
      <c r="AY90" s="473"/>
      <c r="AZ90" s="473"/>
      <c r="BA90" s="473"/>
      <c r="BB90" s="473"/>
      <c r="BC90" s="473"/>
      <c r="BD90" s="473"/>
      <c r="BE90" s="473"/>
      <c r="BF90" s="473"/>
      <c r="BG90" s="473">
        <v>4</v>
      </c>
      <c r="BH90" s="473"/>
      <c r="BI90" s="474"/>
      <c r="BJ90" s="474"/>
      <c r="BK90" s="474"/>
      <c r="BL90" s="474"/>
      <c r="BM90" s="454">
        <f t="shared" si="48"/>
        <v>28</v>
      </c>
      <c r="BN90" s="454"/>
      <c r="BO90" s="454">
        <f t="shared" si="49"/>
        <v>22</v>
      </c>
      <c r="BP90" s="454"/>
      <c r="BQ90" s="454"/>
      <c r="BR90" s="647">
        <f>AA90-(AB90+AE90+AG90+AL90+AU90+AW90+BB90+BE90+BF90-BI90-BJ90-BK90-BL90+BG90-BH90)</f>
        <v>17</v>
      </c>
      <c r="BS90" s="115">
        <f t="shared" si="50"/>
        <v>17</v>
      </c>
      <c r="BT90" s="158">
        <f t="shared" si="25"/>
        <v>0.600000000000001</v>
      </c>
      <c r="BU90" s="158"/>
      <c r="BV90" s="158"/>
      <c r="BW90" s="158"/>
      <c r="BX90" s="115">
        <f t="shared" si="52"/>
        <v>17</v>
      </c>
      <c r="BY90" s="158">
        <f>BT90</f>
        <v>0.600000000000001</v>
      </c>
      <c r="BZ90" s="158"/>
      <c r="CA90" s="158"/>
      <c r="CB90" s="158"/>
      <c r="CC90" s="233">
        <v>1</v>
      </c>
      <c r="CD90" s="233"/>
      <c r="CE90" s="233"/>
      <c r="CF90" s="233"/>
      <c r="CG90" s="115"/>
      <c r="CH90" s="624">
        <v>9</v>
      </c>
      <c r="CI90" s="454"/>
      <c r="CJ90" s="626"/>
      <c r="CK90" s="106" t="s">
        <v>245</v>
      </c>
      <c r="CL90" s="239"/>
      <c r="CM90" s="106"/>
      <c r="CN90" s="106"/>
      <c r="CO90" s="106"/>
      <c r="CP90" s="106"/>
      <c r="CQ90" s="106"/>
      <c r="CR90" s="638"/>
    </row>
    <row r="91" ht="29.1" customHeight="1" spans="1:96">
      <c r="A91" s="370">
        <v>86</v>
      </c>
      <c r="B91" s="474">
        <v>71</v>
      </c>
      <c r="C91" s="474" t="s">
        <v>246</v>
      </c>
      <c r="D91" s="393"/>
      <c r="E91" s="474"/>
      <c r="F91" s="393"/>
      <c r="G91" s="393" t="s">
        <v>135</v>
      </c>
      <c r="H91" s="393" t="s">
        <v>109</v>
      </c>
      <c r="I91" s="473">
        <v>370</v>
      </c>
      <c r="J91" s="393"/>
      <c r="K91" s="474">
        <v>370</v>
      </c>
      <c r="L91" s="474">
        <v>8</v>
      </c>
      <c r="M91" s="395">
        <f t="shared" si="39"/>
        <v>8</v>
      </c>
      <c r="N91" s="474">
        <v>8</v>
      </c>
      <c r="O91" s="474"/>
      <c r="P91" s="474">
        <v>0</v>
      </c>
      <c r="Q91" s="474"/>
      <c r="R91" s="474">
        <v>0</v>
      </c>
      <c r="S91" s="479"/>
      <c r="T91" s="479">
        <v>3</v>
      </c>
      <c r="U91" s="395">
        <f t="shared" si="23"/>
        <v>22.4</v>
      </c>
      <c r="V91" s="395"/>
      <c r="W91" s="395">
        <f t="shared" si="47"/>
        <v>25.4</v>
      </c>
      <c r="X91" s="416">
        <v>25.4</v>
      </c>
      <c r="Y91" s="642"/>
      <c r="Z91" s="643"/>
      <c r="AA91" s="474">
        <v>52</v>
      </c>
      <c r="AB91" s="115"/>
      <c r="AC91" s="115">
        <v>0</v>
      </c>
      <c r="AD91" s="115"/>
      <c r="AE91" s="115">
        <v>0</v>
      </c>
      <c r="AF91" s="115">
        <v>9</v>
      </c>
      <c r="AG91" s="115">
        <v>9</v>
      </c>
      <c r="AH91" s="115"/>
      <c r="AI91" s="115"/>
      <c r="AJ91" s="115"/>
      <c r="AK91" s="115"/>
      <c r="AL91" s="115">
        <v>0</v>
      </c>
      <c r="AM91" s="115"/>
      <c r="AN91" s="115"/>
      <c r="AO91" s="146"/>
      <c r="AP91" s="146"/>
      <c r="AQ91" s="115"/>
      <c r="AR91" s="115"/>
      <c r="AS91" s="146"/>
      <c r="AT91" s="115"/>
      <c r="AU91" s="115">
        <v>0</v>
      </c>
      <c r="AV91" s="144">
        <v>4</v>
      </c>
      <c r="AW91" s="115">
        <v>0</v>
      </c>
      <c r="AX91" s="115"/>
      <c r="AY91" s="115"/>
      <c r="AZ91" s="115"/>
      <c r="BA91" s="115"/>
      <c r="BB91" s="115">
        <v>0</v>
      </c>
      <c r="BC91" s="115"/>
      <c r="BD91" s="115">
        <v>7</v>
      </c>
      <c r="BE91" s="115">
        <v>7</v>
      </c>
      <c r="BF91" s="115">
        <v>0</v>
      </c>
      <c r="BG91" s="115">
        <v>6</v>
      </c>
      <c r="BH91" s="115">
        <v>0</v>
      </c>
      <c r="BI91" s="115">
        <v>0</v>
      </c>
      <c r="BJ91" s="115">
        <v>0</v>
      </c>
      <c r="BK91" s="115">
        <v>0</v>
      </c>
      <c r="BL91" s="115">
        <v>0</v>
      </c>
      <c r="BM91" s="454">
        <f t="shared" si="48"/>
        <v>26</v>
      </c>
      <c r="BN91" s="454"/>
      <c r="BO91" s="115">
        <f t="shared" si="49"/>
        <v>22</v>
      </c>
      <c r="BP91" s="454"/>
      <c r="BQ91" s="454"/>
      <c r="BR91" s="115">
        <v>30</v>
      </c>
      <c r="BS91" s="115">
        <f t="shared" si="50"/>
        <v>30</v>
      </c>
      <c r="BT91" s="158">
        <f t="shared" si="25"/>
        <v>3.4</v>
      </c>
      <c r="BU91" s="158"/>
      <c r="BV91" s="158"/>
      <c r="BW91" s="158"/>
      <c r="BX91" s="115">
        <f t="shared" si="52"/>
        <v>30</v>
      </c>
      <c r="BY91" s="158">
        <f>BT91</f>
        <v>3.4</v>
      </c>
      <c r="BZ91" s="158"/>
      <c r="CA91" s="158"/>
      <c r="CB91" s="158"/>
      <c r="CC91" s="233">
        <v>3</v>
      </c>
      <c r="CD91" s="233"/>
      <c r="CE91" s="233"/>
      <c r="CF91" s="233"/>
      <c r="CG91" s="115">
        <v>7</v>
      </c>
      <c r="CH91" s="115">
        <v>15</v>
      </c>
      <c r="CI91" s="115"/>
      <c r="CJ91" s="106"/>
      <c r="CK91" s="106"/>
      <c r="CL91" s="239"/>
      <c r="CM91" s="106"/>
      <c r="CN91" s="106"/>
      <c r="CO91" s="106"/>
      <c r="CP91" s="106"/>
      <c r="CQ91" s="106"/>
      <c r="CR91" s="638"/>
    </row>
    <row r="92" ht="28" customHeight="1" spans="2:98">
      <c r="B92" s="475" t="s">
        <v>247</v>
      </c>
      <c r="C92" s="477"/>
      <c r="D92" s="115"/>
      <c r="E92" s="477"/>
      <c r="F92" s="477"/>
      <c r="G92" s="477"/>
      <c r="H92" s="477"/>
      <c r="I92" s="477">
        <f>SUM(I5:I91)</f>
        <v>132931</v>
      </c>
      <c r="J92" s="477"/>
      <c r="K92" s="115">
        <v>137183</v>
      </c>
      <c r="L92" s="115">
        <f>SUM(L5:L91)</f>
        <v>2888</v>
      </c>
      <c r="M92" s="115"/>
      <c r="N92" s="115">
        <v>3016</v>
      </c>
      <c r="O92" s="115"/>
      <c r="P92" s="115">
        <v>120</v>
      </c>
      <c r="Q92" s="115"/>
      <c r="R92" s="115">
        <f>SUM(R5:R91)</f>
        <v>286</v>
      </c>
      <c r="S92" s="146"/>
      <c r="T92" s="146"/>
      <c r="U92" s="146"/>
      <c r="V92" s="146"/>
      <c r="W92" s="146"/>
      <c r="X92" s="146"/>
      <c r="Y92" s="482"/>
      <c r="Z92" s="146"/>
      <c r="AA92" s="115">
        <f t="shared" ref="AA92:AD92" si="53">SUM(AA5:AA91)</f>
        <v>7836</v>
      </c>
      <c r="AB92" s="115">
        <f t="shared" si="53"/>
        <v>7275</v>
      </c>
      <c r="AC92" s="115">
        <f t="shared" si="53"/>
        <v>7237</v>
      </c>
      <c r="AD92" s="115">
        <f t="shared" si="53"/>
        <v>91</v>
      </c>
      <c r="AE92" s="115">
        <v>53</v>
      </c>
      <c r="AF92" s="115">
        <f t="shared" ref="AF92:AK92" si="54">SUM(AF5:AF91)</f>
        <v>312</v>
      </c>
      <c r="AG92" s="115">
        <v>289</v>
      </c>
      <c r="AH92" s="115">
        <f t="shared" si="54"/>
        <v>51</v>
      </c>
      <c r="AI92" s="115">
        <f t="shared" si="54"/>
        <v>76</v>
      </c>
      <c r="AJ92" s="115">
        <f t="shared" si="54"/>
        <v>48</v>
      </c>
      <c r="AK92" s="115">
        <f t="shared" si="54"/>
        <v>127</v>
      </c>
      <c r="AL92" s="115">
        <v>285</v>
      </c>
      <c r="AM92" s="115">
        <v>50</v>
      </c>
      <c r="AN92" s="115">
        <f t="shared" ref="AN92:AT92" si="55">SUM(AN5:AN91)</f>
        <v>48</v>
      </c>
      <c r="AO92" s="115">
        <f t="shared" si="55"/>
        <v>50</v>
      </c>
      <c r="AP92" s="115">
        <f t="shared" si="55"/>
        <v>76</v>
      </c>
      <c r="AQ92" s="115">
        <f t="shared" si="55"/>
        <v>77</v>
      </c>
      <c r="AR92" s="115">
        <f t="shared" si="55"/>
        <v>73</v>
      </c>
      <c r="AS92" s="115">
        <f t="shared" si="55"/>
        <v>79</v>
      </c>
      <c r="AT92" s="115">
        <f t="shared" si="55"/>
        <v>355</v>
      </c>
      <c r="AU92" s="115">
        <v>48</v>
      </c>
      <c r="AV92" s="115">
        <f t="shared" ref="AV92:BA92" si="56">SUM(AV5:AV91)</f>
        <v>23</v>
      </c>
      <c r="AW92" s="115">
        <v>19</v>
      </c>
      <c r="AX92" s="115">
        <f t="shared" si="56"/>
        <v>6</v>
      </c>
      <c r="AY92" s="115">
        <f t="shared" si="56"/>
        <v>9</v>
      </c>
      <c r="AZ92" s="115">
        <f t="shared" si="56"/>
        <v>10</v>
      </c>
      <c r="BA92" s="115">
        <f t="shared" si="56"/>
        <v>15</v>
      </c>
      <c r="BB92" s="115">
        <v>25</v>
      </c>
      <c r="BC92" s="115">
        <v>9</v>
      </c>
      <c r="BD92" s="115">
        <f>SUM(BD5:BD91)</f>
        <v>0</v>
      </c>
      <c r="BE92" s="115">
        <v>-3</v>
      </c>
      <c r="BF92" s="115">
        <v>20</v>
      </c>
      <c r="BG92" s="115">
        <v>503</v>
      </c>
      <c r="BH92" s="115">
        <v>-592</v>
      </c>
      <c r="BI92" s="115">
        <v>-9</v>
      </c>
      <c r="BJ92" s="115">
        <v>-18</v>
      </c>
      <c r="BK92" s="115">
        <v>-143</v>
      </c>
      <c r="BL92" s="115">
        <v>-102</v>
      </c>
      <c r="BM92" s="115">
        <f t="shared" ref="BM92:BQ92" si="57">SUM(BM5:BM91)</f>
        <v>7761</v>
      </c>
      <c r="BN92" s="115">
        <f t="shared" si="57"/>
        <v>7761</v>
      </c>
      <c r="BO92" s="115">
        <v>7350</v>
      </c>
      <c r="BP92" s="115">
        <f t="shared" si="57"/>
        <v>7670</v>
      </c>
      <c r="BQ92" s="115">
        <f t="shared" si="57"/>
        <v>7602</v>
      </c>
      <c r="BR92" s="115"/>
      <c r="BS92" s="115">
        <v>486</v>
      </c>
      <c r="BT92" s="115"/>
      <c r="BU92" s="115"/>
      <c r="BV92" s="115"/>
      <c r="BW92" s="115"/>
      <c r="BX92" s="115">
        <v>912</v>
      </c>
      <c r="BY92" s="115">
        <f t="shared" ref="BY92:CF92" si="58">SUM(BY5:BY91)</f>
        <v>403.56</v>
      </c>
      <c r="BZ92" s="115"/>
      <c r="CA92" s="115"/>
      <c r="CB92" s="115"/>
      <c r="CC92" s="161">
        <f t="shared" si="58"/>
        <v>403</v>
      </c>
      <c r="CD92" s="161">
        <f t="shared" si="58"/>
        <v>363</v>
      </c>
      <c r="CE92" s="161">
        <f t="shared" si="58"/>
        <v>363.2</v>
      </c>
      <c r="CF92" s="161">
        <f t="shared" si="58"/>
        <v>287</v>
      </c>
      <c r="CG92" s="646"/>
      <c r="CH92" s="646"/>
      <c r="CI92" s="572"/>
      <c r="CJ92" s="394"/>
      <c r="CK92" s="365"/>
      <c r="CL92" s="633"/>
      <c r="CM92" s="106"/>
      <c r="CN92" s="106"/>
      <c r="CO92" s="106"/>
      <c r="CP92" s="106"/>
      <c r="CQ92" s="106"/>
      <c r="CR92" s="638"/>
      <c r="CT92" s="161">
        <f>SUM(CT5:CT91)</f>
        <v>254</v>
      </c>
    </row>
    <row r="93" spans="4:29">
      <c r="D93" s="484"/>
      <c r="R93" s="368">
        <f>R92-R10-R14-R41</f>
        <v>159</v>
      </c>
      <c r="S93" s="85"/>
      <c r="T93" s="85"/>
      <c r="U93" s="85"/>
      <c r="V93" s="85"/>
      <c r="W93" s="85"/>
      <c r="X93" s="85"/>
      <c r="Y93" s="644"/>
      <c r="Z93" s="85"/>
      <c r="AA93" s="115">
        <v>7836</v>
      </c>
      <c r="AB93" s="115">
        <v>7034</v>
      </c>
      <c r="AC93" s="115">
        <v>7114</v>
      </c>
    </row>
  </sheetData>
  <mergeCells count="68">
    <mergeCell ref="B1:CI1"/>
    <mergeCell ref="AE3:BE3"/>
    <mergeCell ref="BG3:BH3"/>
    <mergeCell ref="BI3:BJ3"/>
    <mergeCell ref="BK3:BL3"/>
    <mergeCell ref="B92:C9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BF3:BF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</mergeCells>
  <conditionalFormatting sqref="G3:J3">
    <cfRule type="containsText" dxfId="0" priority="7" operator="between" text="？">
      <formula>NOT(ISERROR(SEARCH("？",G3)))</formula>
    </cfRule>
    <cfRule type="containsText" dxfId="1" priority="8" operator="between" text="九年一贯制">
      <formula>NOT(ISERROR(SEARCH("九年一贯制",G3)))</formula>
    </cfRule>
  </conditionalFormatting>
  <conditionalFormatting sqref="H3:J3">
    <cfRule type="containsText" dxfId="0" priority="6" operator="between" text="？">
      <formula>NOT(ISERROR(SEARCH("？",H3)))</formula>
    </cfRule>
  </conditionalFormatting>
  <conditionalFormatting sqref="CA$1:CA$1048576">
    <cfRule type="cellIs" dxfId="2" priority="2" operator="lessThan">
      <formula>0</formula>
    </cfRule>
  </conditionalFormatting>
  <conditionalFormatting sqref="CB$1:CB$1048576">
    <cfRule type="cellIs" dxfId="2" priority="1" operator="lessThan">
      <formula>0</formula>
    </cfRule>
  </conditionalFormatting>
  <conditionalFormatting sqref="BZ1:CA4 BZ73:CA1048576 BZ5:BZ72">
    <cfRule type="cellIs" dxfId="2" priority="5" operator="lessThan">
      <formula>0</formula>
    </cfRule>
  </conditionalFormatting>
  <conditionalFormatting sqref="BH5:BL91">
    <cfRule type="cellIs" dxfId="2" priority="3" operator="greaterThan">
      <formula>0</formula>
    </cfRule>
  </conditionalFormatting>
  <conditionalFormatting sqref="CD5:CF72">
    <cfRule type="cellIs" dxfId="2" priority="4" operator="less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K7" sqref="K7"/>
    </sheetView>
  </sheetViews>
  <sheetFormatPr defaultColWidth="9" defaultRowHeight="13.5"/>
  <cols>
    <col min="1" max="1" width="4.375" style="493" customWidth="1"/>
    <col min="2" max="2" width="8" style="493" customWidth="1"/>
    <col min="3" max="3" width="4.75833333333333" style="493" customWidth="1"/>
    <col min="4" max="4" width="21.125" style="494" customWidth="1"/>
    <col min="5" max="5" width="18.875" style="493" customWidth="1"/>
    <col min="6" max="6" width="13.875" style="493" customWidth="1"/>
    <col min="7" max="7" width="18.875" style="493" customWidth="1"/>
    <col min="8" max="8" width="10.5" style="493" customWidth="1"/>
    <col min="9" max="9" width="6.875" style="493" customWidth="1"/>
    <col min="10" max="10" width="13.625" style="493" customWidth="1"/>
    <col min="11" max="16384" width="9" style="493"/>
  </cols>
  <sheetData>
    <row r="1" ht="58" customHeight="1" spans="1:4">
      <c r="A1" s="495" t="s">
        <v>719</v>
      </c>
      <c r="B1" s="495"/>
      <c r="C1" s="495"/>
      <c r="D1" s="495"/>
    </row>
    <row r="2" ht="32.1" customHeight="1" spans="1:10">
      <c r="A2" s="496" t="s">
        <v>720</v>
      </c>
      <c r="B2" s="496"/>
      <c r="C2" s="496"/>
      <c r="D2" s="496"/>
      <c r="E2" s="496"/>
      <c r="F2" s="496"/>
      <c r="G2" s="496"/>
      <c r="H2" s="496"/>
      <c r="I2" s="496"/>
      <c r="J2" s="496"/>
    </row>
    <row r="3" ht="27" customHeight="1" spans="1:11">
      <c r="A3" s="497" t="s">
        <v>721</v>
      </c>
      <c r="B3" s="497"/>
      <c r="C3" s="497"/>
      <c r="D3" s="497"/>
      <c r="E3" s="498"/>
      <c r="F3" s="499"/>
      <c r="H3" s="500"/>
      <c r="I3" s="500"/>
      <c r="J3" s="505" t="s">
        <v>722</v>
      </c>
      <c r="K3" s="505"/>
    </row>
    <row r="4" ht="29.1" customHeight="1" spans="1:11">
      <c r="A4" s="501" t="s">
        <v>1</v>
      </c>
      <c r="B4" s="501" t="s">
        <v>397</v>
      </c>
      <c r="C4" s="501" t="s">
        <v>585</v>
      </c>
      <c r="D4" s="502" t="s">
        <v>723</v>
      </c>
      <c r="E4" s="501" t="s">
        <v>724</v>
      </c>
      <c r="F4" s="501" t="s">
        <v>725</v>
      </c>
      <c r="G4" s="501" t="s">
        <v>726</v>
      </c>
      <c r="H4" s="501" t="s">
        <v>727</v>
      </c>
      <c r="I4" s="501" t="s">
        <v>728</v>
      </c>
      <c r="J4" s="501" t="s">
        <v>729</v>
      </c>
      <c r="K4" s="501" t="s">
        <v>730</v>
      </c>
    </row>
    <row r="5" ht="25" customHeight="1" spans="1:11">
      <c r="A5" s="19">
        <v>1</v>
      </c>
      <c r="B5" s="19" t="s">
        <v>731</v>
      </c>
      <c r="C5" s="19" t="s">
        <v>594</v>
      </c>
      <c r="D5" s="648" t="s">
        <v>732</v>
      </c>
      <c r="E5" s="19" t="s">
        <v>733</v>
      </c>
      <c r="F5" s="19" t="s">
        <v>734</v>
      </c>
      <c r="G5" s="19" t="s">
        <v>735</v>
      </c>
      <c r="H5" s="503" t="s">
        <v>736</v>
      </c>
      <c r="I5" s="503" t="s">
        <v>135</v>
      </c>
      <c r="J5" s="19" t="s">
        <v>737</v>
      </c>
      <c r="K5" s="501" t="s">
        <v>174</v>
      </c>
    </row>
    <row r="6" ht="25" customHeight="1" spans="1:11">
      <c r="A6" s="19">
        <v>2</v>
      </c>
      <c r="B6" s="19" t="s">
        <v>738</v>
      </c>
      <c r="C6" s="504" t="s">
        <v>739</v>
      </c>
      <c r="D6" s="648" t="s">
        <v>740</v>
      </c>
      <c r="E6" s="19" t="s">
        <v>733</v>
      </c>
      <c r="F6" s="19" t="s">
        <v>734</v>
      </c>
      <c r="G6" s="19" t="s">
        <v>735</v>
      </c>
      <c r="H6" s="503" t="s">
        <v>736</v>
      </c>
      <c r="I6" s="503" t="s">
        <v>135</v>
      </c>
      <c r="J6" s="19" t="s">
        <v>603</v>
      </c>
      <c r="K6" s="501" t="s">
        <v>219</v>
      </c>
    </row>
    <row r="7" ht="25" customHeight="1" spans="1:11">
      <c r="A7" s="19"/>
      <c r="B7" s="19"/>
      <c r="C7" s="19"/>
      <c r="D7" s="19"/>
      <c r="E7" s="19"/>
      <c r="F7" s="19"/>
      <c r="G7" s="19"/>
      <c r="H7" s="503"/>
      <c r="I7" s="503"/>
      <c r="J7" s="19"/>
      <c r="K7" s="501"/>
    </row>
    <row r="8" ht="25" customHeight="1" spans="1:11">
      <c r="A8" s="19"/>
      <c r="B8" s="19"/>
      <c r="C8" s="19"/>
      <c r="D8" s="19"/>
      <c r="E8" s="19"/>
      <c r="F8" s="19"/>
      <c r="G8" s="19"/>
      <c r="H8" s="503"/>
      <c r="I8" s="503"/>
      <c r="J8" s="19"/>
      <c r="K8" s="501"/>
    </row>
    <row r="9" ht="25" customHeight="1" spans="1:11">
      <c r="A9" s="19"/>
      <c r="B9" s="19"/>
      <c r="C9" s="19"/>
      <c r="D9" s="19"/>
      <c r="E9" s="19"/>
      <c r="F9" s="19"/>
      <c r="G9" s="19"/>
      <c r="H9" s="503"/>
      <c r="I9" s="503"/>
      <c r="J9" s="19"/>
      <c r="K9" s="501"/>
    </row>
    <row r="10" ht="25" customHeight="1" spans="1:11">
      <c r="A10" s="19"/>
      <c r="B10" s="19"/>
      <c r="C10" s="19"/>
      <c r="D10" s="19"/>
      <c r="E10" s="19"/>
      <c r="F10" s="19"/>
      <c r="G10" s="19"/>
      <c r="H10" s="503"/>
      <c r="I10" s="503"/>
      <c r="J10" s="19"/>
      <c r="K10" s="501"/>
    </row>
    <row r="11" ht="25" customHeight="1" spans="1:11">
      <c r="A11" s="19"/>
      <c r="B11" s="19"/>
      <c r="C11" s="19"/>
      <c r="D11" s="19"/>
      <c r="E11" s="19"/>
      <c r="F11" s="19"/>
      <c r="G11" s="19"/>
      <c r="H11" s="503"/>
      <c r="I11" s="503"/>
      <c r="J11" s="19"/>
      <c r="K11" s="501"/>
    </row>
    <row r="12" ht="25" customHeight="1" spans="1:11">
      <c r="A12" s="19"/>
      <c r="B12" s="19"/>
      <c r="C12" s="19"/>
      <c r="D12" s="19"/>
      <c r="E12" s="19"/>
      <c r="F12" s="19"/>
      <c r="G12" s="19"/>
      <c r="H12" s="503"/>
      <c r="I12" s="503"/>
      <c r="J12" s="19"/>
      <c r="K12" s="501"/>
    </row>
  </sheetData>
  <mergeCells count="4">
    <mergeCell ref="A1:D1"/>
    <mergeCell ref="A2:J2"/>
    <mergeCell ref="A3:D3"/>
    <mergeCell ref="J3:K3"/>
  </mergeCells>
  <printOptions horizontalCentered="1"/>
  <pageMargins left="0.947916666666667" right="0.751388888888889" top="1" bottom="1" header="0.511805555555556" footer="0.511805555555556"/>
  <pageSetup paperSize="9" orientation="landscape" horizontalDpi="600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6" sqref="C6"/>
    </sheetView>
  </sheetViews>
  <sheetFormatPr defaultColWidth="9" defaultRowHeight="13.5" outlineLevelRow="6" outlineLevelCol="2"/>
  <cols>
    <col min="1" max="1" width="16.2583333333333" style="1" customWidth="1"/>
    <col min="2" max="2" width="27.125" style="1" customWidth="1"/>
    <col min="3" max="3" width="24.7583333333333" style="1" customWidth="1"/>
  </cols>
  <sheetData>
    <row r="1" ht="38" customHeight="1" spans="1:3">
      <c r="A1" s="489" t="s">
        <v>741</v>
      </c>
      <c r="B1" s="489"/>
      <c r="C1" s="489"/>
    </row>
    <row r="2" ht="35" customHeight="1" spans="1:3">
      <c r="A2" s="490" t="s">
        <v>1</v>
      </c>
      <c r="B2" s="490" t="s">
        <v>715</v>
      </c>
      <c r="C2" s="490" t="s">
        <v>716</v>
      </c>
    </row>
    <row r="3" ht="22.5" customHeight="1" spans="1:3">
      <c r="A3" s="2">
        <v>1</v>
      </c>
      <c r="B3" s="2" t="s">
        <v>176</v>
      </c>
      <c r="C3" s="2">
        <v>6</v>
      </c>
    </row>
    <row r="4" ht="22.5" customHeight="1" spans="1:3">
      <c r="A4" s="2">
        <v>2</v>
      </c>
      <c r="B4" s="2" t="s">
        <v>174</v>
      </c>
      <c r="C4" s="2">
        <v>2</v>
      </c>
    </row>
    <row r="5" ht="22.5" customHeight="1" spans="1:3">
      <c r="A5" s="2">
        <v>3</v>
      </c>
      <c r="B5" s="2" t="s">
        <v>186</v>
      </c>
      <c r="C5" s="2">
        <v>1</v>
      </c>
    </row>
    <row r="6" ht="22.5" customHeight="1" spans="1:3">
      <c r="A6" s="2">
        <v>4</v>
      </c>
      <c r="B6" s="2" t="s">
        <v>195</v>
      </c>
      <c r="C6" s="2">
        <v>2</v>
      </c>
    </row>
    <row r="7" ht="19" customHeight="1" spans="1:3">
      <c r="A7" s="491" t="s">
        <v>247</v>
      </c>
      <c r="B7" s="492"/>
      <c r="C7" s="2">
        <f>SUM(C3:C6)</f>
        <v>11</v>
      </c>
    </row>
  </sheetData>
  <mergeCells count="2">
    <mergeCell ref="A1:C1"/>
    <mergeCell ref="A7:B7"/>
  </mergeCells>
  <printOptions horizontalCentered="1"/>
  <pageMargins left="0.160416666666667" right="0.160416666666667" top="0.802777777777778" bottom="0.802777777777778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11"/>
  <sheetViews>
    <sheetView zoomScale="85" zoomScaleNormal="85" workbookViewId="0">
      <pane xSplit="4" ySplit="4" topLeftCell="U71" activePane="bottomRight" state="frozen"/>
      <selection/>
      <selection pane="topRight"/>
      <selection pane="bottomLeft"/>
      <selection pane="bottomRight" activeCell="Y81" sqref="Y81"/>
    </sheetView>
  </sheetViews>
  <sheetFormatPr defaultColWidth="9" defaultRowHeight="13.5"/>
  <cols>
    <col min="1" max="1" width="7.05833333333333" style="368" customWidth="1"/>
    <col min="2" max="2" width="10.5" style="368" customWidth="1"/>
    <col min="3" max="3" width="8.825" style="368" customWidth="1"/>
    <col min="4" max="4" width="22.5" style="367" customWidth="1"/>
    <col min="5" max="5" width="19.625" style="367" customWidth="1"/>
    <col min="6" max="6" width="7.64166666666667" style="367" customWidth="1"/>
    <col min="7" max="7" width="13.2333333333333" style="367" customWidth="1"/>
    <col min="8" max="9" width="6.625" style="367" customWidth="1"/>
    <col min="10" max="11" width="6.625" style="369" customWidth="1"/>
    <col min="12" max="12" width="6.625" style="367" customWidth="1"/>
    <col min="13" max="15" width="6.625" style="370" customWidth="1"/>
    <col min="16" max="16" width="10.875" style="371" customWidth="1"/>
    <col min="17" max="17" width="10.875" style="370" customWidth="1"/>
    <col min="18" max="18" width="10.875" style="372" customWidth="1"/>
    <col min="19" max="19" width="10.875" style="370" customWidth="1"/>
    <col min="20" max="20" width="13" style="370" customWidth="1"/>
    <col min="21" max="21" width="9" style="367" customWidth="1"/>
    <col min="22" max="22" width="9.75833333333333" style="367" customWidth="1"/>
    <col min="23" max="26" width="9.375" style="367" customWidth="1"/>
    <col min="27" max="27" width="10.5" style="367" customWidth="1"/>
    <col min="28" max="28" width="13.525" style="367" customWidth="1"/>
    <col min="29" max="29" width="13.675" style="367" customWidth="1"/>
    <col min="30" max="30" width="13.0833333333333" style="367" customWidth="1"/>
    <col min="31" max="31" width="13.675" style="367" customWidth="1"/>
    <col min="32" max="32" width="13.375" style="367" customWidth="1"/>
    <col min="33" max="33" width="12.0583333333333" style="367" customWidth="1"/>
    <col min="34" max="34" width="13.5" style="367" customWidth="1"/>
    <col min="35" max="35" width="12.875" style="367" customWidth="1"/>
    <col min="36" max="36" width="11" style="367" customWidth="1"/>
    <col min="37" max="37" width="12" style="367" customWidth="1"/>
    <col min="38" max="38" width="12.7583333333333" style="367" customWidth="1"/>
    <col min="39" max="39" width="9" style="367" customWidth="1"/>
    <col min="40" max="40" width="14.375" style="367" customWidth="1"/>
    <col min="41" max="41" width="5.875" style="367" customWidth="1"/>
    <col min="42" max="42" width="6.5" style="367" customWidth="1"/>
    <col min="43" max="43" width="9.5" style="367" customWidth="1"/>
    <col min="44" max="44" width="13.0833333333333" style="367" customWidth="1"/>
    <col min="45" max="45" width="10.625" style="367" customWidth="1"/>
    <col min="46" max="46" width="9.875" style="367" customWidth="1"/>
    <col min="47" max="47" width="10.125" style="367" customWidth="1"/>
    <col min="48" max="48" width="10.375" style="367" customWidth="1"/>
    <col min="49" max="49" width="18.125" style="367" customWidth="1"/>
    <col min="50" max="50" width="12.875" style="367" customWidth="1"/>
    <col min="51" max="51" width="15.125" style="367" customWidth="1"/>
    <col min="52" max="52" width="13" style="367" customWidth="1"/>
    <col min="53" max="53" width="12.375" style="367" customWidth="1"/>
    <col min="54" max="54" width="4.25833333333333" style="370" customWidth="1"/>
    <col min="55" max="55" width="39.8833333333333" style="368" customWidth="1"/>
    <col min="56" max="56" width="9" style="368" customWidth="1"/>
    <col min="57" max="57" width="12.7583333333333" style="368" customWidth="1"/>
    <col min="58" max="58" width="2.5" style="373" customWidth="1"/>
    <col min="59" max="60" width="9.125" style="368" customWidth="1"/>
    <col min="61" max="61" width="13.5" style="368" customWidth="1"/>
    <col min="62" max="62" width="12.375" style="367" customWidth="1"/>
    <col min="63" max="16344" width="9" style="367" customWidth="1"/>
  </cols>
  <sheetData>
    <row r="1" ht="47.1" customHeight="1" spans="1:62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C1" s="457" t="s">
        <v>742</v>
      </c>
      <c r="BD1" s="457"/>
      <c r="BE1" s="457"/>
      <c r="BG1" s="469" t="s">
        <v>743</v>
      </c>
      <c r="BH1" s="469"/>
      <c r="BI1" s="469"/>
      <c r="BJ1" s="469"/>
    </row>
    <row r="2" s="365" customFormat="1" ht="47.1" customHeight="1" spans="1:16374">
      <c r="A2" s="375" t="s">
        <v>1</v>
      </c>
      <c r="B2" s="376"/>
      <c r="C2" s="377"/>
      <c r="D2" s="378" t="s">
        <v>2</v>
      </c>
      <c r="E2" s="375" t="s">
        <v>7</v>
      </c>
      <c r="F2" s="376"/>
      <c r="G2" s="377"/>
      <c r="H2" s="379" t="s">
        <v>744</v>
      </c>
      <c r="I2" s="397"/>
      <c r="J2" s="397"/>
      <c r="K2" s="397"/>
      <c r="L2" s="397"/>
      <c r="M2" s="397"/>
      <c r="N2" s="397"/>
      <c r="O2" s="397"/>
      <c r="P2" s="398" t="s">
        <v>26</v>
      </c>
      <c r="Q2" s="398"/>
      <c r="R2" s="398"/>
      <c r="S2" s="398"/>
      <c r="T2" s="406" t="s">
        <v>745</v>
      </c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44" t="s">
        <v>34</v>
      </c>
      <c r="AV2" s="445"/>
      <c r="AW2" s="458" t="s">
        <v>746</v>
      </c>
      <c r="AX2" s="458"/>
      <c r="AY2" s="458"/>
      <c r="AZ2" s="458"/>
      <c r="BA2" s="458"/>
      <c r="BB2" s="370"/>
      <c r="BC2" s="459"/>
      <c r="BD2" s="459"/>
      <c r="BE2" s="459"/>
      <c r="BF2" s="470"/>
      <c r="BG2" s="471"/>
      <c r="BH2" s="471"/>
      <c r="BI2" s="471"/>
      <c r="BJ2" s="471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0"/>
      <c r="II2" s="370"/>
      <c r="IJ2" s="370"/>
      <c r="IK2" s="370"/>
      <c r="IL2" s="370"/>
      <c r="IM2" s="370"/>
      <c r="IN2" s="370"/>
      <c r="IO2" s="370"/>
      <c r="IP2" s="370"/>
      <c r="IQ2" s="370"/>
      <c r="IR2" s="370"/>
      <c r="IS2" s="370"/>
      <c r="IT2" s="370"/>
      <c r="IU2" s="370"/>
      <c r="IV2" s="370"/>
      <c r="IW2" s="370"/>
      <c r="IX2" s="370"/>
      <c r="IY2" s="370"/>
      <c r="IZ2" s="370"/>
      <c r="JA2" s="370"/>
      <c r="JB2" s="370"/>
      <c r="JC2" s="370"/>
      <c r="JD2" s="370"/>
      <c r="JE2" s="370"/>
      <c r="JF2" s="370"/>
      <c r="JG2" s="370"/>
      <c r="JH2" s="370"/>
      <c r="JI2" s="370"/>
      <c r="JJ2" s="370"/>
      <c r="JK2" s="370"/>
      <c r="JL2" s="370"/>
      <c r="JM2" s="370"/>
      <c r="JN2" s="370"/>
      <c r="JO2" s="370"/>
      <c r="JP2" s="370"/>
      <c r="JQ2" s="370"/>
      <c r="JR2" s="370"/>
      <c r="JS2" s="370"/>
      <c r="JT2" s="370"/>
      <c r="JU2" s="370"/>
      <c r="JV2" s="370"/>
      <c r="JW2" s="370"/>
      <c r="JX2" s="370"/>
      <c r="JY2" s="370"/>
      <c r="JZ2" s="370"/>
      <c r="KA2" s="370"/>
      <c r="KB2" s="370"/>
      <c r="KC2" s="370"/>
      <c r="KD2" s="370"/>
      <c r="KE2" s="370"/>
      <c r="KF2" s="370"/>
      <c r="KG2" s="370"/>
      <c r="KH2" s="370"/>
      <c r="KI2" s="370"/>
      <c r="KJ2" s="370"/>
      <c r="KK2" s="370"/>
      <c r="KL2" s="370"/>
      <c r="KM2" s="370"/>
      <c r="KN2" s="370"/>
      <c r="KO2" s="370"/>
      <c r="KP2" s="370"/>
      <c r="KQ2" s="370"/>
      <c r="KR2" s="370"/>
      <c r="KS2" s="370"/>
      <c r="KT2" s="370"/>
      <c r="KU2" s="370"/>
      <c r="KV2" s="370"/>
      <c r="KW2" s="370"/>
      <c r="KX2" s="370"/>
      <c r="KY2" s="370"/>
      <c r="KZ2" s="370"/>
      <c r="LA2" s="370"/>
      <c r="LB2" s="370"/>
      <c r="LC2" s="370"/>
      <c r="LD2" s="370"/>
      <c r="LE2" s="370"/>
      <c r="LF2" s="370"/>
      <c r="LG2" s="370"/>
      <c r="LH2" s="370"/>
      <c r="LI2" s="370"/>
      <c r="LJ2" s="370"/>
      <c r="LK2" s="370"/>
      <c r="LL2" s="370"/>
      <c r="LM2" s="370"/>
      <c r="LN2" s="370"/>
      <c r="LO2" s="370"/>
      <c r="LP2" s="370"/>
      <c r="LQ2" s="370"/>
      <c r="LR2" s="370"/>
      <c r="LS2" s="370"/>
      <c r="LT2" s="370"/>
      <c r="LU2" s="370"/>
      <c r="LV2" s="370"/>
      <c r="LW2" s="370"/>
      <c r="LX2" s="370"/>
      <c r="LY2" s="370"/>
      <c r="LZ2" s="370"/>
      <c r="MA2" s="370"/>
      <c r="MB2" s="370"/>
      <c r="MC2" s="370"/>
      <c r="MD2" s="370"/>
      <c r="ME2" s="370"/>
      <c r="MF2" s="370"/>
      <c r="MG2" s="370"/>
      <c r="MH2" s="370"/>
      <c r="MI2" s="370"/>
      <c r="MJ2" s="370"/>
      <c r="MK2" s="370"/>
      <c r="ML2" s="370"/>
      <c r="MM2" s="370"/>
      <c r="MN2" s="370"/>
      <c r="MO2" s="370"/>
      <c r="MP2" s="370"/>
      <c r="MQ2" s="370"/>
      <c r="MR2" s="370"/>
      <c r="MS2" s="370"/>
      <c r="MT2" s="370"/>
      <c r="MU2" s="370"/>
      <c r="MV2" s="370"/>
      <c r="MW2" s="370"/>
      <c r="MX2" s="370"/>
      <c r="MY2" s="370"/>
      <c r="MZ2" s="370"/>
      <c r="NA2" s="370"/>
      <c r="NB2" s="370"/>
      <c r="NC2" s="370"/>
      <c r="ND2" s="370"/>
      <c r="NE2" s="370"/>
      <c r="NF2" s="370"/>
      <c r="NG2" s="370"/>
      <c r="NH2" s="370"/>
      <c r="NI2" s="370"/>
      <c r="NJ2" s="370"/>
      <c r="NK2" s="370"/>
      <c r="NL2" s="370"/>
      <c r="NM2" s="370"/>
      <c r="NN2" s="370"/>
      <c r="NO2" s="370"/>
      <c r="NP2" s="370"/>
      <c r="NQ2" s="370"/>
      <c r="NR2" s="370"/>
      <c r="NS2" s="370"/>
      <c r="NT2" s="370"/>
      <c r="NU2" s="370"/>
      <c r="NV2" s="370"/>
      <c r="NW2" s="370"/>
      <c r="NX2" s="370"/>
      <c r="NY2" s="370"/>
      <c r="NZ2" s="370"/>
      <c r="OA2" s="370"/>
      <c r="OB2" s="370"/>
      <c r="OC2" s="370"/>
      <c r="OD2" s="370"/>
      <c r="OE2" s="370"/>
      <c r="OF2" s="370"/>
      <c r="OG2" s="370"/>
      <c r="OH2" s="370"/>
      <c r="OI2" s="370"/>
      <c r="OJ2" s="370"/>
      <c r="OK2" s="370"/>
      <c r="OL2" s="370"/>
      <c r="OM2" s="370"/>
      <c r="ON2" s="370"/>
      <c r="OO2" s="370"/>
      <c r="OP2" s="370"/>
      <c r="OQ2" s="370"/>
      <c r="OR2" s="370"/>
      <c r="OS2" s="370"/>
      <c r="OT2" s="370"/>
      <c r="OU2" s="370"/>
      <c r="OV2" s="370"/>
      <c r="OW2" s="370"/>
      <c r="OX2" s="370"/>
      <c r="OY2" s="370"/>
      <c r="OZ2" s="370"/>
      <c r="PA2" s="370"/>
      <c r="PB2" s="370"/>
      <c r="PC2" s="370"/>
      <c r="PD2" s="370"/>
      <c r="PE2" s="370"/>
      <c r="PF2" s="370"/>
      <c r="PG2" s="370"/>
      <c r="PH2" s="370"/>
      <c r="PI2" s="370"/>
      <c r="PJ2" s="370"/>
      <c r="PK2" s="370"/>
      <c r="PL2" s="370"/>
      <c r="PM2" s="370"/>
      <c r="PN2" s="370"/>
      <c r="PO2" s="370"/>
      <c r="PP2" s="370"/>
      <c r="PQ2" s="370"/>
      <c r="PR2" s="370"/>
      <c r="PS2" s="370"/>
      <c r="PT2" s="370"/>
      <c r="PU2" s="370"/>
      <c r="PV2" s="370"/>
      <c r="PW2" s="370"/>
      <c r="PX2" s="370"/>
      <c r="PY2" s="370"/>
      <c r="PZ2" s="370"/>
      <c r="QA2" s="370"/>
      <c r="QB2" s="370"/>
      <c r="QC2" s="370"/>
      <c r="QD2" s="370"/>
      <c r="QE2" s="370"/>
      <c r="QF2" s="370"/>
      <c r="QG2" s="370"/>
      <c r="QH2" s="370"/>
      <c r="QI2" s="370"/>
      <c r="QJ2" s="370"/>
      <c r="QK2" s="370"/>
      <c r="QL2" s="370"/>
      <c r="QM2" s="370"/>
      <c r="QN2" s="370"/>
      <c r="QO2" s="370"/>
      <c r="QP2" s="370"/>
      <c r="QQ2" s="370"/>
      <c r="QR2" s="370"/>
      <c r="QS2" s="370"/>
      <c r="QT2" s="370"/>
      <c r="QU2" s="370"/>
      <c r="QV2" s="370"/>
      <c r="QW2" s="370"/>
      <c r="QX2" s="370"/>
      <c r="QY2" s="370"/>
      <c r="QZ2" s="370"/>
      <c r="RA2" s="370"/>
      <c r="RB2" s="370"/>
      <c r="RC2" s="370"/>
      <c r="RD2" s="370"/>
      <c r="RE2" s="370"/>
      <c r="RF2" s="370"/>
      <c r="RG2" s="370"/>
      <c r="RH2" s="370"/>
      <c r="RI2" s="370"/>
      <c r="RJ2" s="370"/>
      <c r="RK2" s="370"/>
      <c r="RL2" s="370"/>
      <c r="RM2" s="370"/>
      <c r="RN2" s="370"/>
      <c r="RO2" s="370"/>
      <c r="RP2" s="370"/>
      <c r="RQ2" s="370"/>
      <c r="RR2" s="370"/>
      <c r="RS2" s="370"/>
      <c r="RT2" s="370"/>
      <c r="RU2" s="370"/>
      <c r="RV2" s="370"/>
      <c r="RW2" s="370"/>
      <c r="RX2" s="370"/>
      <c r="RY2" s="370"/>
      <c r="RZ2" s="370"/>
      <c r="SA2" s="370"/>
      <c r="SB2" s="370"/>
      <c r="SC2" s="370"/>
      <c r="SD2" s="370"/>
      <c r="SE2" s="370"/>
      <c r="SF2" s="370"/>
      <c r="SG2" s="370"/>
      <c r="SH2" s="370"/>
      <c r="SI2" s="370"/>
      <c r="SJ2" s="370"/>
      <c r="SK2" s="370"/>
      <c r="SL2" s="370"/>
      <c r="SM2" s="370"/>
      <c r="SN2" s="370"/>
      <c r="SO2" s="370"/>
      <c r="SP2" s="370"/>
      <c r="SQ2" s="370"/>
      <c r="SR2" s="370"/>
      <c r="SS2" s="370"/>
      <c r="ST2" s="370"/>
      <c r="SU2" s="370"/>
      <c r="SV2" s="370"/>
      <c r="SW2" s="370"/>
      <c r="SX2" s="370"/>
      <c r="SY2" s="370"/>
      <c r="SZ2" s="370"/>
      <c r="TA2" s="370"/>
      <c r="TB2" s="370"/>
      <c r="TC2" s="370"/>
      <c r="TD2" s="370"/>
      <c r="TE2" s="370"/>
      <c r="TF2" s="370"/>
      <c r="TG2" s="370"/>
      <c r="TH2" s="370"/>
      <c r="TI2" s="370"/>
      <c r="TJ2" s="370"/>
      <c r="TK2" s="370"/>
      <c r="TL2" s="370"/>
      <c r="TM2" s="370"/>
      <c r="TN2" s="370"/>
      <c r="TO2" s="370"/>
      <c r="TP2" s="370"/>
      <c r="TQ2" s="370"/>
      <c r="TR2" s="370"/>
      <c r="TS2" s="370"/>
      <c r="TT2" s="370"/>
      <c r="TU2" s="370"/>
      <c r="TV2" s="370"/>
      <c r="TW2" s="370"/>
      <c r="TX2" s="370"/>
      <c r="TY2" s="370"/>
      <c r="TZ2" s="370"/>
      <c r="UA2" s="370"/>
      <c r="UB2" s="370"/>
      <c r="UC2" s="370"/>
      <c r="UD2" s="370"/>
      <c r="UE2" s="370"/>
      <c r="UF2" s="370"/>
      <c r="UG2" s="370"/>
      <c r="UH2" s="370"/>
      <c r="UI2" s="370"/>
      <c r="UJ2" s="370"/>
      <c r="UK2" s="370"/>
      <c r="UL2" s="370"/>
      <c r="UM2" s="370"/>
      <c r="UN2" s="370"/>
      <c r="UO2" s="370"/>
      <c r="UP2" s="370"/>
      <c r="UQ2" s="370"/>
      <c r="UR2" s="370"/>
      <c r="US2" s="370"/>
      <c r="UT2" s="370"/>
      <c r="UU2" s="370"/>
      <c r="UV2" s="370"/>
      <c r="UW2" s="370"/>
      <c r="UX2" s="370"/>
      <c r="UY2" s="370"/>
      <c r="UZ2" s="370"/>
      <c r="VA2" s="370"/>
      <c r="VB2" s="370"/>
      <c r="VC2" s="370"/>
      <c r="VD2" s="370"/>
      <c r="VE2" s="370"/>
      <c r="VF2" s="370"/>
      <c r="VG2" s="370"/>
      <c r="VH2" s="370"/>
      <c r="VI2" s="370"/>
      <c r="VJ2" s="370"/>
      <c r="VK2" s="370"/>
      <c r="VL2" s="370"/>
      <c r="VM2" s="370"/>
      <c r="VN2" s="370"/>
      <c r="VO2" s="370"/>
      <c r="VP2" s="370"/>
      <c r="VQ2" s="370"/>
      <c r="VR2" s="370"/>
      <c r="VS2" s="370"/>
      <c r="VT2" s="370"/>
      <c r="VU2" s="370"/>
      <c r="VV2" s="370"/>
      <c r="VW2" s="370"/>
      <c r="VX2" s="370"/>
      <c r="VY2" s="370"/>
      <c r="VZ2" s="370"/>
      <c r="WA2" s="370"/>
      <c r="WB2" s="370"/>
      <c r="WC2" s="370"/>
      <c r="WD2" s="370"/>
      <c r="WE2" s="370"/>
      <c r="WF2" s="370"/>
      <c r="WG2" s="370"/>
      <c r="WH2" s="370"/>
      <c r="WI2" s="370"/>
      <c r="WJ2" s="370"/>
      <c r="WK2" s="370"/>
      <c r="WL2" s="370"/>
      <c r="WM2" s="370"/>
      <c r="WN2" s="370"/>
      <c r="WO2" s="370"/>
      <c r="WP2" s="370"/>
      <c r="WQ2" s="370"/>
      <c r="WR2" s="370"/>
      <c r="WS2" s="370"/>
      <c r="WT2" s="370"/>
      <c r="WU2" s="370"/>
      <c r="WV2" s="370"/>
      <c r="WW2" s="370"/>
      <c r="WX2" s="370"/>
      <c r="WY2" s="370"/>
      <c r="WZ2" s="370"/>
      <c r="XA2" s="370"/>
      <c r="XB2" s="370"/>
      <c r="XC2" s="370"/>
      <c r="XD2" s="370"/>
      <c r="XE2" s="370"/>
      <c r="XF2" s="370"/>
      <c r="XG2" s="370"/>
      <c r="XH2" s="370"/>
      <c r="XI2" s="370"/>
      <c r="XJ2" s="370"/>
      <c r="XK2" s="370"/>
      <c r="XL2" s="370"/>
      <c r="XM2" s="370"/>
      <c r="XN2" s="370"/>
      <c r="XO2" s="370"/>
      <c r="XP2" s="370"/>
      <c r="XQ2" s="370"/>
      <c r="XR2" s="370"/>
      <c r="XS2" s="370"/>
      <c r="XT2" s="370"/>
      <c r="XU2" s="370"/>
      <c r="XV2" s="370"/>
      <c r="XW2" s="370"/>
      <c r="XX2" s="370"/>
      <c r="XY2" s="370"/>
      <c r="XZ2" s="370"/>
      <c r="YA2" s="370"/>
      <c r="YB2" s="370"/>
      <c r="YC2" s="370"/>
      <c r="YD2" s="370"/>
      <c r="YE2" s="370"/>
      <c r="YF2" s="370"/>
      <c r="YG2" s="370"/>
      <c r="YH2" s="370"/>
      <c r="YI2" s="370"/>
      <c r="YJ2" s="370"/>
      <c r="YK2" s="370"/>
      <c r="YL2" s="370"/>
      <c r="YM2" s="370"/>
      <c r="YN2" s="370"/>
      <c r="YO2" s="370"/>
      <c r="YP2" s="370"/>
      <c r="YQ2" s="370"/>
      <c r="YR2" s="370"/>
      <c r="YS2" s="370"/>
      <c r="YT2" s="370"/>
      <c r="YU2" s="370"/>
      <c r="YV2" s="370"/>
      <c r="YW2" s="370"/>
      <c r="YX2" s="370"/>
      <c r="YY2" s="370"/>
      <c r="YZ2" s="370"/>
      <c r="ZA2" s="370"/>
      <c r="ZB2" s="370"/>
      <c r="ZC2" s="370"/>
      <c r="ZD2" s="370"/>
      <c r="ZE2" s="370"/>
      <c r="ZF2" s="370"/>
      <c r="ZG2" s="370"/>
      <c r="ZH2" s="370"/>
      <c r="ZI2" s="370"/>
      <c r="ZJ2" s="370"/>
      <c r="ZK2" s="370"/>
      <c r="ZL2" s="370"/>
      <c r="ZM2" s="370"/>
      <c r="ZN2" s="370"/>
      <c r="ZO2" s="370"/>
      <c r="ZP2" s="370"/>
      <c r="ZQ2" s="370"/>
      <c r="ZR2" s="370"/>
      <c r="ZS2" s="370"/>
      <c r="ZT2" s="370"/>
      <c r="ZU2" s="370"/>
      <c r="ZV2" s="370"/>
      <c r="ZW2" s="370"/>
      <c r="ZX2" s="370"/>
      <c r="ZY2" s="370"/>
      <c r="ZZ2" s="370"/>
      <c r="AAA2" s="370"/>
      <c r="AAB2" s="370"/>
      <c r="AAC2" s="370"/>
      <c r="AAD2" s="370"/>
      <c r="AAE2" s="370"/>
      <c r="AAF2" s="370"/>
      <c r="AAG2" s="370"/>
      <c r="AAH2" s="370"/>
      <c r="AAI2" s="370"/>
      <c r="AAJ2" s="370"/>
      <c r="AAK2" s="370"/>
      <c r="AAL2" s="370"/>
      <c r="AAM2" s="370"/>
      <c r="AAN2" s="370"/>
      <c r="AAO2" s="370"/>
      <c r="AAP2" s="370"/>
      <c r="AAQ2" s="370"/>
      <c r="AAR2" s="370"/>
      <c r="AAS2" s="370"/>
      <c r="AAT2" s="370"/>
      <c r="AAU2" s="370"/>
      <c r="AAV2" s="370"/>
      <c r="AAW2" s="370"/>
      <c r="AAX2" s="370"/>
      <c r="AAY2" s="370"/>
      <c r="AAZ2" s="370"/>
      <c r="ABA2" s="370"/>
      <c r="ABB2" s="370"/>
      <c r="ABC2" s="370"/>
      <c r="ABD2" s="370"/>
      <c r="ABE2" s="370"/>
      <c r="ABF2" s="370"/>
      <c r="ABG2" s="370"/>
      <c r="ABH2" s="370"/>
      <c r="ABI2" s="370"/>
      <c r="ABJ2" s="370"/>
      <c r="ABK2" s="370"/>
      <c r="ABL2" s="370"/>
      <c r="ABM2" s="370"/>
      <c r="ABN2" s="370"/>
      <c r="ABO2" s="370"/>
      <c r="ABP2" s="370"/>
      <c r="ABQ2" s="370"/>
      <c r="ABR2" s="370"/>
      <c r="ABS2" s="370"/>
      <c r="ABT2" s="370"/>
      <c r="ABU2" s="370"/>
      <c r="ABV2" s="370"/>
      <c r="ABW2" s="370"/>
      <c r="ABX2" s="370"/>
      <c r="ABY2" s="370"/>
      <c r="ABZ2" s="370"/>
      <c r="ACA2" s="370"/>
      <c r="ACB2" s="370"/>
      <c r="ACC2" s="370"/>
      <c r="ACD2" s="370"/>
      <c r="ACE2" s="370"/>
      <c r="ACF2" s="370"/>
      <c r="ACG2" s="370"/>
      <c r="ACH2" s="370"/>
      <c r="ACI2" s="370"/>
      <c r="ACJ2" s="370"/>
      <c r="ACK2" s="370"/>
      <c r="ACL2" s="370"/>
      <c r="ACM2" s="370"/>
      <c r="ACN2" s="370"/>
      <c r="ACO2" s="370"/>
      <c r="ACP2" s="370"/>
      <c r="ACQ2" s="370"/>
      <c r="ACR2" s="370"/>
      <c r="ACS2" s="370"/>
      <c r="ACT2" s="370"/>
      <c r="ACU2" s="370"/>
      <c r="ACV2" s="370"/>
      <c r="ACW2" s="370"/>
      <c r="ACX2" s="370"/>
      <c r="ACY2" s="370"/>
      <c r="ACZ2" s="370"/>
      <c r="ADA2" s="370"/>
      <c r="ADB2" s="370"/>
      <c r="ADC2" s="370"/>
      <c r="ADD2" s="370"/>
      <c r="ADE2" s="370"/>
      <c r="ADF2" s="370"/>
      <c r="ADG2" s="370"/>
      <c r="ADH2" s="370"/>
      <c r="ADI2" s="370"/>
      <c r="ADJ2" s="370"/>
      <c r="ADK2" s="370"/>
      <c r="ADL2" s="370"/>
      <c r="ADM2" s="370"/>
      <c r="ADN2" s="370"/>
      <c r="ADO2" s="370"/>
      <c r="ADP2" s="370"/>
      <c r="ADQ2" s="370"/>
      <c r="ADR2" s="370"/>
      <c r="ADS2" s="370"/>
      <c r="ADT2" s="370"/>
      <c r="ADU2" s="370"/>
      <c r="ADV2" s="370"/>
      <c r="ADW2" s="370"/>
      <c r="ADX2" s="370"/>
      <c r="ADY2" s="370"/>
      <c r="ADZ2" s="370"/>
      <c r="AEA2" s="370"/>
      <c r="AEB2" s="370"/>
      <c r="AEC2" s="370"/>
      <c r="AED2" s="370"/>
      <c r="AEE2" s="370"/>
      <c r="AEF2" s="370"/>
      <c r="AEG2" s="370"/>
      <c r="AEH2" s="370"/>
      <c r="AEI2" s="370"/>
      <c r="AEJ2" s="370"/>
      <c r="AEK2" s="370"/>
      <c r="AEL2" s="370"/>
      <c r="AEM2" s="370"/>
      <c r="AEN2" s="370"/>
      <c r="AEO2" s="370"/>
      <c r="AEP2" s="370"/>
      <c r="AEQ2" s="370"/>
      <c r="AER2" s="370"/>
      <c r="AES2" s="370"/>
      <c r="AET2" s="370"/>
      <c r="AEU2" s="370"/>
      <c r="AEV2" s="370"/>
      <c r="AEW2" s="370"/>
      <c r="AEX2" s="370"/>
      <c r="AEY2" s="370"/>
      <c r="AEZ2" s="370"/>
      <c r="AFA2" s="370"/>
      <c r="AFB2" s="370"/>
      <c r="AFC2" s="370"/>
      <c r="AFD2" s="370"/>
      <c r="AFE2" s="370"/>
      <c r="AFF2" s="370"/>
      <c r="AFG2" s="370"/>
      <c r="AFH2" s="370"/>
      <c r="AFI2" s="370"/>
      <c r="AFJ2" s="370"/>
      <c r="AFK2" s="370"/>
      <c r="AFL2" s="370"/>
      <c r="AFM2" s="370"/>
      <c r="AFN2" s="370"/>
      <c r="AFO2" s="370"/>
      <c r="AFP2" s="370"/>
      <c r="AFQ2" s="370"/>
      <c r="AFR2" s="370"/>
      <c r="AFS2" s="370"/>
      <c r="AFT2" s="370"/>
      <c r="AFU2" s="370"/>
      <c r="AFV2" s="370"/>
      <c r="AFW2" s="370"/>
      <c r="AFX2" s="370"/>
      <c r="AFY2" s="370"/>
      <c r="AFZ2" s="370"/>
      <c r="AGA2" s="370"/>
      <c r="AGB2" s="370"/>
      <c r="AGC2" s="370"/>
      <c r="AGD2" s="370"/>
      <c r="AGE2" s="370"/>
      <c r="AGF2" s="370"/>
      <c r="AGG2" s="370"/>
      <c r="AGH2" s="370"/>
      <c r="AGI2" s="370"/>
      <c r="AGJ2" s="370"/>
      <c r="AGK2" s="370"/>
      <c r="AGL2" s="370"/>
      <c r="AGM2" s="370"/>
      <c r="AGN2" s="370"/>
      <c r="AGO2" s="370"/>
      <c r="AGP2" s="370"/>
      <c r="AGQ2" s="370"/>
      <c r="AGR2" s="370"/>
      <c r="AGS2" s="370"/>
      <c r="AGT2" s="370"/>
      <c r="AGU2" s="370"/>
      <c r="AGV2" s="370"/>
      <c r="AGW2" s="370"/>
      <c r="AGX2" s="370"/>
      <c r="AGY2" s="370"/>
      <c r="AGZ2" s="370"/>
      <c r="AHA2" s="370"/>
      <c r="AHB2" s="370"/>
      <c r="AHC2" s="370"/>
      <c r="AHD2" s="370"/>
      <c r="AHE2" s="370"/>
      <c r="AHF2" s="370"/>
      <c r="AHG2" s="370"/>
      <c r="AHH2" s="370"/>
      <c r="AHI2" s="370"/>
      <c r="AHJ2" s="370"/>
      <c r="AHK2" s="370"/>
      <c r="AHL2" s="370"/>
      <c r="AHM2" s="370"/>
      <c r="AHN2" s="370"/>
      <c r="AHO2" s="370"/>
      <c r="AHP2" s="370"/>
      <c r="AHQ2" s="370"/>
      <c r="AHR2" s="370"/>
      <c r="AHS2" s="370"/>
      <c r="AHT2" s="370"/>
      <c r="AHU2" s="370"/>
      <c r="AHV2" s="370"/>
      <c r="AHW2" s="370"/>
      <c r="AHX2" s="370"/>
      <c r="AHY2" s="370"/>
      <c r="AHZ2" s="370"/>
      <c r="AIA2" s="370"/>
      <c r="AIB2" s="370"/>
      <c r="AIC2" s="370"/>
      <c r="AID2" s="370"/>
      <c r="AIE2" s="370"/>
      <c r="AIF2" s="370"/>
      <c r="AIG2" s="370"/>
      <c r="AIH2" s="370"/>
      <c r="AII2" s="370"/>
      <c r="AIJ2" s="370"/>
      <c r="AIK2" s="370"/>
      <c r="AIL2" s="370"/>
      <c r="AIM2" s="370"/>
      <c r="AIN2" s="370"/>
      <c r="AIO2" s="370"/>
      <c r="AIP2" s="370"/>
      <c r="AIQ2" s="370"/>
      <c r="AIR2" s="370"/>
      <c r="AIS2" s="370"/>
      <c r="AIT2" s="370"/>
      <c r="AIU2" s="370"/>
      <c r="AIV2" s="370"/>
      <c r="AIW2" s="370"/>
      <c r="AIX2" s="370"/>
      <c r="AIY2" s="370"/>
      <c r="AIZ2" s="370"/>
      <c r="AJA2" s="370"/>
      <c r="AJB2" s="370"/>
      <c r="AJC2" s="370"/>
      <c r="AJD2" s="370"/>
      <c r="AJE2" s="370"/>
      <c r="AJF2" s="370"/>
      <c r="AJG2" s="370"/>
      <c r="AJH2" s="370"/>
      <c r="AJI2" s="370"/>
      <c r="AJJ2" s="370"/>
      <c r="AJK2" s="370"/>
      <c r="AJL2" s="370"/>
      <c r="AJM2" s="370"/>
      <c r="AJN2" s="370"/>
      <c r="AJO2" s="370"/>
      <c r="AJP2" s="370"/>
      <c r="AJQ2" s="370"/>
      <c r="AJR2" s="370"/>
      <c r="AJS2" s="370"/>
      <c r="AJT2" s="370"/>
      <c r="AJU2" s="370"/>
      <c r="AJV2" s="370"/>
      <c r="AJW2" s="370"/>
      <c r="AJX2" s="370"/>
      <c r="AJY2" s="370"/>
      <c r="AJZ2" s="370"/>
      <c r="AKA2" s="370"/>
      <c r="AKB2" s="370"/>
      <c r="AKC2" s="370"/>
      <c r="AKD2" s="370"/>
      <c r="AKE2" s="370"/>
      <c r="AKF2" s="370"/>
      <c r="AKG2" s="370"/>
      <c r="AKH2" s="370"/>
      <c r="AKI2" s="370"/>
      <c r="AKJ2" s="370"/>
      <c r="AKK2" s="370"/>
      <c r="AKL2" s="370"/>
      <c r="AKM2" s="370"/>
      <c r="AKN2" s="370"/>
      <c r="AKO2" s="370"/>
      <c r="AKP2" s="370"/>
      <c r="AKQ2" s="370"/>
      <c r="AKR2" s="370"/>
      <c r="AKS2" s="370"/>
      <c r="AKT2" s="370"/>
      <c r="AKU2" s="370"/>
      <c r="AKV2" s="370"/>
      <c r="AKW2" s="370"/>
      <c r="AKX2" s="370"/>
      <c r="AKY2" s="370"/>
      <c r="AKZ2" s="370"/>
      <c r="ALA2" s="370"/>
      <c r="ALB2" s="370"/>
      <c r="ALC2" s="370"/>
      <c r="ALD2" s="370"/>
      <c r="ALE2" s="370"/>
      <c r="ALF2" s="370"/>
      <c r="ALG2" s="370"/>
      <c r="ALH2" s="370"/>
      <c r="ALI2" s="370"/>
      <c r="ALJ2" s="370"/>
      <c r="ALK2" s="370"/>
      <c r="ALL2" s="370"/>
      <c r="ALM2" s="370"/>
      <c r="ALN2" s="370"/>
      <c r="ALO2" s="370"/>
      <c r="ALP2" s="370"/>
      <c r="ALQ2" s="370"/>
      <c r="ALR2" s="370"/>
      <c r="ALS2" s="370"/>
      <c r="ALT2" s="370"/>
      <c r="ALU2" s="370"/>
      <c r="ALV2" s="370"/>
      <c r="ALW2" s="370"/>
      <c r="ALX2" s="370"/>
      <c r="ALY2" s="370"/>
      <c r="ALZ2" s="370"/>
      <c r="AMA2" s="370"/>
      <c r="AMB2" s="370"/>
      <c r="AMC2" s="370"/>
      <c r="AMD2" s="370"/>
      <c r="AME2" s="370"/>
      <c r="AMF2" s="370"/>
      <c r="AMG2" s="370"/>
      <c r="AMH2" s="370"/>
      <c r="AMI2" s="370"/>
      <c r="AMJ2" s="370"/>
      <c r="AMK2" s="370"/>
      <c r="AML2" s="370"/>
      <c r="AMM2" s="370"/>
      <c r="AMN2" s="370"/>
      <c r="AMO2" s="370"/>
      <c r="AMP2" s="370"/>
      <c r="AMQ2" s="370"/>
      <c r="AMR2" s="370"/>
      <c r="AMS2" s="370"/>
      <c r="AMT2" s="370"/>
      <c r="AMU2" s="370"/>
      <c r="AMV2" s="370"/>
      <c r="AMW2" s="370"/>
      <c r="AMX2" s="370"/>
      <c r="AMY2" s="370"/>
      <c r="AMZ2" s="370"/>
      <c r="ANA2" s="370"/>
      <c r="ANB2" s="370"/>
      <c r="ANC2" s="370"/>
      <c r="AND2" s="370"/>
      <c r="ANE2" s="370"/>
      <c r="ANF2" s="370"/>
      <c r="ANG2" s="370"/>
      <c r="ANH2" s="370"/>
      <c r="ANI2" s="370"/>
      <c r="ANJ2" s="370"/>
      <c r="ANK2" s="370"/>
      <c r="ANL2" s="370"/>
      <c r="ANM2" s="370"/>
      <c r="ANN2" s="370"/>
      <c r="ANO2" s="370"/>
      <c r="ANP2" s="370"/>
      <c r="ANQ2" s="370"/>
      <c r="ANR2" s="370"/>
      <c r="ANS2" s="370"/>
      <c r="ANT2" s="370"/>
      <c r="ANU2" s="370"/>
      <c r="ANV2" s="370"/>
      <c r="ANW2" s="370"/>
      <c r="ANX2" s="370"/>
      <c r="ANY2" s="370"/>
      <c r="ANZ2" s="370"/>
      <c r="AOA2" s="370"/>
      <c r="AOB2" s="370"/>
      <c r="AOC2" s="370"/>
      <c r="AOD2" s="370"/>
      <c r="AOE2" s="370"/>
      <c r="AOF2" s="370"/>
      <c r="AOG2" s="370"/>
      <c r="AOH2" s="370"/>
      <c r="AOI2" s="370"/>
      <c r="AOJ2" s="370"/>
      <c r="AOK2" s="370"/>
      <c r="AOL2" s="370"/>
      <c r="AOM2" s="370"/>
      <c r="AON2" s="370"/>
      <c r="AOO2" s="370"/>
      <c r="AOP2" s="370"/>
      <c r="AOQ2" s="370"/>
      <c r="AOR2" s="370"/>
      <c r="AOS2" s="370"/>
      <c r="AOT2" s="370"/>
      <c r="AOU2" s="370"/>
      <c r="AOV2" s="370"/>
      <c r="AOW2" s="370"/>
      <c r="AOX2" s="370"/>
      <c r="AOY2" s="370"/>
      <c r="AOZ2" s="370"/>
      <c r="APA2" s="370"/>
      <c r="APB2" s="370"/>
      <c r="APC2" s="370"/>
      <c r="APD2" s="370"/>
      <c r="APE2" s="370"/>
      <c r="APF2" s="370"/>
      <c r="APG2" s="370"/>
      <c r="APH2" s="370"/>
      <c r="API2" s="370"/>
      <c r="APJ2" s="370"/>
      <c r="APK2" s="370"/>
      <c r="APL2" s="370"/>
      <c r="APM2" s="370"/>
      <c r="APN2" s="370"/>
      <c r="APO2" s="370"/>
      <c r="APP2" s="370"/>
      <c r="APQ2" s="370"/>
      <c r="APR2" s="370"/>
      <c r="APS2" s="370"/>
      <c r="APT2" s="370"/>
      <c r="APU2" s="370"/>
      <c r="APV2" s="370"/>
      <c r="APW2" s="370"/>
      <c r="APX2" s="370"/>
      <c r="APY2" s="370"/>
      <c r="APZ2" s="370"/>
      <c r="AQA2" s="370"/>
      <c r="AQB2" s="370"/>
      <c r="AQC2" s="370"/>
      <c r="AQD2" s="370"/>
      <c r="AQE2" s="370"/>
      <c r="AQF2" s="370"/>
      <c r="AQG2" s="370"/>
      <c r="AQH2" s="370"/>
      <c r="AQI2" s="370"/>
      <c r="AQJ2" s="370"/>
      <c r="AQK2" s="370"/>
      <c r="AQL2" s="370"/>
      <c r="AQM2" s="370"/>
      <c r="AQN2" s="370"/>
      <c r="AQO2" s="370"/>
      <c r="AQP2" s="370"/>
      <c r="AQQ2" s="370"/>
      <c r="AQR2" s="370"/>
      <c r="AQS2" s="370"/>
      <c r="AQT2" s="370"/>
      <c r="AQU2" s="370"/>
      <c r="AQV2" s="370"/>
      <c r="AQW2" s="370"/>
      <c r="AQX2" s="370"/>
      <c r="AQY2" s="370"/>
      <c r="AQZ2" s="370"/>
      <c r="ARA2" s="370"/>
      <c r="ARB2" s="370"/>
      <c r="ARC2" s="370"/>
      <c r="ARD2" s="370"/>
      <c r="ARE2" s="370"/>
      <c r="ARF2" s="370"/>
      <c r="ARG2" s="370"/>
      <c r="ARH2" s="370"/>
      <c r="ARI2" s="370"/>
      <c r="ARJ2" s="370"/>
      <c r="ARK2" s="370"/>
      <c r="ARL2" s="370"/>
      <c r="ARM2" s="370"/>
      <c r="ARN2" s="370"/>
      <c r="ARO2" s="370"/>
      <c r="ARP2" s="370"/>
      <c r="ARQ2" s="370"/>
      <c r="ARR2" s="370"/>
      <c r="ARS2" s="370"/>
      <c r="ART2" s="370"/>
      <c r="ARU2" s="370"/>
      <c r="ARV2" s="370"/>
      <c r="ARW2" s="370"/>
      <c r="ARX2" s="370"/>
      <c r="ARY2" s="370"/>
      <c r="ARZ2" s="370"/>
      <c r="ASA2" s="370"/>
      <c r="ASB2" s="370"/>
      <c r="ASC2" s="370"/>
      <c r="ASD2" s="370"/>
      <c r="ASE2" s="370"/>
      <c r="ASF2" s="370"/>
      <c r="ASG2" s="370"/>
      <c r="ASH2" s="370"/>
      <c r="ASI2" s="370"/>
      <c r="ASJ2" s="370"/>
      <c r="ASK2" s="370"/>
      <c r="ASL2" s="370"/>
      <c r="ASM2" s="370"/>
      <c r="ASN2" s="370"/>
      <c r="ASO2" s="370"/>
      <c r="ASP2" s="370"/>
      <c r="ASQ2" s="370"/>
      <c r="ASR2" s="370"/>
      <c r="ASS2" s="370"/>
      <c r="AST2" s="370"/>
      <c r="ASU2" s="370"/>
      <c r="ASV2" s="370"/>
      <c r="ASW2" s="370"/>
      <c r="ASX2" s="370"/>
      <c r="ASY2" s="370"/>
      <c r="ASZ2" s="370"/>
      <c r="ATA2" s="370"/>
      <c r="ATB2" s="370"/>
      <c r="ATC2" s="370"/>
      <c r="ATD2" s="370"/>
      <c r="ATE2" s="370"/>
      <c r="ATF2" s="370"/>
      <c r="ATG2" s="370"/>
      <c r="ATH2" s="370"/>
      <c r="ATI2" s="370"/>
      <c r="ATJ2" s="370"/>
      <c r="ATK2" s="370"/>
      <c r="ATL2" s="370"/>
      <c r="ATM2" s="370"/>
      <c r="ATN2" s="370"/>
      <c r="ATO2" s="370"/>
      <c r="ATP2" s="370"/>
      <c r="ATQ2" s="370"/>
      <c r="ATR2" s="370"/>
      <c r="ATS2" s="370"/>
      <c r="ATT2" s="370"/>
      <c r="ATU2" s="370"/>
      <c r="ATV2" s="370"/>
      <c r="ATW2" s="370"/>
      <c r="ATX2" s="370"/>
      <c r="ATY2" s="370"/>
      <c r="ATZ2" s="370"/>
      <c r="AUA2" s="370"/>
      <c r="AUB2" s="370"/>
      <c r="AUC2" s="370"/>
      <c r="AUD2" s="370"/>
      <c r="AUE2" s="370"/>
      <c r="AUF2" s="370"/>
      <c r="AUG2" s="370"/>
      <c r="AUH2" s="370"/>
      <c r="AUI2" s="370"/>
      <c r="AUJ2" s="370"/>
      <c r="AUK2" s="370"/>
      <c r="AUL2" s="370"/>
      <c r="AUM2" s="370"/>
      <c r="AUN2" s="370"/>
      <c r="AUO2" s="370"/>
      <c r="AUP2" s="370"/>
      <c r="AUQ2" s="370"/>
      <c r="AUR2" s="370"/>
      <c r="AUS2" s="370"/>
      <c r="AUT2" s="370"/>
      <c r="AUU2" s="370"/>
      <c r="AUV2" s="370"/>
      <c r="AUW2" s="370"/>
      <c r="AUX2" s="370"/>
      <c r="AUY2" s="370"/>
      <c r="AUZ2" s="370"/>
      <c r="AVA2" s="370"/>
      <c r="AVB2" s="370"/>
      <c r="AVC2" s="370"/>
      <c r="AVD2" s="370"/>
      <c r="AVE2" s="370"/>
      <c r="AVF2" s="370"/>
      <c r="AVG2" s="370"/>
      <c r="AVH2" s="370"/>
      <c r="AVI2" s="370"/>
      <c r="AVJ2" s="370"/>
      <c r="AVK2" s="370"/>
      <c r="AVL2" s="370"/>
      <c r="AVM2" s="370"/>
      <c r="AVN2" s="370"/>
      <c r="AVO2" s="370"/>
      <c r="AVP2" s="370"/>
      <c r="AVQ2" s="370"/>
      <c r="AVR2" s="370"/>
      <c r="AVS2" s="370"/>
      <c r="AVT2" s="370"/>
      <c r="AVU2" s="370"/>
      <c r="AVV2" s="370"/>
      <c r="AVW2" s="370"/>
      <c r="AVX2" s="370"/>
      <c r="AVY2" s="370"/>
      <c r="AVZ2" s="370"/>
      <c r="AWA2" s="370"/>
      <c r="AWB2" s="370"/>
      <c r="AWC2" s="370"/>
      <c r="AWD2" s="370"/>
      <c r="AWE2" s="370"/>
      <c r="AWF2" s="370"/>
      <c r="AWG2" s="370"/>
      <c r="AWH2" s="370"/>
      <c r="AWI2" s="370"/>
      <c r="AWJ2" s="370"/>
      <c r="AWK2" s="370"/>
      <c r="AWL2" s="370"/>
      <c r="AWM2" s="370"/>
      <c r="AWN2" s="370"/>
      <c r="AWO2" s="370"/>
      <c r="AWP2" s="370"/>
      <c r="AWQ2" s="370"/>
      <c r="AWR2" s="370"/>
      <c r="AWS2" s="370"/>
      <c r="AWT2" s="370"/>
      <c r="AWU2" s="370"/>
      <c r="AWV2" s="370"/>
      <c r="AWW2" s="370"/>
      <c r="AWX2" s="370"/>
      <c r="AWY2" s="370"/>
      <c r="AWZ2" s="370"/>
      <c r="AXA2" s="370"/>
      <c r="AXB2" s="370"/>
      <c r="AXC2" s="370"/>
      <c r="AXD2" s="370"/>
      <c r="AXE2" s="370"/>
      <c r="AXF2" s="370"/>
      <c r="AXG2" s="370"/>
      <c r="AXH2" s="370"/>
      <c r="AXI2" s="370"/>
      <c r="AXJ2" s="370"/>
      <c r="AXK2" s="370"/>
      <c r="AXL2" s="370"/>
      <c r="AXM2" s="370"/>
      <c r="AXN2" s="370"/>
      <c r="AXO2" s="370"/>
      <c r="AXP2" s="370"/>
      <c r="AXQ2" s="370"/>
      <c r="AXR2" s="370"/>
      <c r="AXS2" s="370"/>
      <c r="AXT2" s="370"/>
      <c r="AXU2" s="370"/>
      <c r="AXV2" s="370"/>
      <c r="AXW2" s="370"/>
      <c r="AXX2" s="370"/>
      <c r="AXY2" s="370"/>
      <c r="AXZ2" s="370"/>
      <c r="AYA2" s="370"/>
      <c r="AYB2" s="370"/>
      <c r="AYC2" s="370"/>
      <c r="AYD2" s="370"/>
      <c r="AYE2" s="370"/>
      <c r="AYF2" s="370"/>
      <c r="AYG2" s="370"/>
      <c r="AYH2" s="370"/>
      <c r="AYI2" s="370"/>
      <c r="AYJ2" s="370"/>
      <c r="AYK2" s="370"/>
      <c r="AYL2" s="370"/>
      <c r="AYM2" s="370"/>
      <c r="AYN2" s="370"/>
      <c r="AYO2" s="370"/>
      <c r="AYP2" s="370"/>
      <c r="AYQ2" s="370"/>
      <c r="AYR2" s="370"/>
      <c r="AYS2" s="370"/>
      <c r="AYT2" s="370"/>
      <c r="AYU2" s="370"/>
      <c r="AYV2" s="370"/>
      <c r="AYW2" s="370"/>
      <c r="AYX2" s="370"/>
      <c r="AYY2" s="370"/>
      <c r="AYZ2" s="370"/>
      <c r="AZA2" s="370"/>
      <c r="AZB2" s="370"/>
      <c r="AZC2" s="370"/>
      <c r="AZD2" s="370"/>
      <c r="AZE2" s="370"/>
      <c r="AZF2" s="370"/>
      <c r="AZG2" s="370"/>
      <c r="AZH2" s="370"/>
      <c r="AZI2" s="370"/>
      <c r="AZJ2" s="370"/>
      <c r="AZK2" s="370"/>
      <c r="AZL2" s="370"/>
      <c r="AZM2" s="370"/>
      <c r="AZN2" s="370"/>
      <c r="AZO2" s="370"/>
      <c r="AZP2" s="370"/>
      <c r="AZQ2" s="370"/>
      <c r="AZR2" s="370"/>
      <c r="AZS2" s="370"/>
      <c r="AZT2" s="370"/>
      <c r="AZU2" s="370"/>
      <c r="AZV2" s="370"/>
      <c r="AZW2" s="370"/>
      <c r="AZX2" s="370"/>
      <c r="AZY2" s="370"/>
      <c r="AZZ2" s="370"/>
      <c r="BAA2" s="370"/>
      <c r="BAB2" s="370"/>
      <c r="BAC2" s="370"/>
      <c r="BAD2" s="370"/>
      <c r="BAE2" s="370"/>
      <c r="BAF2" s="370"/>
      <c r="BAG2" s="370"/>
      <c r="BAH2" s="370"/>
      <c r="BAI2" s="370"/>
      <c r="BAJ2" s="370"/>
      <c r="BAK2" s="370"/>
      <c r="BAL2" s="370"/>
      <c r="BAM2" s="370"/>
      <c r="BAN2" s="370"/>
      <c r="BAO2" s="370"/>
      <c r="BAP2" s="370"/>
      <c r="BAQ2" s="370"/>
      <c r="BAR2" s="370"/>
      <c r="BAS2" s="370"/>
      <c r="BAT2" s="370"/>
      <c r="BAU2" s="370"/>
      <c r="BAV2" s="370"/>
      <c r="BAW2" s="370"/>
      <c r="BAX2" s="370"/>
      <c r="BAY2" s="370"/>
      <c r="BAZ2" s="370"/>
      <c r="BBA2" s="370"/>
      <c r="BBB2" s="370"/>
      <c r="BBC2" s="370"/>
      <c r="BBD2" s="370"/>
      <c r="BBE2" s="370"/>
      <c r="BBF2" s="370"/>
      <c r="BBG2" s="370"/>
      <c r="BBH2" s="370"/>
      <c r="BBI2" s="370"/>
      <c r="BBJ2" s="370"/>
      <c r="BBK2" s="370"/>
      <c r="BBL2" s="370"/>
      <c r="BBM2" s="370"/>
      <c r="BBN2" s="370"/>
      <c r="BBO2" s="370"/>
      <c r="BBP2" s="370"/>
      <c r="BBQ2" s="370"/>
      <c r="BBR2" s="370"/>
      <c r="BBS2" s="370"/>
      <c r="BBT2" s="370"/>
      <c r="BBU2" s="370"/>
      <c r="BBV2" s="370"/>
      <c r="BBW2" s="370"/>
      <c r="BBX2" s="370"/>
      <c r="BBY2" s="370"/>
      <c r="BBZ2" s="370"/>
      <c r="BCA2" s="370"/>
      <c r="BCB2" s="370"/>
      <c r="BCC2" s="370"/>
      <c r="BCD2" s="370"/>
      <c r="BCE2" s="370"/>
      <c r="BCF2" s="370"/>
      <c r="BCG2" s="370"/>
      <c r="BCH2" s="370"/>
      <c r="BCI2" s="370"/>
      <c r="BCJ2" s="370"/>
      <c r="BCK2" s="370"/>
      <c r="BCL2" s="370"/>
      <c r="BCM2" s="370"/>
      <c r="BCN2" s="370"/>
      <c r="BCO2" s="370"/>
      <c r="BCP2" s="370"/>
      <c r="BCQ2" s="370"/>
      <c r="BCR2" s="370"/>
      <c r="BCS2" s="370"/>
      <c r="BCT2" s="370"/>
      <c r="BCU2" s="370"/>
      <c r="BCV2" s="370"/>
      <c r="BCW2" s="370"/>
      <c r="BCX2" s="370"/>
      <c r="BCY2" s="370"/>
      <c r="BCZ2" s="370"/>
      <c r="BDA2" s="370"/>
      <c r="BDB2" s="370"/>
      <c r="BDC2" s="370"/>
      <c r="BDD2" s="370"/>
      <c r="BDE2" s="370"/>
      <c r="BDF2" s="370"/>
      <c r="BDG2" s="370"/>
      <c r="BDH2" s="370"/>
      <c r="BDI2" s="370"/>
      <c r="BDJ2" s="370"/>
      <c r="BDK2" s="370"/>
      <c r="BDL2" s="370"/>
      <c r="BDM2" s="370"/>
      <c r="BDN2" s="370"/>
      <c r="BDO2" s="370"/>
      <c r="BDP2" s="370"/>
      <c r="BDQ2" s="370"/>
      <c r="BDR2" s="370"/>
      <c r="BDS2" s="370"/>
      <c r="BDT2" s="370"/>
      <c r="BDU2" s="370"/>
      <c r="BDV2" s="370"/>
      <c r="BDW2" s="370"/>
      <c r="BDX2" s="370"/>
      <c r="BDY2" s="370"/>
      <c r="BDZ2" s="370"/>
      <c r="BEA2" s="370"/>
      <c r="BEB2" s="370"/>
      <c r="BEC2" s="370"/>
      <c r="BED2" s="370"/>
      <c r="BEE2" s="370"/>
      <c r="BEF2" s="370"/>
      <c r="BEG2" s="370"/>
      <c r="BEH2" s="370"/>
      <c r="BEI2" s="370"/>
      <c r="BEJ2" s="370"/>
      <c r="BEK2" s="370"/>
      <c r="BEL2" s="370"/>
      <c r="BEM2" s="370"/>
      <c r="BEN2" s="370"/>
      <c r="BEO2" s="370"/>
      <c r="BEP2" s="370"/>
      <c r="BEQ2" s="370"/>
      <c r="BER2" s="370"/>
      <c r="BES2" s="370"/>
      <c r="BET2" s="370"/>
      <c r="BEU2" s="370"/>
      <c r="BEV2" s="370"/>
      <c r="BEW2" s="370"/>
      <c r="BEX2" s="370"/>
      <c r="BEY2" s="370"/>
      <c r="BEZ2" s="370"/>
      <c r="BFA2" s="370"/>
      <c r="BFB2" s="370"/>
      <c r="BFC2" s="370"/>
      <c r="BFD2" s="370"/>
      <c r="BFE2" s="370"/>
      <c r="BFF2" s="370"/>
      <c r="BFG2" s="370"/>
      <c r="BFH2" s="370"/>
      <c r="BFI2" s="370"/>
      <c r="BFJ2" s="370"/>
      <c r="BFK2" s="370"/>
      <c r="BFL2" s="370"/>
      <c r="BFM2" s="370"/>
      <c r="BFN2" s="370"/>
      <c r="BFO2" s="370"/>
      <c r="BFP2" s="370"/>
      <c r="BFQ2" s="370"/>
      <c r="BFR2" s="370"/>
      <c r="BFS2" s="370"/>
      <c r="BFT2" s="370"/>
      <c r="BFU2" s="370"/>
      <c r="BFV2" s="370"/>
      <c r="BFW2" s="370"/>
      <c r="BFX2" s="370"/>
      <c r="BFY2" s="370"/>
      <c r="BFZ2" s="370"/>
      <c r="BGA2" s="370"/>
      <c r="BGB2" s="370"/>
      <c r="BGC2" s="370"/>
      <c r="BGD2" s="370"/>
      <c r="BGE2" s="370"/>
      <c r="BGF2" s="370"/>
      <c r="BGG2" s="370"/>
      <c r="BGH2" s="370"/>
      <c r="BGI2" s="370"/>
      <c r="BGJ2" s="370"/>
      <c r="BGK2" s="370"/>
      <c r="BGL2" s="370"/>
      <c r="BGM2" s="370"/>
      <c r="BGN2" s="370"/>
      <c r="BGO2" s="370"/>
      <c r="BGP2" s="370"/>
      <c r="BGQ2" s="370"/>
      <c r="BGR2" s="370"/>
      <c r="BGS2" s="370"/>
      <c r="BGT2" s="370"/>
      <c r="BGU2" s="370"/>
      <c r="BGV2" s="370"/>
      <c r="BGW2" s="370"/>
      <c r="BGX2" s="370"/>
      <c r="BGY2" s="370"/>
      <c r="BGZ2" s="370"/>
      <c r="BHA2" s="370"/>
      <c r="BHB2" s="370"/>
      <c r="BHC2" s="370"/>
      <c r="BHD2" s="370"/>
      <c r="BHE2" s="370"/>
      <c r="BHF2" s="370"/>
      <c r="BHG2" s="370"/>
      <c r="BHH2" s="370"/>
      <c r="BHI2" s="370"/>
      <c r="BHJ2" s="370"/>
      <c r="BHK2" s="370"/>
      <c r="BHL2" s="370"/>
      <c r="BHM2" s="370"/>
      <c r="BHN2" s="370"/>
      <c r="BHO2" s="370"/>
      <c r="BHP2" s="370"/>
      <c r="BHQ2" s="370"/>
      <c r="BHR2" s="370"/>
      <c r="BHS2" s="370"/>
      <c r="BHT2" s="370"/>
      <c r="BHU2" s="370"/>
      <c r="BHV2" s="370"/>
      <c r="BHW2" s="370"/>
      <c r="BHX2" s="370"/>
      <c r="BHY2" s="370"/>
      <c r="BHZ2" s="370"/>
      <c r="BIA2" s="370"/>
      <c r="BIB2" s="370"/>
      <c r="BIC2" s="370"/>
      <c r="BID2" s="370"/>
      <c r="BIE2" s="370"/>
      <c r="BIF2" s="370"/>
      <c r="BIG2" s="370"/>
      <c r="BIH2" s="370"/>
      <c r="BII2" s="370"/>
      <c r="BIJ2" s="370"/>
      <c r="BIK2" s="370"/>
      <c r="BIL2" s="370"/>
      <c r="BIM2" s="370"/>
      <c r="BIN2" s="370"/>
      <c r="BIO2" s="370"/>
      <c r="BIP2" s="370"/>
      <c r="BIQ2" s="370"/>
      <c r="BIR2" s="370"/>
      <c r="BIS2" s="370"/>
      <c r="BIT2" s="370"/>
      <c r="BIU2" s="370"/>
      <c r="BIV2" s="370"/>
      <c r="BIW2" s="370"/>
      <c r="BIX2" s="370"/>
      <c r="BIY2" s="370"/>
      <c r="BIZ2" s="370"/>
      <c r="BJA2" s="370"/>
      <c r="BJB2" s="370"/>
      <c r="BJC2" s="370"/>
      <c r="BJD2" s="370"/>
      <c r="BJE2" s="370"/>
      <c r="BJF2" s="370"/>
      <c r="BJG2" s="370"/>
      <c r="BJH2" s="370"/>
      <c r="BJI2" s="370"/>
      <c r="BJJ2" s="370"/>
      <c r="BJK2" s="370"/>
      <c r="BJL2" s="370"/>
      <c r="BJM2" s="370"/>
      <c r="BJN2" s="370"/>
      <c r="BJO2" s="370"/>
      <c r="BJP2" s="370"/>
      <c r="BJQ2" s="370"/>
      <c r="BJR2" s="370"/>
      <c r="BJS2" s="370"/>
      <c r="BJT2" s="370"/>
      <c r="BJU2" s="370"/>
      <c r="BJV2" s="370"/>
      <c r="BJW2" s="370"/>
      <c r="BJX2" s="370"/>
      <c r="BJY2" s="370"/>
      <c r="BJZ2" s="370"/>
      <c r="BKA2" s="370"/>
      <c r="BKB2" s="370"/>
      <c r="BKC2" s="370"/>
      <c r="BKD2" s="370"/>
      <c r="BKE2" s="370"/>
      <c r="BKF2" s="370"/>
      <c r="BKG2" s="370"/>
      <c r="BKH2" s="370"/>
      <c r="BKI2" s="370"/>
      <c r="BKJ2" s="370"/>
      <c r="BKK2" s="370"/>
      <c r="BKL2" s="370"/>
      <c r="BKM2" s="370"/>
      <c r="BKN2" s="370"/>
      <c r="BKO2" s="370"/>
      <c r="BKP2" s="370"/>
      <c r="BKQ2" s="370"/>
      <c r="BKR2" s="370"/>
      <c r="BKS2" s="370"/>
      <c r="BKT2" s="370"/>
      <c r="BKU2" s="370"/>
      <c r="BKV2" s="370"/>
      <c r="BKW2" s="370"/>
      <c r="BKX2" s="370"/>
      <c r="BKY2" s="370"/>
      <c r="BKZ2" s="370"/>
      <c r="BLA2" s="370"/>
      <c r="BLB2" s="370"/>
      <c r="BLC2" s="370"/>
      <c r="BLD2" s="370"/>
      <c r="BLE2" s="370"/>
      <c r="BLF2" s="370"/>
      <c r="BLG2" s="370"/>
      <c r="BLH2" s="370"/>
      <c r="BLI2" s="370"/>
      <c r="BLJ2" s="370"/>
      <c r="BLK2" s="370"/>
      <c r="BLL2" s="370"/>
      <c r="BLM2" s="370"/>
      <c r="BLN2" s="370"/>
      <c r="BLO2" s="370"/>
      <c r="BLP2" s="370"/>
      <c r="BLQ2" s="370"/>
      <c r="BLR2" s="370"/>
      <c r="BLS2" s="370"/>
      <c r="BLT2" s="370"/>
      <c r="BLU2" s="370"/>
      <c r="BLV2" s="370"/>
      <c r="BLW2" s="370"/>
      <c r="BLX2" s="370"/>
      <c r="BLY2" s="370"/>
      <c r="BLZ2" s="370"/>
      <c r="BMA2" s="370"/>
      <c r="BMB2" s="370"/>
      <c r="BMC2" s="370"/>
      <c r="BMD2" s="370"/>
      <c r="BME2" s="370"/>
      <c r="BMF2" s="370"/>
      <c r="BMG2" s="370"/>
      <c r="BMH2" s="370"/>
      <c r="BMI2" s="370"/>
      <c r="BMJ2" s="370"/>
      <c r="BMK2" s="370"/>
      <c r="BML2" s="370"/>
      <c r="BMM2" s="370"/>
      <c r="BMN2" s="370"/>
      <c r="BMO2" s="370"/>
      <c r="BMP2" s="370"/>
      <c r="BMQ2" s="370"/>
      <c r="BMR2" s="370"/>
      <c r="BMS2" s="370"/>
      <c r="BMT2" s="370"/>
      <c r="BMU2" s="370"/>
      <c r="BMV2" s="370"/>
      <c r="BMW2" s="370"/>
      <c r="BMX2" s="370"/>
      <c r="BMY2" s="370"/>
      <c r="BMZ2" s="370"/>
      <c r="BNA2" s="370"/>
      <c r="BNB2" s="370"/>
      <c r="BNC2" s="370"/>
      <c r="BND2" s="370"/>
      <c r="BNE2" s="370"/>
      <c r="BNF2" s="370"/>
      <c r="BNG2" s="370"/>
      <c r="BNH2" s="370"/>
      <c r="BNI2" s="370"/>
      <c r="BNJ2" s="370"/>
      <c r="BNK2" s="370"/>
      <c r="BNL2" s="370"/>
      <c r="BNM2" s="370"/>
      <c r="BNN2" s="370"/>
      <c r="BNO2" s="370"/>
      <c r="BNP2" s="370"/>
      <c r="BNQ2" s="370"/>
      <c r="BNR2" s="370"/>
      <c r="BNS2" s="370"/>
      <c r="BNT2" s="370"/>
      <c r="BNU2" s="370"/>
      <c r="BNV2" s="370"/>
      <c r="BNW2" s="370"/>
      <c r="BNX2" s="370"/>
      <c r="BNY2" s="370"/>
      <c r="BNZ2" s="370"/>
      <c r="BOA2" s="370"/>
      <c r="BOB2" s="370"/>
      <c r="BOC2" s="370"/>
      <c r="BOD2" s="370"/>
      <c r="BOE2" s="370"/>
      <c r="BOF2" s="370"/>
      <c r="BOG2" s="370"/>
      <c r="BOH2" s="370"/>
      <c r="BOI2" s="370"/>
      <c r="BOJ2" s="370"/>
      <c r="BOK2" s="370"/>
      <c r="BOL2" s="370"/>
      <c r="BOM2" s="370"/>
      <c r="BON2" s="370"/>
      <c r="BOO2" s="370"/>
      <c r="BOP2" s="370"/>
      <c r="BOQ2" s="370"/>
      <c r="BOR2" s="370"/>
      <c r="BOS2" s="370"/>
      <c r="BOT2" s="370"/>
      <c r="BOU2" s="370"/>
      <c r="BOV2" s="370"/>
      <c r="BOW2" s="370"/>
      <c r="BOX2" s="370"/>
      <c r="BOY2" s="370"/>
      <c r="BOZ2" s="370"/>
      <c r="BPA2" s="370"/>
      <c r="BPB2" s="370"/>
      <c r="BPC2" s="370"/>
      <c r="BPD2" s="370"/>
      <c r="BPE2" s="370"/>
      <c r="BPF2" s="370"/>
      <c r="BPG2" s="370"/>
      <c r="BPH2" s="370"/>
      <c r="BPI2" s="370"/>
      <c r="BPJ2" s="370"/>
      <c r="BPK2" s="370"/>
      <c r="BPL2" s="370"/>
      <c r="BPM2" s="370"/>
      <c r="BPN2" s="370"/>
      <c r="BPO2" s="370"/>
      <c r="BPP2" s="370"/>
      <c r="BPQ2" s="370"/>
      <c r="BPR2" s="370"/>
      <c r="BPS2" s="370"/>
      <c r="BPT2" s="370"/>
      <c r="BPU2" s="370"/>
      <c r="BPV2" s="370"/>
      <c r="BPW2" s="370"/>
      <c r="BPX2" s="370"/>
      <c r="BPY2" s="370"/>
      <c r="BPZ2" s="370"/>
      <c r="BQA2" s="370"/>
      <c r="BQB2" s="370"/>
      <c r="BQC2" s="370"/>
      <c r="BQD2" s="370"/>
      <c r="BQE2" s="370"/>
      <c r="BQF2" s="370"/>
      <c r="BQG2" s="370"/>
      <c r="BQH2" s="370"/>
      <c r="BQI2" s="370"/>
      <c r="BQJ2" s="370"/>
      <c r="BQK2" s="370"/>
      <c r="BQL2" s="370"/>
      <c r="BQM2" s="370"/>
      <c r="BQN2" s="370"/>
      <c r="BQO2" s="370"/>
      <c r="BQP2" s="370"/>
      <c r="BQQ2" s="370"/>
      <c r="BQR2" s="370"/>
      <c r="BQS2" s="370"/>
      <c r="BQT2" s="370"/>
      <c r="BQU2" s="370"/>
      <c r="BQV2" s="370"/>
      <c r="BQW2" s="370"/>
      <c r="BQX2" s="370"/>
      <c r="BQY2" s="370"/>
      <c r="BQZ2" s="370"/>
      <c r="BRA2" s="370"/>
      <c r="BRB2" s="370"/>
      <c r="BRC2" s="370"/>
      <c r="BRD2" s="370"/>
      <c r="BRE2" s="370"/>
      <c r="BRF2" s="370"/>
      <c r="BRG2" s="370"/>
      <c r="BRH2" s="370"/>
      <c r="BRI2" s="370"/>
      <c r="BRJ2" s="370"/>
      <c r="BRK2" s="370"/>
      <c r="BRL2" s="370"/>
      <c r="BRM2" s="370"/>
      <c r="BRN2" s="370"/>
      <c r="BRO2" s="370"/>
      <c r="BRP2" s="370"/>
      <c r="BRQ2" s="370"/>
      <c r="BRR2" s="370"/>
      <c r="BRS2" s="370"/>
      <c r="BRT2" s="370"/>
      <c r="BRU2" s="370"/>
      <c r="BRV2" s="370"/>
      <c r="BRW2" s="370"/>
      <c r="BRX2" s="370"/>
      <c r="BRY2" s="370"/>
      <c r="BRZ2" s="370"/>
      <c r="BSA2" s="370"/>
      <c r="BSB2" s="370"/>
      <c r="BSC2" s="370"/>
      <c r="BSD2" s="370"/>
      <c r="BSE2" s="370"/>
      <c r="BSF2" s="370"/>
      <c r="BSG2" s="370"/>
      <c r="BSH2" s="370"/>
      <c r="BSI2" s="370"/>
      <c r="BSJ2" s="370"/>
      <c r="BSK2" s="370"/>
      <c r="BSL2" s="370"/>
      <c r="BSM2" s="370"/>
      <c r="BSN2" s="370"/>
      <c r="BSO2" s="370"/>
      <c r="BSP2" s="370"/>
      <c r="BSQ2" s="370"/>
      <c r="BSR2" s="370"/>
      <c r="BSS2" s="370"/>
      <c r="BST2" s="370"/>
      <c r="BSU2" s="370"/>
      <c r="BSV2" s="370"/>
      <c r="BSW2" s="370"/>
      <c r="BSX2" s="370"/>
      <c r="BSY2" s="370"/>
      <c r="BSZ2" s="370"/>
      <c r="BTA2" s="370"/>
      <c r="BTB2" s="370"/>
      <c r="BTC2" s="370"/>
      <c r="BTD2" s="370"/>
      <c r="BTE2" s="370"/>
      <c r="BTF2" s="370"/>
      <c r="BTG2" s="370"/>
      <c r="BTH2" s="370"/>
      <c r="BTI2" s="370"/>
      <c r="BTJ2" s="370"/>
      <c r="BTK2" s="370"/>
      <c r="BTL2" s="370"/>
      <c r="BTM2" s="370"/>
      <c r="BTN2" s="370"/>
      <c r="BTO2" s="370"/>
      <c r="BTP2" s="370"/>
      <c r="BTQ2" s="370"/>
      <c r="BTR2" s="370"/>
      <c r="BTS2" s="370"/>
      <c r="BTT2" s="370"/>
      <c r="BTU2" s="370"/>
      <c r="BTV2" s="370"/>
      <c r="BTW2" s="370"/>
      <c r="BTX2" s="370"/>
      <c r="BTY2" s="370"/>
      <c r="BTZ2" s="370"/>
      <c r="BUA2" s="370"/>
      <c r="BUB2" s="370"/>
      <c r="BUC2" s="370"/>
      <c r="BUD2" s="370"/>
      <c r="BUE2" s="370"/>
      <c r="BUF2" s="370"/>
      <c r="BUG2" s="370"/>
      <c r="BUH2" s="370"/>
      <c r="BUI2" s="370"/>
      <c r="BUJ2" s="370"/>
      <c r="BUK2" s="370"/>
      <c r="BUL2" s="370"/>
      <c r="BUM2" s="370"/>
      <c r="BUN2" s="370"/>
      <c r="BUO2" s="370"/>
      <c r="BUP2" s="370"/>
      <c r="BUQ2" s="370"/>
      <c r="BUR2" s="370"/>
      <c r="BUS2" s="370"/>
      <c r="BUT2" s="370"/>
      <c r="BUU2" s="370"/>
      <c r="BUV2" s="370"/>
      <c r="BUW2" s="370"/>
      <c r="BUX2" s="370"/>
      <c r="BUY2" s="370"/>
      <c r="BUZ2" s="370"/>
      <c r="BVA2" s="370"/>
      <c r="BVB2" s="370"/>
      <c r="BVC2" s="370"/>
      <c r="BVD2" s="370"/>
      <c r="BVE2" s="370"/>
      <c r="BVF2" s="370"/>
      <c r="BVG2" s="370"/>
      <c r="BVH2" s="370"/>
      <c r="BVI2" s="370"/>
      <c r="BVJ2" s="370"/>
      <c r="BVK2" s="370"/>
      <c r="BVL2" s="370"/>
      <c r="BVM2" s="370"/>
      <c r="BVN2" s="370"/>
      <c r="BVO2" s="370"/>
      <c r="BVP2" s="370"/>
      <c r="BVQ2" s="370"/>
      <c r="BVR2" s="370"/>
      <c r="BVS2" s="370"/>
      <c r="BVT2" s="370"/>
      <c r="BVU2" s="370"/>
      <c r="BVV2" s="370"/>
      <c r="BVW2" s="370"/>
      <c r="BVX2" s="370"/>
      <c r="BVY2" s="370"/>
      <c r="BVZ2" s="370"/>
      <c r="BWA2" s="370"/>
      <c r="BWB2" s="370"/>
      <c r="BWC2" s="370"/>
      <c r="BWD2" s="370"/>
      <c r="BWE2" s="370"/>
      <c r="BWF2" s="370"/>
      <c r="BWG2" s="370"/>
      <c r="BWH2" s="370"/>
      <c r="BWI2" s="370"/>
      <c r="BWJ2" s="370"/>
      <c r="BWK2" s="370"/>
      <c r="BWL2" s="370"/>
      <c r="BWM2" s="370"/>
      <c r="BWN2" s="370"/>
      <c r="BWO2" s="370"/>
      <c r="BWP2" s="370"/>
      <c r="BWQ2" s="370"/>
      <c r="BWR2" s="370"/>
      <c r="BWS2" s="370"/>
      <c r="BWT2" s="370"/>
      <c r="BWU2" s="370"/>
      <c r="BWV2" s="370"/>
      <c r="BWW2" s="370"/>
      <c r="BWX2" s="370"/>
      <c r="BWY2" s="370"/>
      <c r="BWZ2" s="370"/>
      <c r="BXA2" s="370"/>
      <c r="BXB2" s="370"/>
      <c r="BXC2" s="370"/>
      <c r="BXD2" s="370"/>
      <c r="BXE2" s="370"/>
      <c r="BXF2" s="370"/>
      <c r="BXG2" s="370"/>
      <c r="BXH2" s="370"/>
      <c r="BXI2" s="370"/>
      <c r="BXJ2" s="370"/>
      <c r="BXK2" s="370"/>
      <c r="BXL2" s="370"/>
      <c r="BXM2" s="370"/>
      <c r="BXN2" s="370"/>
      <c r="BXO2" s="370"/>
      <c r="BXP2" s="370"/>
      <c r="BXQ2" s="370"/>
      <c r="BXR2" s="370"/>
      <c r="BXS2" s="370"/>
      <c r="BXT2" s="370"/>
      <c r="BXU2" s="370"/>
      <c r="BXV2" s="370"/>
      <c r="BXW2" s="370"/>
      <c r="BXX2" s="370"/>
      <c r="BXY2" s="370"/>
      <c r="BXZ2" s="370"/>
      <c r="BYA2" s="370"/>
      <c r="BYB2" s="370"/>
      <c r="BYC2" s="370"/>
      <c r="BYD2" s="370"/>
      <c r="BYE2" s="370"/>
      <c r="BYF2" s="370"/>
      <c r="BYG2" s="370"/>
      <c r="BYH2" s="370"/>
      <c r="BYI2" s="370"/>
      <c r="BYJ2" s="370"/>
      <c r="BYK2" s="370"/>
      <c r="BYL2" s="370"/>
      <c r="BYM2" s="370"/>
      <c r="BYN2" s="370"/>
      <c r="BYO2" s="370"/>
      <c r="BYP2" s="370"/>
      <c r="BYQ2" s="370"/>
      <c r="BYR2" s="370"/>
      <c r="BYS2" s="370"/>
      <c r="BYT2" s="370"/>
      <c r="BYU2" s="370"/>
      <c r="BYV2" s="370"/>
      <c r="BYW2" s="370"/>
      <c r="BYX2" s="370"/>
      <c r="BYY2" s="370"/>
      <c r="BYZ2" s="370"/>
      <c r="BZA2" s="370"/>
      <c r="BZB2" s="370"/>
      <c r="BZC2" s="370"/>
      <c r="BZD2" s="370"/>
      <c r="BZE2" s="370"/>
      <c r="BZF2" s="370"/>
      <c r="BZG2" s="370"/>
      <c r="BZH2" s="370"/>
      <c r="BZI2" s="370"/>
      <c r="BZJ2" s="370"/>
      <c r="BZK2" s="370"/>
      <c r="BZL2" s="370"/>
      <c r="BZM2" s="370"/>
      <c r="BZN2" s="370"/>
      <c r="BZO2" s="370"/>
      <c r="BZP2" s="370"/>
      <c r="BZQ2" s="370"/>
      <c r="BZR2" s="370"/>
      <c r="BZS2" s="370"/>
      <c r="BZT2" s="370"/>
      <c r="BZU2" s="370"/>
      <c r="BZV2" s="370"/>
      <c r="BZW2" s="370"/>
      <c r="BZX2" s="370"/>
      <c r="BZY2" s="370"/>
      <c r="BZZ2" s="370"/>
      <c r="CAA2" s="370"/>
      <c r="CAB2" s="370"/>
      <c r="CAC2" s="370"/>
      <c r="CAD2" s="370"/>
      <c r="CAE2" s="370"/>
      <c r="CAF2" s="370"/>
      <c r="CAG2" s="370"/>
      <c r="CAH2" s="370"/>
      <c r="CAI2" s="370"/>
      <c r="CAJ2" s="370"/>
      <c r="CAK2" s="370"/>
      <c r="CAL2" s="370"/>
      <c r="CAM2" s="370"/>
      <c r="CAN2" s="370"/>
      <c r="CAO2" s="370"/>
      <c r="CAP2" s="370"/>
      <c r="CAQ2" s="370"/>
      <c r="CAR2" s="370"/>
      <c r="CAS2" s="370"/>
      <c r="CAT2" s="370"/>
      <c r="CAU2" s="370"/>
      <c r="CAV2" s="370"/>
      <c r="CAW2" s="370"/>
      <c r="CAX2" s="370"/>
      <c r="CAY2" s="370"/>
      <c r="CAZ2" s="370"/>
      <c r="CBA2" s="370"/>
      <c r="CBB2" s="370"/>
      <c r="CBC2" s="370"/>
      <c r="CBD2" s="370"/>
      <c r="CBE2" s="370"/>
      <c r="CBF2" s="370"/>
      <c r="CBG2" s="370"/>
      <c r="CBH2" s="370"/>
      <c r="CBI2" s="370"/>
      <c r="CBJ2" s="370"/>
      <c r="CBK2" s="370"/>
      <c r="CBL2" s="370"/>
      <c r="CBM2" s="370"/>
      <c r="CBN2" s="370"/>
      <c r="CBO2" s="370"/>
      <c r="CBP2" s="370"/>
      <c r="CBQ2" s="370"/>
      <c r="CBR2" s="370"/>
      <c r="CBS2" s="370"/>
      <c r="CBT2" s="370"/>
      <c r="CBU2" s="370"/>
      <c r="CBV2" s="370"/>
      <c r="CBW2" s="370"/>
      <c r="CBX2" s="370"/>
      <c r="CBY2" s="370"/>
      <c r="CBZ2" s="370"/>
      <c r="CCA2" s="370"/>
      <c r="CCB2" s="370"/>
      <c r="CCC2" s="370"/>
      <c r="CCD2" s="370"/>
      <c r="CCE2" s="370"/>
      <c r="CCF2" s="370"/>
      <c r="CCG2" s="370"/>
      <c r="CCH2" s="370"/>
      <c r="CCI2" s="370"/>
      <c r="CCJ2" s="370"/>
      <c r="CCK2" s="370"/>
      <c r="CCL2" s="370"/>
      <c r="CCM2" s="370"/>
      <c r="CCN2" s="370"/>
      <c r="CCO2" s="370"/>
      <c r="CCP2" s="370"/>
      <c r="CCQ2" s="370"/>
      <c r="CCR2" s="370"/>
      <c r="CCS2" s="370"/>
      <c r="CCT2" s="370"/>
      <c r="CCU2" s="370"/>
      <c r="CCV2" s="370"/>
      <c r="CCW2" s="370"/>
      <c r="CCX2" s="370"/>
      <c r="CCY2" s="370"/>
      <c r="CCZ2" s="370"/>
      <c r="CDA2" s="370"/>
      <c r="CDB2" s="370"/>
      <c r="CDC2" s="370"/>
      <c r="CDD2" s="370"/>
      <c r="CDE2" s="370"/>
      <c r="CDF2" s="370"/>
      <c r="CDG2" s="370"/>
      <c r="CDH2" s="370"/>
      <c r="CDI2" s="370"/>
      <c r="CDJ2" s="370"/>
      <c r="CDK2" s="370"/>
      <c r="CDL2" s="370"/>
      <c r="CDM2" s="370"/>
      <c r="CDN2" s="370"/>
      <c r="CDO2" s="370"/>
      <c r="CDP2" s="370"/>
      <c r="CDQ2" s="370"/>
      <c r="CDR2" s="370"/>
      <c r="CDS2" s="370"/>
      <c r="CDT2" s="370"/>
      <c r="CDU2" s="370"/>
      <c r="CDV2" s="370"/>
      <c r="CDW2" s="370"/>
      <c r="CDX2" s="370"/>
      <c r="CDY2" s="370"/>
      <c r="CDZ2" s="370"/>
      <c r="CEA2" s="370"/>
      <c r="CEB2" s="370"/>
      <c r="CEC2" s="370"/>
      <c r="CED2" s="370"/>
      <c r="CEE2" s="370"/>
      <c r="CEF2" s="370"/>
      <c r="CEG2" s="370"/>
      <c r="CEH2" s="370"/>
      <c r="CEI2" s="370"/>
      <c r="CEJ2" s="370"/>
      <c r="CEK2" s="370"/>
      <c r="CEL2" s="370"/>
      <c r="CEM2" s="370"/>
      <c r="CEN2" s="370"/>
      <c r="CEO2" s="370"/>
      <c r="CEP2" s="370"/>
      <c r="CEQ2" s="370"/>
      <c r="CER2" s="370"/>
      <c r="CES2" s="370"/>
      <c r="CET2" s="370"/>
      <c r="CEU2" s="370"/>
      <c r="CEV2" s="370"/>
      <c r="CEW2" s="370"/>
      <c r="CEX2" s="370"/>
      <c r="CEY2" s="370"/>
      <c r="CEZ2" s="370"/>
      <c r="CFA2" s="370"/>
      <c r="CFB2" s="370"/>
      <c r="CFC2" s="370"/>
      <c r="CFD2" s="370"/>
      <c r="CFE2" s="370"/>
      <c r="CFF2" s="370"/>
      <c r="CFG2" s="370"/>
      <c r="CFH2" s="370"/>
      <c r="CFI2" s="370"/>
      <c r="CFJ2" s="370"/>
      <c r="CFK2" s="370"/>
      <c r="CFL2" s="370"/>
      <c r="CFM2" s="370"/>
      <c r="CFN2" s="370"/>
      <c r="CFO2" s="370"/>
      <c r="CFP2" s="370"/>
      <c r="CFQ2" s="370"/>
      <c r="CFR2" s="370"/>
      <c r="CFS2" s="370"/>
      <c r="CFT2" s="370"/>
      <c r="CFU2" s="370"/>
      <c r="CFV2" s="370"/>
      <c r="CFW2" s="370"/>
      <c r="CFX2" s="370"/>
      <c r="CFY2" s="370"/>
      <c r="CFZ2" s="370"/>
      <c r="CGA2" s="370"/>
      <c r="CGB2" s="370"/>
      <c r="CGC2" s="370"/>
      <c r="CGD2" s="370"/>
      <c r="CGE2" s="370"/>
      <c r="CGF2" s="370"/>
      <c r="CGG2" s="370"/>
      <c r="CGH2" s="370"/>
      <c r="CGI2" s="370"/>
      <c r="CGJ2" s="370"/>
      <c r="CGK2" s="370"/>
      <c r="CGL2" s="370"/>
      <c r="CGM2" s="370"/>
      <c r="CGN2" s="370"/>
      <c r="CGO2" s="370"/>
      <c r="CGP2" s="370"/>
      <c r="CGQ2" s="370"/>
      <c r="CGR2" s="370"/>
      <c r="CGS2" s="370"/>
      <c r="CGT2" s="370"/>
      <c r="CGU2" s="370"/>
      <c r="CGV2" s="370"/>
      <c r="CGW2" s="370"/>
      <c r="CGX2" s="370"/>
      <c r="CGY2" s="370"/>
      <c r="CGZ2" s="370"/>
      <c r="CHA2" s="370"/>
      <c r="CHB2" s="370"/>
      <c r="CHC2" s="370"/>
      <c r="CHD2" s="370"/>
      <c r="CHE2" s="370"/>
      <c r="CHF2" s="370"/>
      <c r="CHG2" s="370"/>
      <c r="CHH2" s="370"/>
      <c r="CHI2" s="370"/>
      <c r="CHJ2" s="370"/>
      <c r="CHK2" s="370"/>
      <c r="CHL2" s="370"/>
      <c r="CHM2" s="370"/>
      <c r="CHN2" s="370"/>
      <c r="CHO2" s="370"/>
      <c r="CHP2" s="370"/>
      <c r="CHQ2" s="370"/>
      <c r="CHR2" s="370"/>
      <c r="CHS2" s="370"/>
      <c r="CHT2" s="370"/>
      <c r="CHU2" s="370"/>
      <c r="CHV2" s="370"/>
      <c r="CHW2" s="370"/>
      <c r="CHX2" s="370"/>
      <c r="CHY2" s="370"/>
      <c r="CHZ2" s="370"/>
      <c r="CIA2" s="370"/>
      <c r="CIB2" s="370"/>
      <c r="CIC2" s="370"/>
      <c r="CID2" s="370"/>
      <c r="CIE2" s="370"/>
      <c r="CIF2" s="370"/>
      <c r="CIG2" s="370"/>
      <c r="CIH2" s="370"/>
      <c r="CII2" s="370"/>
      <c r="CIJ2" s="370"/>
      <c r="CIK2" s="370"/>
      <c r="CIL2" s="370"/>
      <c r="CIM2" s="370"/>
      <c r="CIN2" s="370"/>
      <c r="CIO2" s="370"/>
      <c r="CIP2" s="370"/>
      <c r="CIQ2" s="370"/>
      <c r="CIR2" s="370"/>
      <c r="CIS2" s="370"/>
      <c r="CIT2" s="370"/>
      <c r="CIU2" s="370"/>
      <c r="CIV2" s="370"/>
      <c r="CIW2" s="370"/>
      <c r="CIX2" s="370"/>
      <c r="CIY2" s="370"/>
      <c r="CIZ2" s="370"/>
      <c r="CJA2" s="370"/>
      <c r="CJB2" s="370"/>
      <c r="CJC2" s="370"/>
      <c r="CJD2" s="370"/>
      <c r="CJE2" s="370"/>
      <c r="CJF2" s="370"/>
      <c r="CJG2" s="370"/>
      <c r="CJH2" s="370"/>
      <c r="CJI2" s="370"/>
      <c r="CJJ2" s="370"/>
      <c r="CJK2" s="370"/>
      <c r="CJL2" s="370"/>
      <c r="CJM2" s="370"/>
      <c r="CJN2" s="370"/>
      <c r="CJO2" s="370"/>
      <c r="CJP2" s="370"/>
      <c r="CJQ2" s="370"/>
      <c r="CJR2" s="370"/>
      <c r="CJS2" s="370"/>
      <c r="CJT2" s="370"/>
      <c r="CJU2" s="370"/>
      <c r="CJV2" s="370"/>
      <c r="CJW2" s="370"/>
      <c r="CJX2" s="370"/>
      <c r="CJY2" s="370"/>
      <c r="CJZ2" s="370"/>
      <c r="CKA2" s="370"/>
      <c r="CKB2" s="370"/>
      <c r="CKC2" s="370"/>
      <c r="CKD2" s="370"/>
      <c r="CKE2" s="370"/>
      <c r="CKF2" s="370"/>
      <c r="CKG2" s="370"/>
      <c r="CKH2" s="370"/>
      <c r="CKI2" s="370"/>
      <c r="CKJ2" s="370"/>
      <c r="CKK2" s="370"/>
      <c r="CKL2" s="370"/>
      <c r="CKM2" s="370"/>
      <c r="CKN2" s="370"/>
      <c r="CKO2" s="370"/>
      <c r="CKP2" s="370"/>
      <c r="CKQ2" s="370"/>
      <c r="CKR2" s="370"/>
      <c r="CKS2" s="370"/>
      <c r="CKT2" s="370"/>
      <c r="CKU2" s="370"/>
      <c r="CKV2" s="370"/>
      <c r="CKW2" s="370"/>
      <c r="CKX2" s="370"/>
      <c r="CKY2" s="370"/>
      <c r="CKZ2" s="370"/>
      <c r="CLA2" s="370"/>
      <c r="CLB2" s="370"/>
      <c r="CLC2" s="370"/>
      <c r="CLD2" s="370"/>
      <c r="CLE2" s="370"/>
      <c r="CLF2" s="370"/>
      <c r="CLG2" s="370"/>
      <c r="CLH2" s="370"/>
      <c r="CLI2" s="370"/>
      <c r="CLJ2" s="370"/>
      <c r="CLK2" s="370"/>
      <c r="CLL2" s="370"/>
      <c r="CLM2" s="370"/>
      <c r="CLN2" s="370"/>
      <c r="CLO2" s="370"/>
      <c r="CLP2" s="370"/>
      <c r="CLQ2" s="370"/>
      <c r="CLR2" s="370"/>
      <c r="CLS2" s="370"/>
      <c r="CLT2" s="370"/>
      <c r="CLU2" s="370"/>
      <c r="CLV2" s="370"/>
      <c r="CLW2" s="370"/>
      <c r="CLX2" s="370"/>
      <c r="CLY2" s="370"/>
      <c r="CLZ2" s="370"/>
      <c r="CMA2" s="370"/>
      <c r="CMB2" s="370"/>
      <c r="CMC2" s="370"/>
      <c r="CMD2" s="370"/>
      <c r="CME2" s="370"/>
      <c r="CMF2" s="370"/>
      <c r="CMG2" s="370"/>
      <c r="CMH2" s="370"/>
      <c r="CMI2" s="370"/>
      <c r="CMJ2" s="370"/>
      <c r="CMK2" s="370"/>
      <c r="CML2" s="370"/>
      <c r="CMM2" s="370"/>
      <c r="CMN2" s="370"/>
      <c r="CMO2" s="370"/>
      <c r="CMP2" s="370"/>
      <c r="CMQ2" s="370"/>
      <c r="CMR2" s="370"/>
      <c r="CMS2" s="370"/>
      <c r="CMT2" s="370"/>
      <c r="CMU2" s="370"/>
      <c r="CMV2" s="370"/>
      <c r="CMW2" s="370"/>
      <c r="CMX2" s="370"/>
      <c r="CMY2" s="370"/>
      <c r="CMZ2" s="370"/>
      <c r="CNA2" s="370"/>
      <c r="CNB2" s="370"/>
      <c r="CNC2" s="370"/>
      <c r="CND2" s="370"/>
      <c r="CNE2" s="370"/>
      <c r="CNF2" s="370"/>
      <c r="CNG2" s="370"/>
      <c r="CNH2" s="370"/>
      <c r="CNI2" s="370"/>
      <c r="CNJ2" s="370"/>
      <c r="CNK2" s="370"/>
      <c r="CNL2" s="370"/>
      <c r="CNM2" s="370"/>
      <c r="CNN2" s="370"/>
      <c r="CNO2" s="370"/>
      <c r="CNP2" s="370"/>
      <c r="CNQ2" s="370"/>
      <c r="CNR2" s="370"/>
      <c r="CNS2" s="370"/>
      <c r="CNT2" s="370"/>
      <c r="CNU2" s="370"/>
      <c r="CNV2" s="370"/>
      <c r="CNW2" s="370"/>
      <c r="CNX2" s="370"/>
      <c r="CNY2" s="370"/>
      <c r="CNZ2" s="370"/>
      <c r="COA2" s="370"/>
      <c r="COB2" s="370"/>
      <c r="COC2" s="370"/>
      <c r="COD2" s="370"/>
      <c r="COE2" s="370"/>
      <c r="COF2" s="370"/>
      <c r="COG2" s="370"/>
      <c r="COH2" s="370"/>
      <c r="COI2" s="370"/>
      <c r="COJ2" s="370"/>
      <c r="COK2" s="370"/>
      <c r="COL2" s="370"/>
      <c r="COM2" s="370"/>
      <c r="CON2" s="370"/>
      <c r="COO2" s="370"/>
      <c r="COP2" s="370"/>
      <c r="COQ2" s="370"/>
      <c r="COR2" s="370"/>
      <c r="COS2" s="370"/>
      <c r="COT2" s="370"/>
      <c r="COU2" s="370"/>
      <c r="COV2" s="370"/>
      <c r="COW2" s="370"/>
      <c r="COX2" s="370"/>
      <c r="COY2" s="370"/>
      <c r="COZ2" s="370"/>
      <c r="CPA2" s="370"/>
      <c r="CPB2" s="370"/>
      <c r="CPC2" s="370"/>
      <c r="CPD2" s="370"/>
      <c r="CPE2" s="370"/>
      <c r="CPF2" s="370"/>
      <c r="CPG2" s="370"/>
      <c r="CPH2" s="370"/>
      <c r="CPI2" s="370"/>
      <c r="CPJ2" s="370"/>
      <c r="CPK2" s="370"/>
      <c r="CPL2" s="370"/>
      <c r="CPM2" s="370"/>
      <c r="CPN2" s="370"/>
      <c r="CPO2" s="370"/>
      <c r="CPP2" s="370"/>
      <c r="CPQ2" s="370"/>
      <c r="CPR2" s="370"/>
      <c r="CPS2" s="370"/>
      <c r="CPT2" s="370"/>
      <c r="CPU2" s="370"/>
      <c r="CPV2" s="370"/>
      <c r="CPW2" s="370"/>
      <c r="CPX2" s="370"/>
      <c r="CPY2" s="370"/>
      <c r="CPZ2" s="370"/>
      <c r="CQA2" s="370"/>
      <c r="CQB2" s="370"/>
      <c r="CQC2" s="370"/>
      <c r="CQD2" s="370"/>
      <c r="CQE2" s="370"/>
      <c r="CQF2" s="370"/>
      <c r="CQG2" s="370"/>
      <c r="CQH2" s="370"/>
      <c r="CQI2" s="370"/>
      <c r="CQJ2" s="370"/>
      <c r="CQK2" s="370"/>
      <c r="CQL2" s="370"/>
      <c r="CQM2" s="370"/>
      <c r="CQN2" s="370"/>
      <c r="CQO2" s="370"/>
      <c r="CQP2" s="370"/>
      <c r="CQQ2" s="370"/>
      <c r="CQR2" s="370"/>
      <c r="CQS2" s="370"/>
      <c r="CQT2" s="370"/>
      <c r="CQU2" s="370"/>
      <c r="CQV2" s="370"/>
      <c r="CQW2" s="370"/>
      <c r="CQX2" s="370"/>
      <c r="CQY2" s="370"/>
      <c r="CQZ2" s="370"/>
      <c r="CRA2" s="370"/>
      <c r="CRB2" s="370"/>
      <c r="CRC2" s="370"/>
      <c r="CRD2" s="370"/>
      <c r="CRE2" s="370"/>
      <c r="CRF2" s="370"/>
      <c r="CRG2" s="370"/>
      <c r="CRH2" s="370"/>
      <c r="CRI2" s="370"/>
      <c r="CRJ2" s="370"/>
      <c r="CRK2" s="370"/>
      <c r="CRL2" s="370"/>
      <c r="CRM2" s="370"/>
      <c r="CRN2" s="370"/>
      <c r="CRO2" s="370"/>
      <c r="CRP2" s="370"/>
      <c r="CRQ2" s="370"/>
      <c r="CRR2" s="370"/>
      <c r="CRS2" s="370"/>
      <c r="CRT2" s="370"/>
      <c r="CRU2" s="370"/>
      <c r="CRV2" s="370"/>
      <c r="CRW2" s="370"/>
      <c r="CRX2" s="370"/>
      <c r="CRY2" s="370"/>
      <c r="CRZ2" s="370"/>
      <c r="CSA2" s="370"/>
      <c r="CSB2" s="370"/>
      <c r="CSC2" s="370"/>
      <c r="CSD2" s="370"/>
      <c r="CSE2" s="370"/>
      <c r="CSF2" s="370"/>
      <c r="CSG2" s="370"/>
      <c r="CSH2" s="370"/>
      <c r="CSI2" s="370"/>
      <c r="CSJ2" s="370"/>
      <c r="CSK2" s="370"/>
      <c r="CSL2" s="370"/>
      <c r="CSM2" s="370"/>
      <c r="CSN2" s="370"/>
      <c r="CSO2" s="370"/>
      <c r="CSP2" s="370"/>
      <c r="CSQ2" s="370"/>
      <c r="CSR2" s="370"/>
      <c r="CSS2" s="370"/>
      <c r="CST2" s="370"/>
      <c r="CSU2" s="370"/>
      <c r="CSV2" s="370"/>
      <c r="CSW2" s="370"/>
      <c r="CSX2" s="370"/>
      <c r="CSY2" s="370"/>
      <c r="CSZ2" s="370"/>
      <c r="CTA2" s="370"/>
      <c r="CTB2" s="370"/>
      <c r="CTC2" s="370"/>
      <c r="CTD2" s="370"/>
      <c r="CTE2" s="370"/>
      <c r="CTF2" s="370"/>
      <c r="CTG2" s="370"/>
      <c r="CTH2" s="370"/>
      <c r="CTI2" s="370"/>
      <c r="CTJ2" s="370"/>
      <c r="CTK2" s="370"/>
      <c r="CTL2" s="370"/>
      <c r="CTM2" s="370"/>
      <c r="CTN2" s="370"/>
      <c r="CTO2" s="370"/>
      <c r="CTP2" s="370"/>
      <c r="CTQ2" s="370"/>
      <c r="CTR2" s="370"/>
      <c r="CTS2" s="370"/>
      <c r="CTT2" s="370"/>
      <c r="CTU2" s="370"/>
      <c r="CTV2" s="370"/>
      <c r="CTW2" s="370"/>
      <c r="CTX2" s="370"/>
      <c r="CTY2" s="370"/>
      <c r="CTZ2" s="370"/>
      <c r="CUA2" s="370"/>
      <c r="CUB2" s="370"/>
      <c r="CUC2" s="370"/>
      <c r="CUD2" s="370"/>
      <c r="CUE2" s="370"/>
      <c r="CUF2" s="370"/>
      <c r="CUG2" s="370"/>
      <c r="CUH2" s="370"/>
      <c r="CUI2" s="370"/>
      <c r="CUJ2" s="370"/>
      <c r="CUK2" s="370"/>
      <c r="CUL2" s="370"/>
      <c r="CUM2" s="370"/>
      <c r="CUN2" s="370"/>
      <c r="CUO2" s="370"/>
      <c r="CUP2" s="370"/>
      <c r="CUQ2" s="370"/>
      <c r="CUR2" s="370"/>
      <c r="CUS2" s="370"/>
      <c r="CUT2" s="370"/>
      <c r="CUU2" s="370"/>
      <c r="CUV2" s="370"/>
      <c r="CUW2" s="370"/>
      <c r="CUX2" s="370"/>
      <c r="CUY2" s="370"/>
      <c r="CUZ2" s="370"/>
      <c r="CVA2" s="370"/>
      <c r="CVB2" s="370"/>
      <c r="CVC2" s="370"/>
      <c r="CVD2" s="370"/>
      <c r="CVE2" s="370"/>
      <c r="CVF2" s="370"/>
      <c r="CVG2" s="370"/>
      <c r="CVH2" s="370"/>
      <c r="CVI2" s="370"/>
      <c r="CVJ2" s="370"/>
      <c r="CVK2" s="370"/>
      <c r="CVL2" s="370"/>
      <c r="CVM2" s="370"/>
      <c r="CVN2" s="370"/>
      <c r="CVO2" s="370"/>
      <c r="CVP2" s="370"/>
      <c r="CVQ2" s="370"/>
      <c r="CVR2" s="370"/>
      <c r="CVS2" s="370"/>
      <c r="CVT2" s="370"/>
      <c r="CVU2" s="370"/>
      <c r="CVV2" s="370"/>
      <c r="CVW2" s="370"/>
      <c r="CVX2" s="370"/>
      <c r="CVY2" s="370"/>
      <c r="CVZ2" s="370"/>
      <c r="CWA2" s="370"/>
      <c r="CWB2" s="370"/>
      <c r="CWC2" s="370"/>
      <c r="CWD2" s="370"/>
      <c r="CWE2" s="370"/>
      <c r="CWF2" s="370"/>
      <c r="CWG2" s="370"/>
      <c r="CWH2" s="370"/>
      <c r="CWI2" s="370"/>
      <c r="CWJ2" s="370"/>
      <c r="CWK2" s="370"/>
      <c r="CWL2" s="370"/>
      <c r="CWM2" s="370"/>
      <c r="CWN2" s="370"/>
      <c r="CWO2" s="370"/>
      <c r="CWP2" s="370"/>
      <c r="CWQ2" s="370"/>
      <c r="CWR2" s="370"/>
      <c r="CWS2" s="370"/>
      <c r="CWT2" s="370"/>
      <c r="CWU2" s="370"/>
      <c r="CWV2" s="370"/>
      <c r="CWW2" s="370"/>
      <c r="CWX2" s="370"/>
      <c r="CWY2" s="370"/>
      <c r="CWZ2" s="370"/>
      <c r="CXA2" s="370"/>
      <c r="CXB2" s="370"/>
      <c r="CXC2" s="370"/>
      <c r="CXD2" s="370"/>
      <c r="CXE2" s="370"/>
      <c r="CXF2" s="370"/>
      <c r="CXG2" s="370"/>
      <c r="CXH2" s="370"/>
      <c r="CXI2" s="370"/>
      <c r="CXJ2" s="370"/>
      <c r="CXK2" s="370"/>
      <c r="CXL2" s="370"/>
      <c r="CXM2" s="370"/>
      <c r="CXN2" s="370"/>
      <c r="CXO2" s="370"/>
      <c r="CXP2" s="370"/>
      <c r="CXQ2" s="370"/>
      <c r="CXR2" s="370"/>
      <c r="CXS2" s="370"/>
      <c r="CXT2" s="370"/>
      <c r="CXU2" s="370"/>
      <c r="CXV2" s="370"/>
      <c r="CXW2" s="370"/>
      <c r="CXX2" s="370"/>
      <c r="CXY2" s="370"/>
      <c r="CXZ2" s="370"/>
      <c r="CYA2" s="370"/>
      <c r="CYB2" s="370"/>
      <c r="CYC2" s="370"/>
      <c r="CYD2" s="370"/>
      <c r="CYE2" s="370"/>
      <c r="CYF2" s="370"/>
      <c r="CYG2" s="370"/>
      <c r="CYH2" s="370"/>
      <c r="CYI2" s="370"/>
      <c r="CYJ2" s="370"/>
      <c r="CYK2" s="370"/>
      <c r="CYL2" s="370"/>
      <c r="CYM2" s="370"/>
      <c r="CYN2" s="370"/>
      <c r="CYO2" s="370"/>
      <c r="CYP2" s="370"/>
      <c r="CYQ2" s="370"/>
      <c r="CYR2" s="370"/>
      <c r="CYS2" s="370"/>
      <c r="CYT2" s="370"/>
      <c r="CYU2" s="370"/>
      <c r="CYV2" s="370"/>
      <c r="CYW2" s="370"/>
      <c r="CYX2" s="370"/>
      <c r="CYY2" s="370"/>
      <c r="CYZ2" s="370"/>
      <c r="CZA2" s="370"/>
      <c r="CZB2" s="370"/>
      <c r="CZC2" s="370"/>
      <c r="CZD2" s="370"/>
      <c r="CZE2" s="370"/>
      <c r="CZF2" s="370"/>
      <c r="CZG2" s="370"/>
      <c r="CZH2" s="370"/>
      <c r="CZI2" s="370"/>
      <c r="CZJ2" s="370"/>
      <c r="CZK2" s="370"/>
      <c r="CZL2" s="370"/>
      <c r="CZM2" s="370"/>
      <c r="CZN2" s="370"/>
      <c r="CZO2" s="370"/>
      <c r="CZP2" s="370"/>
      <c r="CZQ2" s="370"/>
      <c r="CZR2" s="370"/>
      <c r="CZS2" s="370"/>
      <c r="CZT2" s="370"/>
      <c r="CZU2" s="370"/>
      <c r="CZV2" s="370"/>
      <c r="CZW2" s="370"/>
      <c r="CZX2" s="370"/>
      <c r="CZY2" s="370"/>
      <c r="CZZ2" s="370"/>
      <c r="DAA2" s="370"/>
      <c r="DAB2" s="370"/>
      <c r="DAC2" s="370"/>
      <c r="DAD2" s="370"/>
      <c r="DAE2" s="370"/>
      <c r="DAF2" s="370"/>
      <c r="DAG2" s="370"/>
      <c r="DAH2" s="370"/>
      <c r="DAI2" s="370"/>
      <c r="DAJ2" s="370"/>
      <c r="DAK2" s="370"/>
      <c r="DAL2" s="370"/>
      <c r="DAM2" s="370"/>
      <c r="DAN2" s="370"/>
      <c r="DAO2" s="370"/>
      <c r="DAP2" s="370"/>
      <c r="DAQ2" s="370"/>
      <c r="DAR2" s="370"/>
      <c r="DAS2" s="370"/>
      <c r="DAT2" s="370"/>
      <c r="DAU2" s="370"/>
      <c r="DAV2" s="370"/>
      <c r="DAW2" s="370"/>
      <c r="DAX2" s="370"/>
      <c r="DAY2" s="370"/>
      <c r="DAZ2" s="370"/>
      <c r="DBA2" s="370"/>
      <c r="DBB2" s="370"/>
      <c r="DBC2" s="370"/>
      <c r="DBD2" s="370"/>
      <c r="DBE2" s="370"/>
      <c r="DBF2" s="370"/>
      <c r="DBG2" s="370"/>
      <c r="DBH2" s="370"/>
      <c r="DBI2" s="370"/>
      <c r="DBJ2" s="370"/>
      <c r="DBK2" s="370"/>
      <c r="DBL2" s="370"/>
      <c r="DBM2" s="370"/>
      <c r="DBN2" s="370"/>
      <c r="DBO2" s="370"/>
      <c r="DBP2" s="370"/>
      <c r="DBQ2" s="370"/>
      <c r="DBR2" s="370"/>
      <c r="DBS2" s="370"/>
      <c r="DBT2" s="370"/>
      <c r="DBU2" s="370"/>
      <c r="DBV2" s="370"/>
      <c r="DBW2" s="370"/>
      <c r="DBX2" s="370"/>
      <c r="DBY2" s="370"/>
      <c r="DBZ2" s="370"/>
      <c r="DCA2" s="370"/>
      <c r="DCB2" s="370"/>
      <c r="DCC2" s="370"/>
      <c r="DCD2" s="370"/>
      <c r="DCE2" s="370"/>
      <c r="DCF2" s="370"/>
      <c r="DCG2" s="370"/>
      <c r="DCH2" s="370"/>
      <c r="DCI2" s="370"/>
      <c r="DCJ2" s="370"/>
      <c r="DCK2" s="370"/>
      <c r="DCL2" s="370"/>
      <c r="DCM2" s="370"/>
      <c r="DCN2" s="370"/>
      <c r="DCO2" s="370"/>
      <c r="DCP2" s="370"/>
      <c r="DCQ2" s="370"/>
      <c r="DCR2" s="370"/>
      <c r="DCS2" s="370"/>
      <c r="DCT2" s="370"/>
      <c r="DCU2" s="370"/>
      <c r="DCV2" s="370"/>
      <c r="DCW2" s="370"/>
      <c r="DCX2" s="370"/>
      <c r="DCY2" s="370"/>
      <c r="DCZ2" s="370"/>
      <c r="DDA2" s="370"/>
      <c r="DDB2" s="370"/>
      <c r="DDC2" s="370"/>
      <c r="DDD2" s="370"/>
      <c r="DDE2" s="370"/>
      <c r="DDF2" s="370"/>
      <c r="DDG2" s="370"/>
      <c r="DDH2" s="370"/>
      <c r="DDI2" s="370"/>
      <c r="DDJ2" s="370"/>
      <c r="DDK2" s="370"/>
      <c r="DDL2" s="370"/>
      <c r="DDM2" s="370"/>
      <c r="DDN2" s="370"/>
      <c r="DDO2" s="370"/>
      <c r="DDP2" s="370"/>
      <c r="DDQ2" s="370"/>
      <c r="DDR2" s="370"/>
      <c r="DDS2" s="370"/>
      <c r="DDT2" s="370"/>
      <c r="DDU2" s="370"/>
      <c r="DDV2" s="370"/>
      <c r="DDW2" s="370"/>
      <c r="DDX2" s="370"/>
      <c r="DDY2" s="370"/>
      <c r="DDZ2" s="370"/>
      <c r="DEA2" s="370"/>
      <c r="DEB2" s="370"/>
      <c r="DEC2" s="370"/>
      <c r="DED2" s="370"/>
      <c r="DEE2" s="370"/>
      <c r="DEF2" s="370"/>
      <c r="DEG2" s="370"/>
      <c r="DEH2" s="370"/>
      <c r="DEI2" s="370"/>
      <c r="DEJ2" s="370"/>
      <c r="DEK2" s="370"/>
      <c r="DEL2" s="370"/>
      <c r="DEM2" s="370"/>
      <c r="DEN2" s="370"/>
      <c r="DEO2" s="370"/>
      <c r="DEP2" s="370"/>
      <c r="DEQ2" s="370"/>
      <c r="DER2" s="370"/>
      <c r="DES2" s="370"/>
      <c r="DET2" s="370"/>
      <c r="DEU2" s="370"/>
      <c r="DEV2" s="370"/>
      <c r="DEW2" s="370"/>
      <c r="DEX2" s="370"/>
      <c r="DEY2" s="370"/>
      <c r="DEZ2" s="370"/>
      <c r="DFA2" s="370"/>
      <c r="DFB2" s="370"/>
      <c r="DFC2" s="370"/>
      <c r="DFD2" s="370"/>
      <c r="DFE2" s="370"/>
      <c r="DFF2" s="370"/>
      <c r="DFG2" s="370"/>
      <c r="DFH2" s="370"/>
      <c r="DFI2" s="370"/>
      <c r="DFJ2" s="370"/>
      <c r="DFK2" s="370"/>
      <c r="DFL2" s="370"/>
      <c r="DFM2" s="370"/>
      <c r="DFN2" s="370"/>
      <c r="DFO2" s="370"/>
      <c r="DFP2" s="370"/>
      <c r="DFQ2" s="370"/>
      <c r="DFR2" s="370"/>
      <c r="DFS2" s="370"/>
      <c r="DFT2" s="370"/>
      <c r="DFU2" s="370"/>
      <c r="DFV2" s="370"/>
      <c r="DFW2" s="370"/>
      <c r="DFX2" s="370"/>
      <c r="DFY2" s="370"/>
      <c r="DFZ2" s="370"/>
      <c r="DGA2" s="370"/>
      <c r="DGB2" s="370"/>
      <c r="DGC2" s="370"/>
      <c r="DGD2" s="370"/>
      <c r="DGE2" s="370"/>
      <c r="DGF2" s="370"/>
      <c r="DGG2" s="370"/>
      <c r="DGH2" s="370"/>
      <c r="DGI2" s="370"/>
      <c r="DGJ2" s="370"/>
      <c r="DGK2" s="370"/>
      <c r="DGL2" s="370"/>
      <c r="DGM2" s="370"/>
      <c r="DGN2" s="370"/>
      <c r="DGO2" s="370"/>
      <c r="DGP2" s="370"/>
      <c r="DGQ2" s="370"/>
      <c r="DGR2" s="370"/>
      <c r="DGS2" s="370"/>
      <c r="DGT2" s="370"/>
      <c r="DGU2" s="370"/>
      <c r="DGV2" s="370"/>
      <c r="DGW2" s="370"/>
      <c r="DGX2" s="370"/>
      <c r="DGY2" s="370"/>
      <c r="DGZ2" s="370"/>
      <c r="DHA2" s="370"/>
      <c r="DHB2" s="370"/>
      <c r="DHC2" s="370"/>
      <c r="DHD2" s="370"/>
      <c r="DHE2" s="370"/>
      <c r="DHF2" s="370"/>
      <c r="DHG2" s="370"/>
      <c r="DHH2" s="370"/>
      <c r="DHI2" s="370"/>
      <c r="DHJ2" s="370"/>
      <c r="DHK2" s="370"/>
      <c r="DHL2" s="370"/>
      <c r="DHM2" s="370"/>
      <c r="DHN2" s="370"/>
      <c r="DHO2" s="370"/>
      <c r="DHP2" s="370"/>
      <c r="DHQ2" s="370"/>
      <c r="DHR2" s="370"/>
      <c r="DHS2" s="370"/>
      <c r="DHT2" s="370"/>
      <c r="DHU2" s="370"/>
      <c r="DHV2" s="370"/>
      <c r="DHW2" s="370"/>
      <c r="DHX2" s="370"/>
      <c r="DHY2" s="370"/>
      <c r="DHZ2" s="370"/>
      <c r="DIA2" s="370"/>
      <c r="DIB2" s="370"/>
      <c r="DIC2" s="370"/>
      <c r="DID2" s="370"/>
      <c r="DIE2" s="370"/>
      <c r="DIF2" s="370"/>
      <c r="DIG2" s="370"/>
      <c r="DIH2" s="370"/>
      <c r="DII2" s="370"/>
      <c r="DIJ2" s="370"/>
      <c r="DIK2" s="370"/>
      <c r="DIL2" s="370"/>
      <c r="DIM2" s="370"/>
      <c r="DIN2" s="370"/>
      <c r="DIO2" s="370"/>
      <c r="DIP2" s="370"/>
      <c r="DIQ2" s="370"/>
      <c r="DIR2" s="370"/>
      <c r="DIS2" s="370"/>
      <c r="DIT2" s="370"/>
      <c r="DIU2" s="370"/>
      <c r="DIV2" s="370"/>
      <c r="DIW2" s="370"/>
      <c r="DIX2" s="370"/>
      <c r="DIY2" s="370"/>
      <c r="DIZ2" s="370"/>
      <c r="DJA2" s="370"/>
      <c r="DJB2" s="370"/>
      <c r="DJC2" s="370"/>
      <c r="DJD2" s="370"/>
      <c r="DJE2" s="370"/>
      <c r="DJF2" s="370"/>
      <c r="DJG2" s="370"/>
      <c r="DJH2" s="370"/>
      <c r="DJI2" s="370"/>
      <c r="DJJ2" s="370"/>
      <c r="DJK2" s="370"/>
      <c r="DJL2" s="370"/>
      <c r="DJM2" s="370"/>
      <c r="DJN2" s="370"/>
      <c r="DJO2" s="370"/>
      <c r="DJP2" s="370"/>
      <c r="DJQ2" s="370"/>
      <c r="DJR2" s="370"/>
      <c r="DJS2" s="370"/>
      <c r="DJT2" s="370"/>
      <c r="DJU2" s="370"/>
      <c r="DJV2" s="370"/>
      <c r="DJW2" s="370"/>
      <c r="DJX2" s="370"/>
      <c r="DJY2" s="370"/>
      <c r="DJZ2" s="370"/>
      <c r="DKA2" s="370"/>
      <c r="DKB2" s="370"/>
      <c r="DKC2" s="370"/>
      <c r="DKD2" s="370"/>
      <c r="DKE2" s="370"/>
      <c r="DKF2" s="370"/>
      <c r="DKG2" s="370"/>
      <c r="DKH2" s="370"/>
      <c r="DKI2" s="370"/>
      <c r="DKJ2" s="370"/>
      <c r="DKK2" s="370"/>
      <c r="DKL2" s="370"/>
      <c r="DKM2" s="370"/>
      <c r="DKN2" s="370"/>
      <c r="DKO2" s="370"/>
      <c r="DKP2" s="370"/>
      <c r="DKQ2" s="370"/>
      <c r="DKR2" s="370"/>
      <c r="DKS2" s="370"/>
      <c r="DKT2" s="370"/>
      <c r="DKU2" s="370"/>
      <c r="DKV2" s="370"/>
      <c r="DKW2" s="370"/>
      <c r="DKX2" s="370"/>
      <c r="DKY2" s="370"/>
      <c r="DKZ2" s="370"/>
      <c r="DLA2" s="370"/>
      <c r="DLB2" s="370"/>
      <c r="DLC2" s="370"/>
      <c r="DLD2" s="370"/>
      <c r="DLE2" s="370"/>
      <c r="DLF2" s="370"/>
      <c r="DLG2" s="370"/>
      <c r="DLH2" s="370"/>
      <c r="DLI2" s="370"/>
      <c r="DLJ2" s="370"/>
      <c r="DLK2" s="370"/>
      <c r="DLL2" s="370"/>
      <c r="DLM2" s="370"/>
      <c r="DLN2" s="370"/>
      <c r="DLO2" s="370"/>
      <c r="DLP2" s="370"/>
      <c r="DLQ2" s="370"/>
      <c r="DLR2" s="370"/>
      <c r="DLS2" s="370"/>
      <c r="DLT2" s="370"/>
      <c r="DLU2" s="370"/>
      <c r="DLV2" s="370"/>
      <c r="DLW2" s="370"/>
      <c r="DLX2" s="370"/>
      <c r="DLY2" s="370"/>
      <c r="DLZ2" s="370"/>
      <c r="DMA2" s="370"/>
      <c r="DMB2" s="370"/>
      <c r="DMC2" s="370"/>
      <c r="DMD2" s="370"/>
      <c r="DME2" s="370"/>
      <c r="DMF2" s="370"/>
      <c r="DMG2" s="370"/>
      <c r="DMH2" s="370"/>
      <c r="DMI2" s="370"/>
      <c r="DMJ2" s="370"/>
      <c r="DMK2" s="370"/>
      <c r="DML2" s="370"/>
      <c r="DMM2" s="370"/>
      <c r="DMN2" s="370"/>
      <c r="DMO2" s="370"/>
      <c r="DMP2" s="370"/>
      <c r="DMQ2" s="370"/>
      <c r="DMR2" s="370"/>
      <c r="DMS2" s="370"/>
      <c r="DMT2" s="370"/>
      <c r="DMU2" s="370"/>
      <c r="DMV2" s="370"/>
      <c r="DMW2" s="370"/>
      <c r="DMX2" s="370"/>
      <c r="DMY2" s="370"/>
      <c r="DMZ2" s="370"/>
      <c r="DNA2" s="370"/>
      <c r="DNB2" s="370"/>
      <c r="DNC2" s="370"/>
      <c r="DND2" s="370"/>
      <c r="DNE2" s="370"/>
      <c r="DNF2" s="370"/>
      <c r="DNG2" s="370"/>
      <c r="DNH2" s="370"/>
      <c r="DNI2" s="370"/>
      <c r="DNJ2" s="370"/>
      <c r="DNK2" s="370"/>
      <c r="DNL2" s="370"/>
      <c r="DNM2" s="370"/>
      <c r="DNN2" s="370"/>
      <c r="DNO2" s="370"/>
      <c r="DNP2" s="370"/>
      <c r="DNQ2" s="370"/>
      <c r="DNR2" s="370"/>
      <c r="DNS2" s="370"/>
      <c r="DNT2" s="370"/>
      <c r="DNU2" s="370"/>
      <c r="DNV2" s="370"/>
      <c r="DNW2" s="370"/>
      <c r="DNX2" s="370"/>
      <c r="DNY2" s="370"/>
      <c r="DNZ2" s="370"/>
      <c r="DOA2" s="370"/>
      <c r="DOB2" s="370"/>
      <c r="DOC2" s="370"/>
      <c r="DOD2" s="370"/>
      <c r="DOE2" s="370"/>
      <c r="DOF2" s="370"/>
      <c r="DOG2" s="370"/>
      <c r="DOH2" s="370"/>
      <c r="DOI2" s="370"/>
      <c r="DOJ2" s="370"/>
      <c r="DOK2" s="370"/>
      <c r="DOL2" s="370"/>
      <c r="DOM2" s="370"/>
      <c r="DON2" s="370"/>
      <c r="DOO2" s="370"/>
      <c r="DOP2" s="370"/>
      <c r="DOQ2" s="370"/>
      <c r="DOR2" s="370"/>
      <c r="DOS2" s="370"/>
      <c r="DOT2" s="370"/>
      <c r="DOU2" s="370"/>
      <c r="DOV2" s="370"/>
      <c r="DOW2" s="370"/>
      <c r="DOX2" s="370"/>
      <c r="DOY2" s="370"/>
      <c r="DOZ2" s="370"/>
      <c r="DPA2" s="370"/>
      <c r="DPB2" s="370"/>
      <c r="DPC2" s="370"/>
      <c r="DPD2" s="370"/>
      <c r="DPE2" s="370"/>
      <c r="DPF2" s="370"/>
      <c r="DPG2" s="370"/>
      <c r="DPH2" s="370"/>
      <c r="DPI2" s="370"/>
      <c r="DPJ2" s="370"/>
      <c r="DPK2" s="370"/>
      <c r="DPL2" s="370"/>
      <c r="DPM2" s="370"/>
      <c r="DPN2" s="370"/>
      <c r="DPO2" s="370"/>
      <c r="DPP2" s="370"/>
      <c r="DPQ2" s="370"/>
      <c r="DPR2" s="370"/>
      <c r="DPS2" s="370"/>
      <c r="DPT2" s="370"/>
      <c r="DPU2" s="370"/>
      <c r="DPV2" s="370"/>
      <c r="DPW2" s="370"/>
      <c r="DPX2" s="370"/>
      <c r="DPY2" s="370"/>
      <c r="DPZ2" s="370"/>
      <c r="DQA2" s="370"/>
      <c r="DQB2" s="370"/>
      <c r="DQC2" s="370"/>
      <c r="DQD2" s="370"/>
      <c r="DQE2" s="370"/>
      <c r="DQF2" s="370"/>
      <c r="DQG2" s="370"/>
      <c r="DQH2" s="370"/>
      <c r="DQI2" s="370"/>
      <c r="DQJ2" s="370"/>
      <c r="DQK2" s="370"/>
      <c r="DQL2" s="370"/>
      <c r="DQM2" s="370"/>
      <c r="DQN2" s="370"/>
      <c r="DQO2" s="370"/>
      <c r="DQP2" s="370"/>
      <c r="DQQ2" s="370"/>
      <c r="DQR2" s="370"/>
      <c r="DQS2" s="370"/>
      <c r="DQT2" s="370"/>
      <c r="DQU2" s="370"/>
      <c r="DQV2" s="370"/>
      <c r="DQW2" s="370"/>
      <c r="DQX2" s="370"/>
      <c r="DQY2" s="370"/>
      <c r="DQZ2" s="370"/>
      <c r="DRA2" s="370"/>
      <c r="DRB2" s="370"/>
      <c r="DRC2" s="370"/>
      <c r="DRD2" s="370"/>
      <c r="DRE2" s="370"/>
      <c r="DRF2" s="370"/>
      <c r="DRG2" s="370"/>
      <c r="DRH2" s="370"/>
      <c r="DRI2" s="370"/>
      <c r="DRJ2" s="370"/>
      <c r="DRK2" s="370"/>
      <c r="DRL2" s="370"/>
      <c r="DRM2" s="370"/>
      <c r="DRN2" s="370"/>
      <c r="DRO2" s="370"/>
      <c r="DRP2" s="370"/>
      <c r="DRQ2" s="370"/>
      <c r="DRR2" s="370"/>
      <c r="DRS2" s="370"/>
      <c r="DRT2" s="370"/>
      <c r="DRU2" s="370"/>
      <c r="DRV2" s="370"/>
      <c r="DRW2" s="370"/>
      <c r="DRX2" s="370"/>
      <c r="DRY2" s="370"/>
      <c r="DRZ2" s="370"/>
      <c r="DSA2" s="370"/>
      <c r="DSB2" s="370"/>
      <c r="DSC2" s="370"/>
      <c r="DSD2" s="370"/>
      <c r="DSE2" s="370"/>
      <c r="DSF2" s="370"/>
      <c r="DSG2" s="370"/>
      <c r="DSH2" s="370"/>
      <c r="DSI2" s="370"/>
      <c r="DSJ2" s="370"/>
      <c r="DSK2" s="370"/>
      <c r="DSL2" s="370"/>
      <c r="DSM2" s="370"/>
      <c r="DSN2" s="370"/>
      <c r="DSO2" s="370"/>
      <c r="DSP2" s="370"/>
      <c r="DSQ2" s="370"/>
      <c r="DSR2" s="370"/>
      <c r="DSS2" s="370"/>
      <c r="DST2" s="370"/>
      <c r="DSU2" s="370"/>
      <c r="DSV2" s="370"/>
      <c r="DSW2" s="370"/>
      <c r="DSX2" s="370"/>
      <c r="DSY2" s="370"/>
      <c r="DSZ2" s="370"/>
      <c r="DTA2" s="370"/>
      <c r="DTB2" s="370"/>
      <c r="DTC2" s="370"/>
      <c r="DTD2" s="370"/>
      <c r="DTE2" s="370"/>
      <c r="DTF2" s="370"/>
      <c r="DTG2" s="370"/>
      <c r="DTH2" s="370"/>
      <c r="DTI2" s="370"/>
      <c r="DTJ2" s="370"/>
      <c r="DTK2" s="370"/>
      <c r="DTL2" s="370"/>
      <c r="DTM2" s="370"/>
      <c r="DTN2" s="370"/>
      <c r="DTO2" s="370"/>
      <c r="DTP2" s="370"/>
      <c r="DTQ2" s="370"/>
      <c r="DTR2" s="370"/>
      <c r="DTS2" s="370"/>
      <c r="DTT2" s="370"/>
      <c r="DTU2" s="370"/>
      <c r="DTV2" s="370"/>
      <c r="DTW2" s="370"/>
      <c r="DTX2" s="370"/>
      <c r="DTY2" s="370"/>
      <c r="DTZ2" s="370"/>
      <c r="DUA2" s="370"/>
      <c r="DUB2" s="370"/>
      <c r="DUC2" s="370"/>
      <c r="DUD2" s="370"/>
      <c r="DUE2" s="370"/>
      <c r="DUF2" s="370"/>
      <c r="DUG2" s="370"/>
      <c r="DUH2" s="370"/>
      <c r="DUI2" s="370"/>
      <c r="DUJ2" s="370"/>
      <c r="DUK2" s="370"/>
      <c r="DUL2" s="370"/>
      <c r="DUM2" s="370"/>
      <c r="DUN2" s="370"/>
      <c r="DUO2" s="370"/>
      <c r="DUP2" s="370"/>
      <c r="DUQ2" s="370"/>
      <c r="DUR2" s="370"/>
      <c r="DUS2" s="370"/>
      <c r="DUT2" s="370"/>
      <c r="DUU2" s="370"/>
      <c r="DUV2" s="370"/>
      <c r="DUW2" s="370"/>
      <c r="DUX2" s="370"/>
      <c r="DUY2" s="370"/>
      <c r="DUZ2" s="370"/>
      <c r="DVA2" s="370"/>
      <c r="DVB2" s="370"/>
      <c r="DVC2" s="370"/>
      <c r="DVD2" s="370"/>
      <c r="DVE2" s="370"/>
      <c r="DVF2" s="370"/>
      <c r="DVG2" s="370"/>
      <c r="DVH2" s="370"/>
      <c r="DVI2" s="370"/>
      <c r="DVJ2" s="370"/>
      <c r="DVK2" s="370"/>
      <c r="DVL2" s="370"/>
      <c r="DVM2" s="370"/>
      <c r="DVN2" s="370"/>
      <c r="DVO2" s="370"/>
      <c r="DVP2" s="370"/>
      <c r="DVQ2" s="370"/>
      <c r="DVR2" s="370"/>
      <c r="DVS2" s="370"/>
      <c r="DVT2" s="370"/>
      <c r="DVU2" s="370"/>
      <c r="DVV2" s="370"/>
      <c r="DVW2" s="370"/>
      <c r="DVX2" s="370"/>
      <c r="DVY2" s="370"/>
      <c r="DVZ2" s="370"/>
      <c r="DWA2" s="370"/>
      <c r="DWB2" s="370"/>
      <c r="DWC2" s="370"/>
      <c r="DWD2" s="370"/>
      <c r="DWE2" s="370"/>
      <c r="DWF2" s="370"/>
      <c r="DWG2" s="370"/>
      <c r="DWH2" s="370"/>
      <c r="DWI2" s="370"/>
      <c r="DWJ2" s="370"/>
      <c r="DWK2" s="370"/>
      <c r="DWL2" s="370"/>
      <c r="DWM2" s="370"/>
      <c r="DWN2" s="370"/>
      <c r="DWO2" s="370"/>
      <c r="DWP2" s="370"/>
      <c r="DWQ2" s="370"/>
      <c r="DWR2" s="370"/>
      <c r="DWS2" s="370"/>
      <c r="DWT2" s="370"/>
      <c r="DWU2" s="370"/>
      <c r="DWV2" s="370"/>
      <c r="DWW2" s="370"/>
      <c r="DWX2" s="370"/>
      <c r="DWY2" s="370"/>
      <c r="DWZ2" s="370"/>
      <c r="DXA2" s="370"/>
      <c r="DXB2" s="370"/>
      <c r="DXC2" s="370"/>
      <c r="DXD2" s="370"/>
      <c r="DXE2" s="370"/>
      <c r="DXF2" s="370"/>
      <c r="DXG2" s="370"/>
      <c r="DXH2" s="370"/>
      <c r="DXI2" s="370"/>
      <c r="DXJ2" s="370"/>
      <c r="DXK2" s="370"/>
      <c r="DXL2" s="370"/>
      <c r="DXM2" s="370"/>
      <c r="DXN2" s="370"/>
      <c r="DXO2" s="370"/>
      <c r="DXP2" s="370"/>
      <c r="DXQ2" s="370"/>
      <c r="DXR2" s="370"/>
      <c r="DXS2" s="370"/>
      <c r="DXT2" s="370"/>
      <c r="DXU2" s="370"/>
      <c r="DXV2" s="370"/>
      <c r="DXW2" s="370"/>
      <c r="DXX2" s="370"/>
      <c r="DXY2" s="370"/>
      <c r="DXZ2" s="370"/>
      <c r="DYA2" s="370"/>
      <c r="DYB2" s="370"/>
      <c r="DYC2" s="370"/>
      <c r="DYD2" s="370"/>
      <c r="DYE2" s="370"/>
      <c r="DYF2" s="370"/>
      <c r="DYG2" s="370"/>
      <c r="DYH2" s="370"/>
      <c r="DYI2" s="370"/>
      <c r="DYJ2" s="370"/>
      <c r="DYK2" s="370"/>
      <c r="DYL2" s="370"/>
      <c r="DYM2" s="370"/>
      <c r="DYN2" s="370"/>
      <c r="DYO2" s="370"/>
      <c r="DYP2" s="370"/>
      <c r="DYQ2" s="370"/>
      <c r="DYR2" s="370"/>
      <c r="DYS2" s="370"/>
      <c r="DYT2" s="370"/>
      <c r="DYU2" s="370"/>
      <c r="DYV2" s="370"/>
      <c r="DYW2" s="370"/>
      <c r="DYX2" s="370"/>
      <c r="DYY2" s="370"/>
      <c r="DYZ2" s="370"/>
      <c r="DZA2" s="370"/>
      <c r="DZB2" s="370"/>
      <c r="DZC2" s="370"/>
      <c r="DZD2" s="370"/>
      <c r="DZE2" s="370"/>
      <c r="DZF2" s="370"/>
      <c r="DZG2" s="370"/>
      <c r="DZH2" s="370"/>
      <c r="DZI2" s="370"/>
      <c r="DZJ2" s="370"/>
      <c r="DZK2" s="370"/>
      <c r="DZL2" s="370"/>
      <c r="DZM2" s="370"/>
      <c r="DZN2" s="370"/>
      <c r="DZO2" s="370"/>
      <c r="DZP2" s="370"/>
      <c r="DZQ2" s="370"/>
      <c r="DZR2" s="370"/>
      <c r="DZS2" s="370"/>
      <c r="DZT2" s="370"/>
      <c r="DZU2" s="370"/>
      <c r="DZV2" s="370"/>
      <c r="DZW2" s="370"/>
      <c r="DZX2" s="370"/>
      <c r="DZY2" s="370"/>
      <c r="DZZ2" s="370"/>
      <c r="EAA2" s="370"/>
      <c r="EAB2" s="370"/>
      <c r="EAC2" s="370"/>
      <c r="EAD2" s="370"/>
      <c r="EAE2" s="370"/>
      <c r="EAF2" s="370"/>
      <c r="EAG2" s="370"/>
      <c r="EAH2" s="370"/>
      <c r="EAI2" s="370"/>
      <c r="EAJ2" s="370"/>
      <c r="EAK2" s="370"/>
      <c r="EAL2" s="370"/>
      <c r="EAM2" s="370"/>
      <c r="EAN2" s="370"/>
      <c r="EAO2" s="370"/>
      <c r="EAP2" s="370"/>
      <c r="EAQ2" s="370"/>
      <c r="EAR2" s="370"/>
      <c r="EAS2" s="370"/>
      <c r="EAT2" s="370"/>
      <c r="EAU2" s="370"/>
      <c r="EAV2" s="370"/>
      <c r="EAW2" s="370"/>
      <c r="EAX2" s="370"/>
      <c r="EAY2" s="370"/>
      <c r="EAZ2" s="370"/>
      <c r="EBA2" s="370"/>
      <c r="EBB2" s="370"/>
      <c r="EBC2" s="370"/>
      <c r="EBD2" s="370"/>
      <c r="EBE2" s="370"/>
      <c r="EBF2" s="370"/>
      <c r="EBG2" s="370"/>
      <c r="EBH2" s="370"/>
      <c r="EBI2" s="370"/>
      <c r="EBJ2" s="370"/>
      <c r="EBK2" s="370"/>
      <c r="EBL2" s="370"/>
      <c r="EBM2" s="370"/>
      <c r="EBN2" s="370"/>
      <c r="EBO2" s="370"/>
      <c r="EBP2" s="370"/>
      <c r="EBQ2" s="370"/>
      <c r="EBR2" s="370"/>
      <c r="EBS2" s="370"/>
      <c r="EBT2" s="370"/>
      <c r="EBU2" s="370"/>
      <c r="EBV2" s="370"/>
      <c r="EBW2" s="370"/>
      <c r="EBX2" s="370"/>
      <c r="EBY2" s="370"/>
      <c r="EBZ2" s="370"/>
      <c r="ECA2" s="370"/>
      <c r="ECB2" s="370"/>
      <c r="ECC2" s="370"/>
      <c r="ECD2" s="370"/>
      <c r="ECE2" s="370"/>
      <c r="ECF2" s="370"/>
      <c r="ECG2" s="370"/>
      <c r="ECH2" s="370"/>
      <c r="ECI2" s="370"/>
      <c r="ECJ2" s="370"/>
      <c r="ECK2" s="370"/>
      <c r="ECL2" s="370"/>
      <c r="ECM2" s="370"/>
      <c r="ECN2" s="370"/>
      <c r="ECO2" s="370"/>
      <c r="ECP2" s="370"/>
      <c r="ECQ2" s="370"/>
      <c r="ECR2" s="370"/>
      <c r="ECS2" s="370"/>
      <c r="ECT2" s="370"/>
      <c r="ECU2" s="370"/>
      <c r="ECV2" s="370"/>
      <c r="ECW2" s="370"/>
      <c r="ECX2" s="370"/>
      <c r="ECY2" s="370"/>
      <c r="ECZ2" s="370"/>
      <c r="EDA2" s="370"/>
      <c r="EDB2" s="370"/>
      <c r="EDC2" s="370"/>
      <c r="EDD2" s="370"/>
      <c r="EDE2" s="370"/>
      <c r="EDF2" s="370"/>
      <c r="EDG2" s="370"/>
      <c r="EDH2" s="370"/>
      <c r="EDI2" s="370"/>
      <c r="EDJ2" s="370"/>
      <c r="EDK2" s="370"/>
      <c r="EDL2" s="370"/>
      <c r="EDM2" s="370"/>
      <c r="EDN2" s="370"/>
      <c r="EDO2" s="370"/>
      <c r="EDP2" s="370"/>
      <c r="EDQ2" s="370"/>
      <c r="EDR2" s="370"/>
      <c r="EDS2" s="370"/>
      <c r="EDT2" s="370"/>
      <c r="EDU2" s="370"/>
      <c r="EDV2" s="370"/>
      <c r="EDW2" s="370"/>
      <c r="EDX2" s="370"/>
      <c r="EDY2" s="370"/>
      <c r="EDZ2" s="370"/>
      <c r="EEA2" s="370"/>
      <c r="EEB2" s="370"/>
      <c r="EEC2" s="370"/>
      <c r="EED2" s="370"/>
      <c r="EEE2" s="370"/>
      <c r="EEF2" s="370"/>
      <c r="EEG2" s="370"/>
      <c r="EEH2" s="370"/>
      <c r="EEI2" s="370"/>
      <c r="EEJ2" s="370"/>
      <c r="EEK2" s="370"/>
      <c r="EEL2" s="370"/>
      <c r="EEM2" s="370"/>
      <c r="EEN2" s="370"/>
      <c r="EEO2" s="370"/>
      <c r="EEP2" s="370"/>
      <c r="EEQ2" s="370"/>
      <c r="EER2" s="370"/>
      <c r="EES2" s="370"/>
      <c r="EET2" s="370"/>
      <c r="EEU2" s="370"/>
      <c r="EEV2" s="370"/>
      <c r="EEW2" s="370"/>
      <c r="EEX2" s="370"/>
      <c r="EEY2" s="370"/>
      <c r="EEZ2" s="370"/>
      <c r="EFA2" s="370"/>
      <c r="EFB2" s="370"/>
      <c r="EFC2" s="370"/>
      <c r="EFD2" s="370"/>
      <c r="EFE2" s="370"/>
      <c r="EFF2" s="370"/>
      <c r="EFG2" s="370"/>
      <c r="EFH2" s="370"/>
      <c r="EFI2" s="370"/>
      <c r="EFJ2" s="370"/>
      <c r="EFK2" s="370"/>
      <c r="EFL2" s="370"/>
      <c r="EFM2" s="370"/>
      <c r="EFN2" s="370"/>
      <c r="EFO2" s="370"/>
      <c r="EFP2" s="370"/>
      <c r="EFQ2" s="370"/>
      <c r="EFR2" s="370"/>
      <c r="EFS2" s="370"/>
      <c r="EFT2" s="370"/>
      <c r="EFU2" s="370"/>
      <c r="EFV2" s="370"/>
      <c r="EFW2" s="370"/>
      <c r="EFX2" s="370"/>
      <c r="EFY2" s="370"/>
      <c r="EFZ2" s="370"/>
      <c r="EGA2" s="370"/>
      <c r="EGB2" s="370"/>
      <c r="EGC2" s="370"/>
      <c r="EGD2" s="370"/>
      <c r="EGE2" s="370"/>
      <c r="EGF2" s="370"/>
      <c r="EGG2" s="370"/>
      <c r="EGH2" s="370"/>
      <c r="EGI2" s="370"/>
      <c r="EGJ2" s="370"/>
      <c r="EGK2" s="370"/>
      <c r="EGL2" s="370"/>
      <c r="EGM2" s="370"/>
      <c r="EGN2" s="370"/>
      <c r="EGO2" s="370"/>
      <c r="EGP2" s="370"/>
      <c r="EGQ2" s="370"/>
      <c r="EGR2" s="370"/>
      <c r="EGS2" s="370"/>
      <c r="EGT2" s="370"/>
      <c r="EGU2" s="370"/>
      <c r="EGV2" s="370"/>
      <c r="EGW2" s="370"/>
      <c r="EGX2" s="370"/>
      <c r="EGY2" s="370"/>
      <c r="EGZ2" s="370"/>
      <c r="EHA2" s="370"/>
      <c r="EHB2" s="370"/>
      <c r="EHC2" s="370"/>
      <c r="EHD2" s="370"/>
      <c r="EHE2" s="370"/>
      <c r="EHF2" s="370"/>
      <c r="EHG2" s="370"/>
      <c r="EHH2" s="370"/>
      <c r="EHI2" s="370"/>
      <c r="EHJ2" s="370"/>
      <c r="EHK2" s="370"/>
      <c r="EHL2" s="370"/>
      <c r="EHM2" s="370"/>
      <c r="EHN2" s="370"/>
      <c r="EHO2" s="370"/>
      <c r="EHP2" s="370"/>
      <c r="EHQ2" s="370"/>
      <c r="EHR2" s="370"/>
      <c r="EHS2" s="370"/>
      <c r="EHT2" s="370"/>
      <c r="EHU2" s="370"/>
      <c r="EHV2" s="370"/>
      <c r="EHW2" s="370"/>
      <c r="EHX2" s="370"/>
      <c r="EHY2" s="370"/>
      <c r="EHZ2" s="370"/>
      <c r="EIA2" s="370"/>
      <c r="EIB2" s="370"/>
      <c r="EIC2" s="370"/>
      <c r="EID2" s="370"/>
      <c r="EIE2" s="370"/>
      <c r="EIF2" s="370"/>
      <c r="EIG2" s="370"/>
      <c r="EIH2" s="370"/>
      <c r="EII2" s="370"/>
      <c r="EIJ2" s="370"/>
      <c r="EIK2" s="370"/>
      <c r="EIL2" s="370"/>
      <c r="EIM2" s="370"/>
      <c r="EIN2" s="370"/>
      <c r="EIO2" s="370"/>
      <c r="EIP2" s="370"/>
      <c r="EIQ2" s="370"/>
      <c r="EIR2" s="370"/>
      <c r="EIS2" s="370"/>
      <c r="EIT2" s="370"/>
      <c r="EIU2" s="370"/>
      <c r="EIV2" s="370"/>
      <c r="EIW2" s="370"/>
      <c r="EIX2" s="370"/>
      <c r="EIY2" s="370"/>
      <c r="EIZ2" s="370"/>
      <c r="EJA2" s="370"/>
      <c r="EJB2" s="370"/>
      <c r="EJC2" s="370"/>
      <c r="EJD2" s="370"/>
      <c r="EJE2" s="370"/>
      <c r="EJF2" s="370"/>
      <c r="EJG2" s="370"/>
      <c r="EJH2" s="370"/>
      <c r="EJI2" s="370"/>
      <c r="EJJ2" s="370"/>
      <c r="EJK2" s="370"/>
      <c r="EJL2" s="370"/>
      <c r="EJM2" s="370"/>
      <c r="EJN2" s="370"/>
      <c r="EJO2" s="370"/>
      <c r="EJP2" s="370"/>
      <c r="EJQ2" s="370"/>
      <c r="EJR2" s="370"/>
      <c r="EJS2" s="370"/>
      <c r="EJT2" s="370"/>
      <c r="EJU2" s="370"/>
      <c r="EJV2" s="370"/>
      <c r="EJW2" s="370"/>
      <c r="EJX2" s="370"/>
      <c r="EJY2" s="370"/>
      <c r="EJZ2" s="370"/>
      <c r="EKA2" s="370"/>
      <c r="EKB2" s="370"/>
      <c r="EKC2" s="370"/>
      <c r="EKD2" s="370"/>
      <c r="EKE2" s="370"/>
      <c r="EKF2" s="370"/>
      <c r="EKG2" s="370"/>
      <c r="EKH2" s="370"/>
      <c r="EKI2" s="370"/>
      <c r="EKJ2" s="370"/>
      <c r="EKK2" s="370"/>
      <c r="EKL2" s="370"/>
      <c r="EKM2" s="370"/>
      <c r="EKN2" s="370"/>
      <c r="EKO2" s="370"/>
      <c r="EKP2" s="370"/>
      <c r="EKQ2" s="370"/>
      <c r="EKR2" s="370"/>
      <c r="EKS2" s="370"/>
      <c r="EKT2" s="370"/>
      <c r="EKU2" s="370"/>
      <c r="EKV2" s="370"/>
      <c r="EKW2" s="370"/>
      <c r="EKX2" s="370"/>
      <c r="EKY2" s="370"/>
      <c r="EKZ2" s="370"/>
      <c r="ELA2" s="370"/>
      <c r="ELB2" s="370"/>
      <c r="ELC2" s="370"/>
      <c r="ELD2" s="370"/>
      <c r="ELE2" s="370"/>
      <c r="ELF2" s="370"/>
      <c r="ELG2" s="370"/>
      <c r="ELH2" s="370"/>
      <c r="ELI2" s="370"/>
      <c r="ELJ2" s="370"/>
      <c r="ELK2" s="370"/>
      <c r="ELL2" s="370"/>
      <c r="ELM2" s="370"/>
      <c r="ELN2" s="370"/>
      <c r="ELO2" s="370"/>
      <c r="ELP2" s="370"/>
      <c r="ELQ2" s="370"/>
      <c r="ELR2" s="370"/>
      <c r="ELS2" s="370"/>
      <c r="ELT2" s="370"/>
      <c r="ELU2" s="370"/>
      <c r="ELV2" s="370"/>
      <c r="ELW2" s="370"/>
      <c r="ELX2" s="370"/>
      <c r="ELY2" s="370"/>
      <c r="ELZ2" s="370"/>
      <c r="EMA2" s="370"/>
      <c r="EMB2" s="370"/>
      <c r="EMC2" s="370"/>
      <c r="EMD2" s="370"/>
      <c r="EME2" s="370"/>
      <c r="EMF2" s="370"/>
      <c r="EMG2" s="370"/>
      <c r="EMH2" s="370"/>
      <c r="EMI2" s="370"/>
      <c r="EMJ2" s="370"/>
      <c r="EMK2" s="370"/>
      <c r="EML2" s="370"/>
      <c r="EMM2" s="370"/>
      <c r="EMN2" s="370"/>
      <c r="EMO2" s="370"/>
      <c r="EMP2" s="370"/>
      <c r="EMQ2" s="370"/>
      <c r="EMR2" s="370"/>
      <c r="EMS2" s="370"/>
      <c r="EMT2" s="370"/>
      <c r="EMU2" s="370"/>
      <c r="EMV2" s="370"/>
      <c r="EMW2" s="370"/>
      <c r="EMX2" s="370"/>
      <c r="EMY2" s="370"/>
      <c r="EMZ2" s="370"/>
      <c r="ENA2" s="370"/>
      <c r="ENB2" s="370"/>
      <c r="ENC2" s="370"/>
      <c r="END2" s="370"/>
      <c r="ENE2" s="370"/>
      <c r="ENF2" s="370"/>
      <c r="ENG2" s="370"/>
      <c r="ENH2" s="370"/>
      <c r="ENI2" s="370"/>
      <c r="ENJ2" s="370"/>
      <c r="ENK2" s="370"/>
      <c r="ENL2" s="370"/>
      <c r="ENM2" s="370"/>
      <c r="ENN2" s="370"/>
      <c r="ENO2" s="370"/>
      <c r="ENP2" s="370"/>
      <c r="ENQ2" s="370"/>
      <c r="ENR2" s="370"/>
      <c r="ENS2" s="370"/>
      <c r="ENT2" s="370"/>
      <c r="ENU2" s="370"/>
      <c r="ENV2" s="370"/>
      <c r="ENW2" s="370"/>
      <c r="ENX2" s="370"/>
      <c r="ENY2" s="370"/>
      <c r="ENZ2" s="370"/>
      <c r="EOA2" s="370"/>
      <c r="EOB2" s="370"/>
      <c r="EOC2" s="370"/>
      <c r="EOD2" s="370"/>
      <c r="EOE2" s="370"/>
      <c r="EOF2" s="370"/>
      <c r="EOG2" s="370"/>
      <c r="EOH2" s="370"/>
      <c r="EOI2" s="370"/>
      <c r="EOJ2" s="370"/>
      <c r="EOK2" s="370"/>
      <c r="EOL2" s="370"/>
      <c r="EOM2" s="370"/>
      <c r="EON2" s="370"/>
      <c r="EOO2" s="370"/>
      <c r="EOP2" s="370"/>
      <c r="EOQ2" s="370"/>
      <c r="EOR2" s="370"/>
      <c r="EOS2" s="370"/>
      <c r="EOT2" s="370"/>
      <c r="EOU2" s="370"/>
      <c r="EOV2" s="370"/>
      <c r="EOW2" s="370"/>
      <c r="EOX2" s="370"/>
      <c r="EOY2" s="370"/>
      <c r="EOZ2" s="370"/>
      <c r="EPA2" s="370"/>
      <c r="EPB2" s="370"/>
      <c r="EPC2" s="370"/>
      <c r="EPD2" s="370"/>
      <c r="EPE2" s="370"/>
      <c r="EPF2" s="370"/>
      <c r="EPG2" s="370"/>
      <c r="EPH2" s="370"/>
      <c r="EPI2" s="370"/>
      <c r="EPJ2" s="370"/>
      <c r="EPK2" s="370"/>
      <c r="EPL2" s="370"/>
      <c r="EPM2" s="370"/>
      <c r="EPN2" s="370"/>
      <c r="EPO2" s="370"/>
      <c r="EPP2" s="370"/>
      <c r="EPQ2" s="370"/>
      <c r="EPR2" s="370"/>
      <c r="EPS2" s="370"/>
      <c r="EPT2" s="370"/>
      <c r="EPU2" s="370"/>
      <c r="EPV2" s="370"/>
      <c r="EPW2" s="370"/>
      <c r="EPX2" s="370"/>
      <c r="EPY2" s="370"/>
      <c r="EPZ2" s="370"/>
      <c r="EQA2" s="370"/>
      <c r="EQB2" s="370"/>
      <c r="EQC2" s="370"/>
      <c r="EQD2" s="370"/>
      <c r="EQE2" s="370"/>
      <c r="EQF2" s="370"/>
      <c r="EQG2" s="370"/>
      <c r="EQH2" s="370"/>
      <c r="EQI2" s="370"/>
      <c r="EQJ2" s="370"/>
      <c r="EQK2" s="370"/>
      <c r="EQL2" s="370"/>
      <c r="EQM2" s="370"/>
      <c r="EQN2" s="370"/>
      <c r="EQO2" s="370"/>
      <c r="EQP2" s="370"/>
      <c r="EQQ2" s="370"/>
      <c r="EQR2" s="370"/>
      <c r="EQS2" s="370"/>
      <c r="EQT2" s="370"/>
      <c r="EQU2" s="370"/>
      <c r="EQV2" s="370"/>
      <c r="EQW2" s="370"/>
      <c r="EQX2" s="370"/>
      <c r="EQY2" s="370"/>
      <c r="EQZ2" s="370"/>
      <c r="ERA2" s="370"/>
      <c r="ERB2" s="370"/>
      <c r="ERC2" s="370"/>
      <c r="ERD2" s="370"/>
      <c r="ERE2" s="370"/>
      <c r="ERF2" s="370"/>
      <c r="ERG2" s="370"/>
      <c r="ERH2" s="370"/>
      <c r="ERI2" s="370"/>
      <c r="ERJ2" s="370"/>
      <c r="ERK2" s="370"/>
      <c r="ERL2" s="370"/>
      <c r="ERM2" s="370"/>
      <c r="ERN2" s="370"/>
      <c r="ERO2" s="370"/>
      <c r="ERP2" s="370"/>
      <c r="ERQ2" s="370"/>
      <c r="ERR2" s="370"/>
      <c r="ERS2" s="370"/>
      <c r="ERT2" s="370"/>
      <c r="ERU2" s="370"/>
      <c r="ERV2" s="370"/>
      <c r="ERW2" s="370"/>
      <c r="ERX2" s="370"/>
      <c r="ERY2" s="370"/>
      <c r="ERZ2" s="370"/>
      <c r="ESA2" s="370"/>
      <c r="ESB2" s="370"/>
      <c r="ESC2" s="370"/>
      <c r="ESD2" s="370"/>
      <c r="ESE2" s="370"/>
      <c r="ESF2" s="370"/>
      <c r="ESG2" s="370"/>
      <c r="ESH2" s="370"/>
      <c r="ESI2" s="370"/>
      <c r="ESJ2" s="370"/>
      <c r="ESK2" s="370"/>
      <c r="ESL2" s="370"/>
      <c r="ESM2" s="370"/>
      <c r="ESN2" s="370"/>
      <c r="ESO2" s="370"/>
      <c r="ESP2" s="370"/>
      <c r="ESQ2" s="370"/>
      <c r="ESR2" s="370"/>
      <c r="ESS2" s="370"/>
      <c r="EST2" s="370"/>
      <c r="ESU2" s="370"/>
      <c r="ESV2" s="370"/>
      <c r="ESW2" s="370"/>
      <c r="ESX2" s="370"/>
      <c r="ESY2" s="370"/>
      <c r="ESZ2" s="370"/>
      <c r="ETA2" s="370"/>
      <c r="ETB2" s="370"/>
      <c r="ETC2" s="370"/>
      <c r="ETD2" s="370"/>
      <c r="ETE2" s="370"/>
      <c r="ETF2" s="370"/>
      <c r="ETG2" s="370"/>
      <c r="ETH2" s="370"/>
      <c r="ETI2" s="370"/>
      <c r="ETJ2" s="370"/>
      <c r="ETK2" s="370"/>
      <c r="ETL2" s="370"/>
      <c r="ETM2" s="370"/>
      <c r="ETN2" s="370"/>
      <c r="ETO2" s="370"/>
      <c r="ETP2" s="370"/>
      <c r="ETQ2" s="370"/>
      <c r="ETR2" s="370"/>
      <c r="ETS2" s="370"/>
      <c r="ETT2" s="370"/>
      <c r="ETU2" s="370"/>
      <c r="ETV2" s="370"/>
      <c r="ETW2" s="370"/>
      <c r="ETX2" s="370"/>
      <c r="ETY2" s="370"/>
      <c r="ETZ2" s="370"/>
      <c r="EUA2" s="370"/>
      <c r="EUB2" s="370"/>
      <c r="EUC2" s="370"/>
      <c r="EUD2" s="370"/>
      <c r="EUE2" s="370"/>
      <c r="EUF2" s="370"/>
      <c r="EUG2" s="370"/>
      <c r="EUH2" s="370"/>
      <c r="EUI2" s="370"/>
      <c r="EUJ2" s="370"/>
      <c r="EUK2" s="370"/>
      <c r="EUL2" s="370"/>
      <c r="EUM2" s="370"/>
      <c r="EUN2" s="370"/>
      <c r="EUO2" s="370"/>
      <c r="EUP2" s="370"/>
      <c r="EUQ2" s="370"/>
      <c r="EUR2" s="370"/>
      <c r="EUS2" s="370"/>
      <c r="EUT2" s="370"/>
      <c r="EUU2" s="370"/>
      <c r="EUV2" s="370"/>
      <c r="EUW2" s="370"/>
      <c r="EUX2" s="370"/>
      <c r="EUY2" s="370"/>
      <c r="EUZ2" s="370"/>
      <c r="EVA2" s="370"/>
      <c r="EVB2" s="370"/>
      <c r="EVC2" s="370"/>
      <c r="EVD2" s="370"/>
      <c r="EVE2" s="370"/>
      <c r="EVF2" s="370"/>
      <c r="EVG2" s="370"/>
      <c r="EVH2" s="370"/>
      <c r="EVI2" s="370"/>
      <c r="EVJ2" s="370"/>
      <c r="EVK2" s="370"/>
      <c r="EVL2" s="370"/>
      <c r="EVM2" s="370"/>
      <c r="EVN2" s="370"/>
      <c r="EVO2" s="370"/>
      <c r="EVP2" s="370"/>
      <c r="EVQ2" s="370"/>
      <c r="EVR2" s="370"/>
      <c r="EVS2" s="370"/>
      <c r="EVT2" s="370"/>
      <c r="EVU2" s="370"/>
      <c r="EVV2" s="370"/>
      <c r="EVW2" s="370"/>
      <c r="EVX2" s="370"/>
      <c r="EVY2" s="370"/>
      <c r="EVZ2" s="370"/>
      <c r="EWA2" s="370"/>
      <c r="EWB2" s="370"/>
      <c r="EWC2" s="370"/>
      <c r="EWD2" s="370"/>
      <c r="EWE2" s="370"/>
      <c r="EWF2" s="370"/>
      <c r="EWG2" s="370"/>
      <c r="EWH2" s="370"/>
      <c r="EWI2" s="370"/>
      <c r="EWJ2" s="370"/>
      <c r="EWK2" s="370"/>
      <c r="EWL2" s="370"/>
      <c r="EWM2" s="370"/>
      <c r="EWN2" s="370"/>
      <c r="EWO2" s="370"/>
      <c r="EWP2" s="370"/>
      <c r="EWQ2" s="370"/>
      <c r="EWR2" s="370"/>
      <c r="EWS2" s="370"/>
      <c r="EWT2" s="370"/>
      <c r="EWU2" s="370"/>
      <c r="EWV2" s="370"/>
      <c r="EWW2" s="370"/>
      <c r="EWX2" s="370"/>
      <c r="EWY2" s="370"/>
      <c r="EWZ2" s="370"/>
      <c r="EXA2" s="370"/>
      <c r="EXB2" s="370"/>
      <c r="EXC2" s="370"/>
      <c r="EXD2" s="370"/>
      <c r="EXE2" s="370"/>
      <c r="EXF2" s="370"/>
      <c r="EXG2" s="370"/>
      <c r="EXH2" s="370"/>
      <c r="EXI2" s="370"/>
      <c r="EXJ2" s="370"/>
      <c r="EXK2" s="370"/>
      <c r="EXL2" s="370"/>
      <c r="EXM2" s="370"/>
      <c r="EXN2" s="370"/>
      <c r="EXO2" s="370"/>
      <c r="EXP2" s="370"/>
      <c r="EXQ2" s="370"/>
      <c r="EXR2" s="370"/>
      <c r="EXS2" s="370"/>
      <c r="EXT2" s="370"/>
      <c r="EXU2" s="370"/>
      <c r="EXV2" s="370"/>
      <c r="EXW2" s="370"/>
      <c r="EXX2" s="370"/>
      <c r="EXY2" s="370"/>
      <c r="EXZ2" s="370"/>
      <c r="EYA2" s="370"/>
      <c r="EYB2" s="370"/>
      <c r="EYC2" s="370"/>
      <c r="EYD2" s="370"/>
      <c r="EYE2" s="370"/>
      <c r="EYF2" s="370"/>
      <c r="EYG2" s="370"/>
      <c r="EYH2" s="370"/>
      <c r="EYI2" s="370"/>
      <c r="EYJ2" s="370"/>
      <c r="EYK2" s="370"/>
      <c r="EYL2" s="370"/>
      <c r="EYM2" s="370"/>
      <c r="EYN2" s="370"/>
      <c r="EYO2" s="370"/>
      <c r="EYP2" s="370"/>
      <c r="EYQ2" s="370"/>
      <c r="EYR2" s="370"/>
      <c r="EYS2" s="370"/>
      <c r="EYT2" s="370"/>
      <c r="EYU2" s="370"/>
      <c r="EYV2" s="370"/>
      <c r="EYW2" s="370"/>
      <c r="EYX2" s="370"/>
      <c r="EYY2" s="370"/>
      <c r="EYZ2" s="370"/>
      <c r="EZA2" s="370"/>
      <c r="EZB2" s="370"/>
      <c r="EZC2" s="370"/>
      <c r="EZD2" s="370"/>
      <c r="EZE2" s="370"/>
      <c r="EZF2" s="370"/>
      <c r="EZG2" s="370"/>
      <c r="EZH2" s="370"/>
      <c r="EZI2" s="370"/>
      <c r="EZJ2" s="370"/>
      <c r="EZK2" s="370"/>
      <c r="EZL2" s="370"/>
      <c r="EZM2" s="370"/>
      <c r="EZN2" s="370"/>
      <c r="EZO2" s="370"/>
      <c r="EZP2" s="370"/>
      <c r="EZQ2" s="370"/>
      <c r="EZR2" s="370"/>
      <c r="EZS2" s="370"/>
      <c r="EZT2" s="370"/>
      <c r="EZU2" s="370"/>
      <c r="EZV2" s="370"/>
      <c r="EZW2" s="370"/>
      <c r="EZX2" s="370"/>
      <c r="EZY2" s="370"/>
      <c r="EZZ2" s="370"/>
      <c r="FAA2" s="370"/>
      <c r="FAB2" s="370"/>
      <c r="FAC2" s="370"/>
      <c r="FAD2" s="370"/>
      <c r="FAE2" s="370"/>
      <c r="FAF2" s="370"/>
      <c r="FAG2" s="370"/>
      <c r="FAH2" s="370"/>
      <c r="FAI2" s="370"/>
      <c r="FAJ2" s="370"/>
      <c r="FAK2" s="370"/>
      <c r="FAL2" s="370"/>
      <c r="FAM2" s="370"/>
      <c r="FAN2" s="370"/>
      <c r="FAO2" s="370"/>
      <c r="FAP2" s="370"/>
      <c r="FAQ2" s="370"/>
      <c r="FAR2" s="370"/>
      <c r="FAS2" s="370"/>
      <c r="FAT2" s="370"/>
      <c r="FAU2" s="370"/>
      <c r="FAV2" s="370"/>
      <c r="FAW2" s="370"/>
      <c r="FAX2" s="370"/>
      <c r="FAY2" s="370"/>
      <c r="FAZ2" s="370"/>
      <c r="FBA2" s="370"/>
      <c r="FBB2" s="370"/>
      <c r="FBC2" s="370"/>
      <c r="FBD2" s="370"/>
      <c r="FBE2" s="370"/>
      <c r="FBF2" s="370"/>
      <c r="FBG2" s="370"/>
      <c r="FBH2" s="370"/>
      <c r="FBI2" s="370"/>
      <c r="FBJ2" s="370"/>
      <c r="FBK2" s="370"/>
      <c r="FBL2" s="370"/>
      <c r="FBM2" s="370"/>
      <c r="FBN2" s="370"/>
      <c r="FBO2" s="370"/>
      <c r="FBP2" s="370"/>
      <c r="FBQ2" s="370"/>
      <c r="FBR2" s="370"/>
      <c r="FBS2" s="370"/>
      <c r="FBT2" s="370"/>
      <c r="FBU2" s="370"/>
      <c r="FBV2" s="370"/>
      <c r="FBW2" s="370"/>
      <c r="FBX2" s="370"/>
      <c r="FBY2" s="370"/>
      <c r="FBZ2" s="370"/>
      <c r="FCA2" s="370"/>
      <c r="FCB2" s="370"/>
      <c r="FCC2" s="370"/>
      <c r="FCD2" s="370"/>
      <c r="FCE2" s="370"/>
      <c r="FCF2" s="370"/>
      <c r="FCG2" s="370"/>
      <c r="FCH2" s="370"/>
      <c r="FCI2" s="370"/>
      <c r="FCJ2" s="370"/>
      <c r="FCK2" s="370"/>
      <c r="FCL2" s="370"/>
      <c r="FCM2" s="370"/>
      <c r="FCN2" s="370"/>
      <c r="FCO2" s="370"/>
      <c r="FCP2" s="370"/>
      <c r="FCQ2" s="370"/>
      <c r="FCR2" s="370"/>
      <c r="FCS2" s="370"/>
      <c r="FCT2" s="370"/>
      <c r="FCU2" s="370"/>
      <c r="FCV2" s="370"/>
      <c r="FCW2" s="370"/>
      <c r="FCX2" s="370"/>
      <c r="FCY2" s="370"/>
      <c r="FCZ2" s="370"/>
      <c r="FDA2" s="370"/>
      <c r="FDB2" s="370"/>
      <c r="FDC2" s="370"/>
      <c r="FDD2" s="370"/>
      <c r="FDE2" s="370"/>
      <c r="FDF2" s="370"/>
      <c r="FDG2" s="370"/>
      <c r="FDH2" s="370"/>
      <c r="FDI2" s="370"/>
      <c r="FDJ2" s="370"/>
      <c r="FDK2" s="370"/>
      <c r="FDL2" s="370"/>
      <c r="FDM2" s="370"/>
      <c r="FDN2" s="370"/>
      <c r="FDO2" s="370"/>
      <c r="FDP2" s="370"/>
      <c r="FDQ2" s="370"/>
      <c r="FDR2" s="370"/>
      <c r="FDS2" s="370"/>
      <c r="FDT2" s="370"/>
      <c r="FDU2" s="370"/>
      <c r="FDV2" s="370"/>
      <c r="FDW2" s="370"/>
      <c r="FDX2" s="370"/>
      <c r="FDY2" s="370"/>
      <c r="FDZ2" s="370"/>
      <c r="FEA2" s="370"/>
      <c r="FEB2" s="370"/>
      <c r="FEC2" s="370"/>
      <c r="FED2" s="370"/>
      <c r="FEE2" s="370"/>
      <c r="FEF2" s="370"/>
      <c r="FEG2" s="370"/>
      <c r="FEH2" s="370"/>
      <c r="FEI2" s="370"/>
      <c r="FEJ2" s="370"/>
      <c r="FEK2" s="370"/>
      <c r="FEL2" s="370"/>
      <c r="FEM2" s="370"/>
      <c r="FEN2" s="370"/>
      <c r="FEO2" s="370"/>
      <c r="FEP2" s="370"/>
      <c r="FEQ2" s="370"/>
      <c r="FER2" s="370"/>
      <c r="FES2" s="370"/>
      <c r="FET2" s="370"/>
      <c r="FEU2" s="370"/>
      <c r="FEV2" s="370"/>
      <c r="FEW2" s="370"/>
      <c r="FEX2" s="370"/>
      <c r="FEY2" s="370"/>
      <c r="FEZ2" s="370"/>
      <c r="FFA2" s="370"/>
      <c r="FFB2" s="370"/>
      <c r="FFC2" s="370"/>
      <c r="FFD2" s="370"/>
      <c r="FFE2" s="370"/>
      <c r="FFF2" s="370"/>
      <c r="FFG2" s="370"/>
      <c r="FFH2" s="370"/>
      <c r="FFI2" s="370"/>
      <c r="FFJ2" s="370"/>
      <c r="FFK2" s="370"/>
      <c r="FFL2" s="370"/>
      <c r="FFM2" s="370"/>
      <c r="FFN2" s="370"/>
      <c r="FFO2" s="370"/>
      <c r="FFP2" s="370"/>
      <c r="FFQ2" s="370"/>
      <c r="FFR2" s="370"/>
      <c r="FFS2" s="370"/>
      <c r="FFT2" s="370"/>
      <c r="FFU2" s="370"/>
      <c r="FFV2" s="370"/>
      <c r="FFW2" s="370"/>
      <c r="FFX2" s="370"/>
      <c r="FFY2" s="370"/>
      <c r="FFZ2" s="370"/>
      <c r="FGA2" s="370"/>
      <c r="FGB2" s="370"/>
      <c r="FGC2" s="370"/>
      <c r="FGD2" s="370"/>
      <c r="FGE2" s="370"/>
      <c r="FGF2" s="370"/>
      <c r="FGG2" s="370"/>
      <c r="FGH2" s="370"/>
      <c r="FGI2" s="370"/>
      <c r="FGJ2" s="370"/>
      <c r="FGK2" s="370"/>
      <c r="FGL2" s="370"/>
      <c r="FGM2" s="370"/>
      <c r="FGN2" s="370"/>
      <c r="FGO2" s="370"/>
      <c r="FGP2" s="370"/>
      <c r="FGQ2" s="370"/>
      <c r="FGR2" s="370"/>
      <c r="FGS2" s="370"/>
      <c r="FGT2" s="370"/>
      <c r="FGU2" s="370"/>
      <c r="FGV2" s="370"/>
      <c r="FGW2" s="370"/>
      <c r="FGX2" s="370"/>
      <c r="FGY2" s="370"/>
      <c r="FGZ2" s="370"/>
      <c r="FHA2" s="370"/>
      <c r="FHB2" s="370"/>
      <c r="FHC2" s="370"/>
      <c r="FHD2" s="370"/>
      <c r="FHE2" s="370"/>
      <c r="FHF2" s="370"/>
      <c r="FHG2" s="370"/>
      <c r="FHH2" s="370"/>
      <c r="FHI2" s="370"/>
      <c r="FHJ2" s="370"/>
      <c r="FHK2" s="370"/>
      <c r="FHL2" s="370"/>
      <c r="FHM2" s="370"/>
      <c r="FHN2" s="370"/>
      <c r="FHO2" s="370"/>
      <c r="FHP2" s="370"/>
      <c r="FHQ2" s="370"/>
      <c r="FHR2" s="370"/>
      <c r="FHS2" s="370"/>
      <c r="FHT2" s="370"/>
      <c r="FHU2" s="370"/>
      <c r="FHV2" s="370"/>
      <c r="FHW2" s="370"/>
      <c r="FHX2" s="370"/>
      <c r="FHY2" s="370"/>
      <c r="FHZ2" s="370"/>
      <c r="FIA2" s="370"/>
      <c r="FIB2" s="370"/>
      <c r="FIC2" s="370"/>
      <c r="FID2" s="370"/>
      <c r="FIE2" s="370"/>
      <c r="FIF2" s="370"/>
      <c r="FIG2" s="370"/>
      <c r="FIH2" s="370"/>
      <c r="FII2" s="370"/>
      <c r="FIJ2" s="370"/>
      <c r="FIK2" s="370"/>
      <c r="FIL2" s="370"/>
      <c r="FIM2" s="370"/>
      <c r="FIN2" s="370"/>
      <c r="FIO2" s="370"/>
      <c r="FIP2" s="370"/>
      <c r="FIQ2" s="370"/>
      <c r="FIR2" s="370"/>
      <c r="FIS2" s="370"/>
      <c r="FIT2" s="370"/>
      <c r="FIU2" s="370"/>
      <c r="FIV2" s="370"/>
      <c r="FIW2" s="370"/>
      <c r="FIX2" s="370"/>
      <c r="FIY2" s="370"/>
      <c r="FIZ2" s="370"/>
      <c r="FJA2" s="370"/>
      <c r="FJB2" s="370"/>
      <c r="FJC2" s="370"/>
      <c r="FJD2" s="370"/>
      <c r="FJE2" s="370"/>
      <c r="FJF2" s="370"/>
      <c r="FJG2" s="370"/>
      <c r="FJH2" s="370"/>
      <c r="FJI2" s="370"/>
      <c r="FJJ2" s="370"/>
      <c r="FJK2" s="370"/>
      <c r="FJL2" s="370"/>
      <c r="FJM2" s="370"/>
      <c r="FJN2" s="370"/>
      <c r="FJO2" s="370"/>
      <c r="FJP2" s="370"/>
      <c r="FJQ2" s="370"/>
      <c r="FJR2" s="370"/>
      <c r="FJS2" s="370"/>
      <c r="FJT2" s="370"/>
      <c r="FJU2" s="370"/>
      <c r="FJV2" s="370"/>
      <c r="FJW2" s="370"/>
      <c r="FJX2" s="370"/>
      <c r="FJY2" s="370"/>
      <c r="FJZ2" s="370"/>
      <c r="FKA2" s="370"/>
      <c r="FKB2" s="370"/>
      <c r="FKC2" s="370"/>
      <c r="FKD2" s="370"/>
      <c r="FKE2" s="370"/>
      <c r="FKF2" s="370"/>
      <c r="FKG2" s="370"/>
      <c r="FKH2" s="370"/>
      <c r="FKI2" s="370"/>
      <c r="FKJ2" s="370"/>
      <c r="FKK2" s="370"/>
      <c r="FKL2" s="370"/>
      <c r="FKM2" s="370"/>
      <c r="FKN2" s="370"/>
      <c r="FKO2" s="370"/>
      <c r="FKP2" s="370"/>
      <c r="FKQ2" s="370"/>
      <c r="FKR2" s="370"/>
      <c r="FKS2" s="370"/>
      <c r="FKT2" s="370"/>
      <c r="FKU2" s="370"/>
      <c r="FKV2" s="370"/>
      <c r="FKW2" s="370"/>
      <c r="FKX2" s="370"/>
      <c r="FKY2" s="370"/>
      <c r="FKZ2" s="370"/>
      <c r="FLA2" s="370"/>
      <c r="FLB2" s="370"/>
      <c r="FLC2" s="370"/>
      <c r="FLD2" s="370"/>
      <c r="FLE2" s="370"/>
      <c r="FLF2" s="370"/>
      <c r="FLG2" s="370"/>
      <c r="FLH2" s="370"/>
      <c r="FLI2" s="370"/>
      <c r="FLJ2" s="370"/>
      <c r="FLK2" s="370"/>
      <c r="FLL2" s="370"/>
      <c r="FLM2" s="370"/>
      <c r="FLN2" s="370"/>
      <c r="FLO2" s="370"/>
      <c r="FLP2" s="370"/>
      <c r="FLQ2" s="370"/>
      <c r="FLR2" s="370"/>
      <c r="FLS2" s="370"/>
      <c r="FLT2" s="370"/>
      <c r="FLU2" s="370"/>
      <c r="FLV2" s="370"/>
      <c r="FLW2" s="370"/>
      <c r="FLX2" s="370"/>
      <c r="FLY2" s="370"/>
      <c r="FLZ2" s="370"/>
      <c r="FMA2" s="370"/>
      <c r="FMB2" s="370"/>
      <c r="FMC2" s="370"/>
      <c r="FMD2" s="370"/>
      <c r="FME2" s="370"/>
      <c r="FMF2" s="370"/>
      <c r="FMG2" s="370"/>
      <c r="FMH2" s="370"/>
      <c r="FMI2" s="370"/>
      <c r="FMJ2" s="370"/>
      <c r="FMK2" s="370"/>
      <c r="FML2" s="370"/>
      <c r="FMM2" s="370"/>
      <c r="FMN2" s="370"/>
      <c r="FMO2" s="370"/>
      <c r="FMP2" s="370"/>
      <c r="FMQ2" s="370"/>
      <c r="FMR2" s="370"/>
      <c r="FMS2" s="370"/>
      <c r="FMT2" s="370"/>
      <c r="FMU2" s="370"/>
      <c r="FMV2" s="370"/>
      <c r="FMW2" s="370"/>
      <c r="FMX2" s="370"/>
      <c r="FMY2" s="370"/>
      <c r="FMZ2" s="370"/>
      <c r="FNA2" s="370"/>
      <c r="FNB2" s="370"/>
      <c r="FNC2" s="370"/>
      <c r="FND2" s="370"/>
      <c r="FNE2" s="370"/>
      <c r="FNF2" s="370"/>
      <c r="FNG2" s="370"/>
      <c r="FNH2" s="370"/>
      <c r="FNI2" s="370"/>
      <c r="FNJ2" s="370"/>
      <c r="FNK2" s="370"/>
      <c r="FNL2" s="370"/>
      <c r="FNM2" s="370"/>
      <c r="FNN2" s="370"/>
      <c r="FNO2" s="370"/>
      <c r="FNP2" s="370"/>
      <c r="FNQ2" s="370"/>
      <c r="FNR2" s="370"/>
      <c r="FNS2" s="370"/>
      <c r="FNT2" s="370"/>
      <c r="FNU2" s="370"/>
      <c r="FNV2" s="370"/>
      <c r="FNW2" s="370"/>
      <c r="FNX2" s="370"/>
      <c r="FNY2" s="370"/>
      <c r="FNZ2" s="370"/>
      <c r="FOA2" s="370"/>
      <c r="FOB2" s="370"/>
      <c r="FOC2" s="370"/>
      <c r="FOD2" s="370"/>
      <c r="FOE2" s="370"/>
      <c r="FOF2" s="370"/>
      <c r="FOG2" s="370"/>
      <c r="FOH2" s="370"/>
      <c r="FOI2" s="370"/>
      <c r="FOJ2" s="370"/>
      <c r="FOK2" s="370"/>
      <c r="FOL2" s="370"/>
      <c r="FOM2" s="370"/>
      <c r="FON2" s="370"/>
      <c r="FOO2" s="370"/>
      <c r="FOP2" s="370"/>
      <c r="FOQ2" s="370"/>
      <c r="FOR2" s="370"/>
      <c r="FOS2" s="370"/>
      <c r="FOT2" s="370"/>
      <c r="FOU2" s="370"/>
      <c r="FOV2" s="370"/>
      <c r="FOW2" s="370"/>
      <c r="FOX2" s="370"/>
      <c r="FOY2" s="370"/>
      <c r="FOZ2" s="370"/>
      <c r="FPA2" s="370"/>
      <c r="FPB2" s="370"/>
      <c r="FPC2" s="370"/>
      <c r="FPD2" s="370"/>
      <c r="FPE2" s="370"/>
      <c r="FPF2" s="370"/>
      <c r="FPG2" s="370"/>
      <c r="FPH2" s="370"/>
      <c r="FPI2" s="370"/>
      <c r="FPJ2" s="370"/>
      <c r="FPK2" s="370"/>
      <c r="FPL2" s="370"/>
      <c r="FPM2" s="370"/>
      <c r="FPN2" s="370"/>
      <c r="FPO2" s="370"/>
      <c r="FPP2" s="370"/>
      <c r="FPQ2" s="370"/>
      <c r="FPR2" s="370"/>
      <c r="FPS2" s="370"/>
      <c r="FPT2" s="370"/>
      <c r="FPU2" s="370"/>
      <c r="FPV2" s="370"/>
      <c r="FPW2" s="370"/>
      <c r="FPX2" s="370"/>
      <c r="FPY2" s="370"/>
      <c r="FPZ2" s="370"/>
      <c r="FQA2" s="370"/>
      <c r="FQB2" s="370"/>
      <c r="FQC2" s="370"/>
      <c r="FQD2" s="370"/>
      <c r="FQE2" s="370"/>
      <c r="FQF2" s="370"/>
      <c r="FQG2" s="370"/>
      <c r="FQH2" s="370"/>
      <c r="FQI2" s="370"/>
      <c r="FQJ2" s="370"/>
      <c r="FQK2" s="370"/>
      <c r="FQL2" s="370"/>
      <c r="FQM2" s="370"/>
      <c r="FQN2" s="370"/>
      <c r="FQO2" s="370"/>
      <c r="FQP2" s="370"/>
      <c r="FQQ2" s="370"/>
      <c r="FQR2" s="370"/>
      <c r="FQS2" s="370"/>
      <c r="FQT2" s="370"/>
      <c r="FQU2" s="370"/>
      <c r="FQV2" s="370"/>
      <c r="FQW2" s="370"/>
      <c r="FQX2" s="370"/>
      <c r="FQY2" s="370"/>
      <c r="FQZ2" s="370"/>
      <c r="FRA2" s="370"/>
      <c r="FRB2" s="370"/>
      <c r="FRC2" s="370"/>
      <c r="FRD2" s="370"/>
      <c r="FRE2" s="370"/>
      <c r="FRF2" s="370"/>
      <c r="FRG2" s="370"/>
      <c r="FRH2" s="370"/>
      <c r="FRI2" s="370"/>
      <c r="FRJ2" s="370"/>
      <c r="FRK2" s="370"/>
      <c r="FRL2" s="370"/>
      <c r="FRM2" s="370"/>
      <c r="FRN2" s="370"/>
      <c r="FRO2" s="370"/>
      <c r="FRP2" s="370"/>
      <c r="FRQ2" s="370"/>
      <c r="FRR2" s="370"/>
      <c r="FRS2" s="370"/>
      <c r="FRT2" s="370"/>
      <c r="FRU2" s="370"/>
      <c r="FRV2" s="370"/>
      <c r="FRW2" s="370"/>
      <c r="FRX2" s="370"/>
      <c r="FRY2" s="370"/>
      <c r="FRZ2" s="370"/>
      <c r="FSA2" s="370"/>
      <c r="FSB2" s="370"/>
      <c r="FSC2" s="370"/>
      <c r="FSD2" s="370"/>
      <c r="FSE2" s="370"/>
      <c r="FSF2" s="370"/>
      <c r="FSG2" s="370"/>
      <c r="FSH2" s="370"/>
      <c r="FSI2" s="370"/>
      <c r="FSJ2" s="370"/>
      <c r="FSK2" s="370"/>
      <c r="FSL2" s="370"/>
      <c r="FSM2" s="370"/>
      <c r="FSN2" s="370"/>
      <c r="FSO2" s="370"/>
      <c r="FSP2" s="370"/>
      <c r="FSQ2" s="370"/>
      <c r="FSR2" s="370"/>
      <c r="FSS2" s="370"/>
      <c r="FST2" s="370"/>
      <c r="FSU2" s="370"/>
      <c r="FSV2" s="370"/>
      <c r="FSW2" s="370"/>
      <c r="FSX2" s="370"/>
      <c r="FSY2" s="370"/>
      <c r="FSZ2" s="370"/>
      <c r="FTA2" s="370"/>
      <c r="FTB2" s="370"/>
      <c r="FTC2" s="370"/>
      <c r="FTD2" s="370"/>
      <c r="FTE2" s="370"/>
      <c r="FTF2" s="370"/>
      <c r="FTG2" s="370"/>
      <c r="FTH2" s="370"/>
      <c r="FTI2" s="370"/>
      <c r="FTJ2" s="370"/>
      <c r="FTK2" s="370"/>
      <c r="FTL2" s="370"/>
      <c r="FTM2" s="370"/>
      <c r="FTN2" s="370"/>
      <c r="FTO2" s="370"/>
      <c r="FTP2" s="370"/>
      <c r="FTQ2" s="370"/>
      <c r="FTR2" s="370"/>
      <c r="FTS2" s="370"/>
      <c r="FTT2" s="370"/>
      <c r="FTU2" s="370"/>
      <c r="FTV2" s="370"/>
      <c r="FTW2" s="370"/>
      <c r="FTX2" s="370"/>
      <c r="FTY2" s="370"/>
      <c r="FTZ2" s="370"/>
      <c r="FUA2" s="370"/>
      <c r="FUB2" s="370"/>
      <c r="FUC2" s="370"/>
      <c r="FUD2" s="370"/>
      <c r="FUE2" s="370"/>
      <c r="FUF2" s="370"/>
      <c r="FUG2" s="370"/>
      <c r="FUH2" s="370"/>
      <c r="FUI2" s="370"/>
      <c r="FUJ2" s="370"/>
      <c r="FUK2" s="370"/>
      <c r="FUL2" s="370"/>
      <c r="FUM2" s="370"/>
      <c r="FUN2" s="370"/>
      <c r="FUO2" s="370"/>
      <c r="FUP2" s="370"/>
      <c r="FUQ2" s="370"/>
      <c r="FUR2" s="370"/>
      <c r="FUS2" s="370"/>
      <c r="FUT2" s="370"/>
      <c r="FUU2" s="370"/>
      <c r="FUV2" s="370"/>
      <c r="FUW2" s="370"/>
      <c r="FUX2" s="370"/>
      <c r="FUY2" s="370"/>
      <c r="FUZ2" s="370"/>
      <c r="FVA2" s="370"/>
      <c r="FVB2" s="370"/>
      <c r="FVC2" s="370"/>
      <c r="FVD2" s="370"/>
      <c r="FVE2" s="370"/>
      <c r="FVF2" s="370"/>
      <c r="FVG2" s="370"/>
      <c r="FVH2" s="370"/>
      <c r="FVI2" s="370"/>
      <c r="FVJ2" s="370"/>
      <c r="FVK2" s="370"/>
      <c r="FVL2" s="370"/>
      <c r="FVM2" s="370"/>
      <c r="FVN2" s="370"/>
      <c r="FVO2" s="370"/>
      <c r="FVP2" s="370"/>
      <c r="FVQ2" s="370"/>
      <c r="FVR2" s="370"/>
      <c r="FVS2" s="370"/>
      <c r="FVT2" s="370"/>
      <c r="FVU2" s="370"/>
      <c r="FVV2" s="370"/>
      <c r="FVW2" s="370"/>
      <c r="FVX2" s="370"/>
      <c r="FVY2" s="370"/>
      <c r="FVZ2" s="370"/>
      <c r="FWA2" s="370"/>
      <c r="FWB2" s="370"/>
      <c r="FWC2" s="370"/>
      <c r="FWD2" s="370"/>
      <c r="FWE2" s="370"/>
      <c r="FWF2" s="370"/>
      <c r="FWG2" s="370"/>
      <c r="FWH2" s="370"/>
      <c r="FWI2" s="370"/>
      <c r="FWJ2" s="370"/>
      <c r="FWK2" s="370"/>
      <c r="FWL2" s="370"/>
      <c r="FWM2" s="370"/>
      <c r="FWN2" s="370"/>
      <c r="FWO2" s="370"/>
      <c r="FWP2" s="370"/>
      <c r="FWQ2" s="370"/>
      <c r="FWR2" s="370"/>
      <c r="FWS2" s="370"/>
      <c r="FWT2" s="370"/>
      <c r="FWU2" s="370"/>
      <c r="FWV2" s="370"/>
      <c r="FWW2" s="370"/>
      <c r="FWX2" s="370"/>
      <c r="FWY2" s="370"/>
      <c r="FWZ2" s="370"/>
      <c r="FXA2" s="370"/>
      <c r="FXB2" s="370"/>
      <c r="FXC2" s="370"/>
      <c r="FXD2" s="370"/>
      <c r="FXE2" s="370"/>
      <c r="FXF2" s="370"/>
      <c r="FXG2" s="370"/>
      <c r="FXH2" s="370"/>
      <c r="FXI2" s="370"/>
      <c r="FXJ2" s="370"/>
      <c r="FXK2" s="370"/>
      <c r="FXL2" s="370"/>
      <c r="FXM2" s="370"/>
      <c r="FXN2" s="370"/>
      <c r="FXO2" s="370"/>
      <c r="FXP2" s="370"/>
      <c r="FXQ2" s="370"/>
      <c r="FXR2" s="370"/>
      <c r="FXS2" s="370"/>
      <c r="FXT2" s="370"/>
      <c r="FXU2" s="370"/>
      <c r="FXV2" s="370"/>
      <c r="FXW2" s="370"/>
      <c r="FXX2" s="370"/>
      <c r="FXY2" s="370"/>
      <c r="FXZ2" s="370"/>
      <c r="FYA2" s="370"/>
      <c r="FYB2" s="370"/>
      <c r="FYC2" s="370"/>
      <c r="FYD2" s="370"/>
      <c r="FYE2" s="370"/>
      <c r="FYF2" s="370"/>
      <c r="FYG2" s="370"/>
      <c r="FYH2" s="370"/>
      <c r="FYI2" s="370"/>
      <c r="FYJ2" s="370"/>
      <c r="FYK2" s="370"/>
      <c r="FYL2" s="370"/>
      <c r="FYM2" s="370"/>
      <c r="FYN2" s="370"/>
      <c r="FYO2" s="370"/>
      <c r="FYP2" s="370"/>
      <c r="FYQ2" s="370"/>
      <c r="FYR2" s="370"/>
      <c r="FYS2" s="370"/>
      <c r="FYT2" s="370"/>
      <c r="FYU2" s="370"/>
      <c r="FYV2" s="370"/>
      <c r="FYW2" s="370"/>
      <c r="FYX2" s="370"/>
      <c r="FYY2" s="370"/>
      <c r="FYZ2" s="370"/>
      <c r="FZA2" s="370"/>
      <c r="FZB2" s="370"/>
      <c r="FZC2" s="370"/>
      <c r="FZD2" s="370"/>
      <c r="FZE2" s="370"/>
      <c r="FZF2" s="370"/>
      <c r="FZG2" s="370"/>
      <c r="FZH2" s="370"/>
      <c r="FZI2" s="370"/>
      <c r="FZJ2" s="370"/>
      <c r="FZK2" s="370"/>
      <c r="FZL2" s="370"/>
      <c r="FZM2" s="370"/>
      <c r="FZN2" s="370"/>
      <c r="FZO2" s="370"/>
      <c r="FZP2" s="370"/>
      <c r="FZQ2" s="370"/>
      <c r="FZR2" s="370"/>
      <c r="FZS2" s="370"/>
      <c r="FZT2" s="370"/>
      <c r="FZU2" s="370"/>
      <c r="FZV2" s="370"/>
      <c r="FZW2" s="370"/>
      <c r="FZX2" s="370"/>
      <c r="FZY2" s="370"/>
      <c r="FZZ2" s="370"/>
      <c r="GAA2" s="370"/>
      <c r="GAB2" s="370"/>
      <c r="GAC2" s="370"/>
      <c r="GAD2" s="370"/>
      <c r="GAE2" s="370"/>
      <c r="GAF2" s="370"/>
      <c r="GAG2" s="370"/>
      <c r="GAH2" s="370"/>
      <c r="GAI2" s="370"/>
      <c r="GAJ2" s="370"/>
      <c r="GAK2" s="370"/>
      <c r="GAL2" s="370"/>
      <c r="GAM2" s="370"/>
      <c r="GAN2" s="370"/>
      <c r="GAO2" s="370"/>
      <c r="GAP2" s="370"/>
      <c r="GAQ2" s="370"/>
      <c r="GAR2" s="370"/>
      <c r="GAS2" s="370"/>
      <c r="GAT2" s="370"/>
      <c r="GAU2" s="370"/>
      <c r="GAV2" s="370"/>
      <c r="GAW2" s="370"/>
      <c r="GAX2" s="370"/>
      <c r="GAY2" s="370"/>
      <c r="GAZ2" s="370"/>
      <c r="GBA2" s="370"/>
      <c r="GBB2" s="370"/>
      <c r="GBC2" s="370"/>
      <c r="GBD2" s="370"/>
      <c r="GBE2" s="370"/>
      <c r="GBF2" s="370"/>
      <c r="GBG2" s="370"/>
      <c r="GBH2" s="370"/>
      <c r="GBI2" s="370"/>
      <c r="GBJ2" s="370"/>
      <c r="GBK2" s="370"/>
      <c r="GBL2" s="370"/>
      <c r="GBM2" s="370"/>
      <c r="GBN2" s="370"/>
      <c r="GBO2" s="370"/>
      <c r="GBP2" s="370"/>
      <c r="GBQ2" s="370"/>
      <c r="GBR2" s="370"/>
      <c r="GBS2" s="370"/>
      <c r="GBT2" s="370"/>
      <c r="GBU2" s="370"/>
      <c r="GBV2" s="370"/>
      <c r="GBW2" s="370"/>
      <c r="GBX2" s="370"/>
      <c r="GBY2" s="370"/>
      <c r="GBZ2" s="370"/>
      <c r="GCA2" s="370"/>
      <c r="GCB2" s="370"/>
      <c r="GCC2" s="370"/>
      <c r="GCD2" s="370"/>
      <c r="GCE2" s="370"/>
      <c r="GCF2" s="370"/>
      <c r="GCG2" s="370"/>
      <c r="GCH2" s="370"/>
      <c r="GCI2" s="370"/>
      <c r="GCJ2" s="370"/>
      <c r="GCK2" s="370"/>
      <c r="GCL2" s="370"/>
      <c r="GCM2" s="370"/>
      <c r="GCN2" s="370"/>
      <c r="GCO2" s="370"/>
      <c r="GCP2" s="370"/>
      <c r="GCQ2" s="370"/>
      <c r="GCR2" s="370"/>
      <c r="GCS2" s="370"/>
      <c r="GCT2" s="370"/>
      <c r="GCU2" s="370"/>
      <c r="GCV2" s="370"/>
      <c r="GCW2" s="370"/>
      <c r="GCX2" s="370"/>
      <c r="GCY2" s="370"/>
      <c r="GCZ2" s="370"/>
      <c r="GDA2" s="370"/>
      <c r="GDB2" s="370"/>
      <c r="GDC2" s="370"/>
      <c r="GDD2" s="370"/>
      <c r="GDE2" s="370"/>
      <c r="GDF2" s="370"/>
      <c r="GDG2" s="370"/>
      <c r="GDH2" s="370"/>
      <c r="GDI2" s="370"/>
      <c r="GDJ2" s="370"/>
      <c r="GDK2" s="370"/>
      <c r="GDL2" s="370"/>
      <c r="GDM2" s="370"/>
      <c r="GDN2" s="370"/>
      <c r="GDO2" s="370"/>
      <c r="GDP2" s="370"/>
      <c r="GDQ2" s="370"/>
      <c r="GDR2" s="370"/>
      <c r="GDS2" s="370"/>
      <c r="GDT2" s="370"/>
      <c r="GDU2" s="370"/>
      <c r="GDV2" s="370"/>
      <c r="GDW2" s="370"/>
      <c r="GDX2" s="370"/>
      <c r="GDY2" s="370"/>
      <c r="GDZ2" s="370"/>
      <c r="GEA2" s="370"/>
      <c r="GEB2" s="370"/>
      <c r="GEC2" s="370"/>
      <c r="GED2" s="370"/>
      <c r="GEE2" s="370"/>
      <c r="GEF2" s="370"/>
      <c r="GEG2" s="370"/>
      <c r="GEH2" s="370"/>
      <c r="GEI2" s="370"/>
      <c r="GEJ2" s="370"/>
      <c r="GEK2" s="370"/>
      <c r="GEL2" s="370"/>
      <c r="GEM2" s="370"/>
      <c r="GEN2" s="370"/>
      <c r="GEO2" s="370"/>
      <c r="GEP2" s="370"/>
      <c r="GEQ2" s="370"/>
      <c r="GER2" s="370"/>
      <c r="GES2" s="370"/>
      <c r="GET2" s="370"/>
      <c r="GEU2" s="370"/>
      <c r="GEV2" s="370"/>
      <c r="GEW2" s="370"/>
      <c r="GEX2" s="370"/>
      <c r="GEY2" s="370"/>
      <c r="GEZ2" s="370"/>
      <c r="GFA2" s="370"/>
      <c r="GFB2" s="370"/>
      <c r="GFC2" s="370"/>
      <c r="GFD2" s="370"/>
      <c r="GFE2" s="370"/>
      <c r="GFF2" s="370"/>
      <c r="GFG2" s="370"/>
      <c r="GFH2" s="370"/>
      <c r="GFI2" s="370"/>
      <c r="GFJ2" s="370"/>
      <c r="GFK2" s="370"/>
      <c r="GFL2" s="370"/>
      <c r="GFM2" s="370"/>
      <c r="GFN2" s="370"/>
      <c r="GFO2" s="370"/>
      <c r="GFP2" s="370"/>
      <c r="GFQ2" s="370"/>
      <c r="GFR2" s="370"/>
      <c r="GFS2" s="370"/>
      <c r="GFT2" s="370"/>
      <c r="GFU2" s="370"/>
      <c r="GFV2" s="370"/>
      <c r="GFW2" s="370"/>
      <c r="GFX2" s="370"/>
      <c r="GFY2" s="370"/>
      <c r="GFZ2" s="370"/>
      <c r="GGA2" s="370"/>
      <c r="GGB2" s="370"/>
      <c r="GGC2" s="370"/>
      <c r="GGD2" s="370"/>
      <c r="GGE2" s="370"/>
      <c r="GGF2" s="370"/>
      <c r="GGG2" s="370"/>
      <c r="GGH2" s="370"/>
      <c r="GGI2" s="370"/>
      <c r="GGJ2" s="370"/>
      <c r="GGK2" s="370"/>
      <c r="GGL2" s="370"/>
      <c r="GGM2" s="370"/>
      <c r="GGN2" s="370"/>
      <c r="GGO2" s="370"/>
      <c r="GGP2" s="370"/>
      <c r="GGQ2" s="370"/>
      <c r="GGR2" s="370"/>
      <c r="GGS2" s="370"/>
      <c r="GGT2" s="370"/>
      <c r="GGU2" s="370"/>
      <c r="GGV2" s="370"/>
      <c r="GGW2" s="370"/>
      <c r="GGX2" s="370"/>
      <c r="GGY2" s="370"/>
      <c r="GGZ2" s="370"/>
      <c r="GHA2" s="370"/>
      <c r="GHB2" s="370"/>
      <c r="GHC2" s="370"/>
      <c r="GHD2" s="370"/>
      <c r="GHE2" s="370"/>
      <c r="GHF2" s="370"/>
      <c r="GHG2" s="370"/>
      <c r="GHH2" s="370"/>
      <c r="GHI2" s="370"/>
      <c r="GHJ2" s="370"/>
      <c r="GHK2" s="370"/>
      <c r="GHL2" s="370"/>
      <c r="GHM2" s="370"/>
      <c r="GHN2" s="370"/>
      <c r="GHO2" s="370"/>
      <c r="GHP2" s="370"/>
      <c r="GHQ2" s="370"/>
      <c r="GHR2" s="370"/>
      <c r="GHS2" s="370"/>
      <c r="GHT2" s="370"/>
      <c r="GHU2" s="370"/>
      <c r="GHV2" s="370"/>
      <c r="GHW2" s="370"/>
      <c r="GHX2" s="370"/>
      <c r="GHY2" s="370"/>
      <c r="GHZ2" s="370"/>
      <c r="GIA2" s="370"/>
      <c r="GIB2" s="370"/>
      <c r="GIC2" s="370"/>
      <c r="GID2" s="370"/>
      <c r="GIE2" s="370"/>
      <c r="GIF2" s="370"/>
      <c r="GIG2" s="370"/>
      <c r="GIH2" s="370"/>
      <c r="GII2" s="370"/>
      <c r="GIJ2" s="370"/>
      <c r="GIK2" s="370"/>
      <c r="GIL2" s="370"/>
      <c r="GIM2" s="370"/>
      <c r="GIN2" s="370"/>
      <c r="GIO2" s="370"/>
      <c r="GIP2" s="370"/>
      <c r="GIQ2" s="370"/>
      <c r="GIR2" s="370"/>
      <c r="GIS2" s="370"/>
      <c r="GIT2" s="370"/>
      <c r="GIU2" s="370"/>
      <c r="GIV2" s="370"/>
      <c r="GIW2" s="370"/>
      <c r="GIX2" s="370"/>
      <c r="GIY2" s="370"/>
      <c r="GIZ2" s="370"/>
      <c r="GJA2" s="370"/>
      <c r="GJB2" s="370"/>
      <c r="GJC2" s="370"/>
      <c r="GJD2" s="370"/>
      <c r="GJE2" s="370"/>
      <c r="GJF2" s="370"/>
      <c r="GJG2" s="370"/>
      <c r="GJH2" s="370"/>
      <c r="GJI2" s="370"/>
      <c r="GJJ2" s="370"/>
      <c r="GJK2" s="370"/>
      <c r="GJL2" s="370"/>
      <c r="GJM2" s="370"/>
      <c r="GJN2" s="370"/>
      <c r="GJO2" s="370"/>
      <c r="GJP2" s="370"/>
      <c r="GJQ2" s="370"/>
      <c r="GJR2" s="370"/>
      <c r="GJS2" s="370"/>
      <c r="GJT2" s="370"/>
      <c r="GJU2" s="370"/>
      <c r="GJV2" s="370"/>
      <c r="GJW2" s="370"/>
      <c r="GJX2" s="370"/>
      <c r="GJY2" s="370"/>
      <c r="GJZ2" s="370"/>
      <c r="GKA2" s="370"/>
      <c r="GKB2" s="370"/>
      <c r="GKC2" s="370"/>
      <c r="GKD2" s="370"/>
      <c r="GKE2" s="370"/>
      <c r="GKF2" s="370"/>
      <c r="GKG2" s="370"/>
      <c r="GKH2" s="370"/>
      <c r="GKI2" s="370"/>
      <c r="GKJ2" s="370"/>
      <c r="GKK2" s="370"/>
      <c r="GKL2" s="370"/>
      <c r="GKM2" s="370"/>
      <c r="GKN2" s="370"/>
      <c r="GKO2" s="370"/>
      <c r="GKP2" s="370"/>
      <c r="GKQ2" s="370"/>
      <c r="GKR2" s="370"/>
      <c r="GKS2" s="370"/>
      <c r="GKT2" s="370"/>
      <c r="GKU2" s="370"/>
      <c r="GKV2" s="370"/>
      <c r="GKW2" s="370"/>
      <c r="GKX2" s="370"/>
      <c r="GKY2" s="370"/>
      <c r="GKZ2" s="370"/>
      <c r="GLA2" s="370"/>
      <c r="GLB2" s="370"/>
      <c r="GLC2" s="370"/>
      <c r="GLD2" s="370"/>
      <c r="GLE2" s="370"/>
      <c r="GLF2" s="370"/>
      <c r="GLG2" s="370"/>
      <c r="GLH2" s="370"/>
      <c r="GLI2" s="370"/>
      <c r="GLJ2" s="370"/>
      <c r="GLK2" s="370"/>
      <c r="GLL2" s="370"/>
      <c r="GLM2" s="370"/>
      <c r="GLN2" s="370"/>
      <c r="GLO2" s="370"/>
      <c r="GLP2" s="370"/>
      <c r="GLQ2" s="370"/>
      <c r="GLR2" s="370"/>
      <c r="GLS2" s="370"/>
      <c r="GLT2" s="370"/>
      <c r="GLU2" s="370"/>
      <c r="GLV2" s="370"/>
      <c r="GLW2" s="370"/>
      <c r="GLX2" s="370"/>
      <c r="GLY2" s="370"/>
      <c r="GLZ2" s="370"/>
      <c r="GMA2" s="370"/>
      <c r="GMB2" s="370"/>
      <c r="GMC2" s="370"/>
      <c r="GMD2" s="370"/>
      <c r="GME2" s="370"/>
      <c r="GMF2" s="370"/>
      <c r="GMG2" s="370"/>
      <c r="GMH2" s="370"/>
      <c r="GMI2" s="370"/>
      <c r="GMJ2" s="370"/>
      <c r="GMK2" s="370"/>
      <c r="GML2" s="370"/>
      <c r="GMM2" s="370"/>
      <c r="GMN2" s="370"/>
      <c r="GMO2" s="370"/>
      <c r="GMP2" s="370"/>
      <c r="GMQ2" s="370"/>
      <c r="GMR2" s="370"/>
      <c r="GMS2" s="370"/>
      <c r="GMT2" s="370"/>
      <c r="GMU2" s="370"/>
      <c r="GMV2" s="370"/>
      <c r="GMW2" s="370"/>
      <c r="GMX2" s="370"/>
      <c r="GMY2" s="370"/>
      <c r="GMZ2" s="370"/>
      <c r="GNA2" s="370"/>
      <c r="GNB2" s="370"/>
      <c r="GNC2" s="370"/>
      <c r="GND2" s="370"/>
      <c r="GNE2" s="370"/>
      <c r="GNF2" s="370"/>
      <c r="GNG2" s="370"/>
      <c r="GNH2" s="370"/>
      <c r="GNI2" s="370"/>
      <c r="GNJ2" s="370"/>
      <c r="GNK2" s="370"/>
      <c r="GNL2" s="370"/>
      <c r="GNM2" s="370"/>
      <c r="GNN2" s="370"/>
      <c r="GNO2" s="370"/>
      <c r="GNP2" s="370"/>
      <c r="GNQ2" s="370"/>
      <c r="GNR2" s="370"/>
      <c r="GNS2" s="370"/>
      <c r="GNT2" s="370"/>
      <c r="GNU2" s="370"/>
      <c r="GNV2" s="370"/>
      <c r="GNW2" s="370"/>
      <c r="GNX2" s="370"/>
      <c r="GNY2" s="370"/>
      <c r="GNZ2" s="370"/>
      <c r="GOA2" s="370"/>
      <c r="GOB2" s="370"/>
      <c r="GOC2" s="370"/>
      <c r="GOD2" s="370"/>
      <c r="GOE2" s="370"/>
      <c r="GOF2" s="370"/>
      <c r="GOG2" s="370"/>
      <c r="GOH2" s="370"/>
      <c r="GOI2" s="370"/>
      <c r="GOJ2" s="370"/>
      <c r="GOK2" s="370"/>
      <c r="GOL2" s="370"/>
      <c r="GOM2" s="370"/>
      <c r="GON2" s="370"/>
      <c r="GOO2" s="370"/>
      <c r="GOP2" s="370"/>
      <c r="GOQ2" s="370"/>
      <c r="GOR2" s="370"/>
      <c r="GOS2" s="370"/>
      <c r="GOT2" s="370"/>
      <c r="GOU2" s="370"/>
      <c r="GOV2" s="370"/>
      <c r="GOW2" s="370"/>
      <c r="GOX2" s="370"/>
      <c r="GOY2" s="370"/>
      <c r="GOZ2" s="370"/>
      <c r="GPA2" s="370"/>
      <c r="GPB2" s="370"/>
      <c r="GPC2" s="370"/>
      <c r="GPD2" s="370"/>
      <c r="GPE2" s="370"/>
      <c r="GPF2" s="370"/>
      <c r="GPG2" s="370"/>
      <c r="GPH2" s="370"/>
      <c r="GPI2" s="370"/>
      <c r="GPJ2" s="370"/>
      <c r="GPK2" s="370"/>
      <c r="GPL2" s="370"/>
      <c r="GPM2" s="370"/>
      <c r="GPN2" s="370"/>
      <c r="GPO2" s="370"/>
      <c r="GPP2" s="370"/>
      <c r="GPQ2" s="370"/>
      <c r="GPR2" s="370"/>
      <c r="GPS2" s="370"/>
      <c r="GPT2" s="370"/>
      <c r="GPU2" s="370"/>
      <c r="GPV2" s="370"/>
      <c r="GPW2" s="370"/>
      <c r="GPX2" s="370"/>
      <c r="GPY2" s="370"/>
      <c r="GPZ2" s="370"/>
      <c r="GQA2" s="370"/>
      <c r="GQB2" s="370"/>
      <c r="GQC2" s="370"/>
      <c r="GQD2" s="370"/>
      <c r="GQE2" s="370"/>
      <c r="GQF2" s="370"/>
      <c r="GQG2" s="370"/>
      <c r="GQH2" s="370"/>
      <c r="GQI2" s="370"/>
      <c r="GQJ2" s="370"/>
      <c r="GQK2" s="370"/>
      <c r="GQL2" s="370"/>
      <c r="GQM2" s="370"/>
      <c r="GQN2" s="370"/>
      <c r="GQO2" s="370"/>
      <c r="GQP2" s="370"/>
      <c r="GQQ2" s="370"/>
      <c r="GQR2" s="370"/>
      <c r="GQS2" s="370"/>
      <c r="GQT2" s="370"/>
      <c r="GQU2" s="370"/>
      <c r="GQV2" s="370"/>
      <c r="GQW2" s="370"/>
      <c r="GQX2" s="370"/>
      <c r="GQY2" s="370"/>
      <c r="GQZ2" s="370"/>
      <c r="GRA2" s="370"/>
      <c r="GRB2" s="370"/>
      <c r="GRC2" s="370"/>
      <c r="GRD2" s="370"/>
      <c r="GRE2" s="370"/>
      <c r="GRF2" s="370"/>
      <c r="GRG2" s="370"/>
      <c r="GRH2" s="370"/>
      <c r="GRI2" s="370"/>
      <c r="GRJ2" s="370"/>
      <c r="GRK2" s="370"/>
      <c r="GRL2" s="370"/>
      <c r="GRM2" s="370"/>
      <c r="GRN2" s="370"/>
      <c r="GRO2" s="370"/>
      <c r="GRP2" s="370"/>
      <c r="GRQ2" s="370"/>
      <c r="GRR2" s="370"/>
      <c r="GRS2" s="370"/>
      <c r="GRT2" s="370"/>
      <c r="GRU2" s="370"/>
      <c r="GRV2" s="370"/>
      <c r="GRW2" s="370"/>
      <c r="GRX2" s="370"/>
      <c r="GRY2" s="370"/>
      <c r="GRZ2" s="370"/>
      <c r="GSA2" s="370"/>
      <c r="GSB2" s="370"/>
      <c r="GSC2" s="370"/>
      <c r="GSD2" s="370"/>
      <c r="GSE2" s="370"/>
      <c r="GSF2" s="370"/>
      <c r="GSG2" s="370"/>
      <c r="GSH2" s="370"/>
      <c r="GSI2" s="370"/>
      <c r="GSJ2" s="370"/>
      <c r="GSK2" s="370"/>
      <c r="GSL2" s="370"/>
      <c r="GSM2" s="370"/>
      <c r="GSN2" s="370"/>
      <c r="GSO2" s="370"/>
      <c r="GSP2" s="370"/>
      <c r="GSQ2" s="370"/>
      <c r="GSR2" s="370"/>
      <c r="GSS2" s="370"/>
      <c r="GST2" s="370"/>
      <c r="GSU2" s="370"/>
      <c r="GSV2" s="370"/>
      <c r="GSW2" s="370"/>
      <c r="GSX2" s="370"/>
      <c r="GSY2" s="370"/>
      <c r="GSZ2" s="370"/>
      <c r="GTA2" s="370"/>
      <c r="GTB2" s="370"/>
      <c r="GTC2" s="370"/>
      <c r="GTD2" s="370"/>
      <c r="GTE2" s="370"/>
      <c r="GTF2" s="370"/>
      <c r="GTG2" s="370"/>
      <c r="GTH2" s="370"/>
      <c r="GTI2" s="370"/>
      <c r="GTJ2" s="370"/>
      <c r="GTK2" s="370"/>
      <c r="GTL2" s="370"/>
      <c r="GTM2" s="370"/>
      <c r="GTN2" s="370"/>
      <c r="GTO2" s="370"/>
      <c r="GTP2" s="370"/>
      <c r="GTQ2" s="370"/>
      <c r="GTR2" s="370"/>
      <c r="GTS2" s="370"/>
      <c r="GTT2" s="370"/>
      <c r="GTU2" s="370"/>
      <c r="GTV2" s="370"/>
      <c r="GTW2" s="370"/>
      <c r="GTX2" s="370"/>
      <c r="GTY2" s="370"/>
      <c r="GTZ2" s="370"/>
      <c r="GUA2" s="370"/>
      <c r="GUB2" s="370"/>
      <c r="GUC2" s="370"/>
      <c r="GUD2" s="370"/>
      <c r="GUE2" s="370"/>
      <c r="GUF2" s="370"/>
      <c r="GUG2" s="370"/>
      <c r="GUH2" s="370"/>
      <c r="GUI2" s="370"/>
      <c r="GUJ2" s="370"/>
      <c r="GUK2" s="370"/>
      <c r="GUL2" s="370"/>
      <c r="GUM2" s="370"/>
      <c r="GUN2" s="370"/>
      <c r="GUO2" s="370"/>
      <c r="GUP2" s="370"/>
      <c r="GUQ2" s="370"/>
      <c r="GUR2" s="370"/>
      <c r="GUS2" s="370"/>
      <c r="GUT2" s="370"/>
      <c r="GUU2" s="370"/>
      <c r="GUV2" s="370"/>
      <c r="GUW2" s="370"/>
      <c r="GUX2" s="370"/>
      <c r="GUY2" s="370"/>
      <c r="GUZ2" s="370"/>
      <c r="GVA2" s="370"/>
      <c r="GVB2" s="370"/>
      <c r="GVC2" s="370"/>
      <c r="GVD2" s="370"/>
      <c r="GVE2" s="370"/>
      <c r="GVF2" s="370"/>
      <c r="GVG2" s="370"/>
      <c r="GVH2" s="370"/>
      <c r="GVI2" s="370"/>
      <c r="GVJ2" s="370"/>
      <c r="GVK2" s="370"/>
      <c r="GVL2" s="370"/>
      <c r="GVM2" s="370"/>
      <c r="GVN2" s="370"/>
      <c r="GVO2" s="370"/>
      <c r="GVP2" s="370"/>
      <c r="GVQ2" s="370"/>
      <c r="GVR2" s="370"/>
      <c r="GVS2" s="370"/>
      <c r="GVT2" s="370"/>
      <c r="GVU2" s="370"/>
      <c r="GVV2" s="370"/>
      <c r="GVW2" s="370"/>
      <c r="GVX2" s="370"/>
      <c r="GVY2" s="370"/>
      <c r="GVZ2" s="370"/>
      <c r="GWA2" s="370"/>
      <c r="GWB2" s="370"/>
      <c r="GWC2" s="370"/>
      <c r="GWD2" s="370"/>
      <c r="GWE2" s="370"/>
      <c r="GWF2" s="370"/>
      <c r="GWG2" s="370"/>
      <c r="GWH2" s="370"/>
      <c r="GWI2" s="370"/>
      <c r="GWJ2" s="370"/>
      <c r="GWK2" s="370"/>
      <c r="GWL2" s="370"/>
      <c r="GWM2" s="370"/>
      <c r="GWN2" s="370"/>
      <c r="GWO2" s="370"/>
      <c r="GWP2" s="370"/>
      <c r="GWQ2" s="370"/>
      <c r="GWR2" s="370"/>
      <c r="GWS2" s="370"/>
      <c r="GWT2" s="370"/>
      <c r="GWU2" s="370"/>
      <c r="GWV2" s="370"/>
      <c r="GWW2" s="370"/>
      <c r="GWX2" s="370"/>
      <c r="GWY2" s="370"/>
      <c r="GWZ2" s="370"/>
      <c r="GXA2" s="370"/>
      <c r="GXB2" s="370"/>
      <c r="GXC2" s="370"/>
      <c r="GXD2" s="370"/>
      <c r="GXE2" s="370"/>
      <c r="GXF2" s="370"/>
      <c r="GXG2" s="370"/>
      <c r="GXH2" s="370"/>
      <c r="GXI2" s="370"/>
      <c r="GXJ2" s="370"/>
      <c r="GXK2" s="370"/>
      <c r="GXL2" s="370"/>
      <c r="GXM2" s="370"/>
      <c r="GXN2" s="370"/>
      <c r="GXO2" s="370"/>
      <c r="GXP2" s="370"/>
      <c r="GXQ2" s="370"/>
      <c r="GXR2" s="370"/>
      <c r="GXS2" s="370"/>
      <c r="GXT2" s="370"/>
      <c r="GXU2" s="370"/>
      <c r="GXV2" s="370"/>
      <c r="GXW2" s="370"/>
      <c r="GXX2" s="370"/>
      <c r="GXY2" s="370"/>
      <c r="GXZ2" s="370"/>
      <c r="GYA2" s="370"/>
      <c r="GYB2" s="370"/>
      <c r="GYC2" s="370"/>
      <c r="GYD2" s="370"/>
      <c r="GYE2" s="370"/>
      <c r="GYF2" s="370"/>
      <c r="GYG2" s="370"/>
      <c r="GYH2" s="370"/>
      <c r="GYI2" s="370"/>
      <c r="GYJ2" s="370"/>
      <c r="GYK2" s="370"/>
      <c r="GYL2" s="370"/>
      <c r="GYM2" s="370"/>
      <c r="GYN2" s="370"/>
      <c r="GYO2" s="370"/>
      <c r="GYP2" s="370"/>
      <c r="GYQ2" s="370"/>
      <c r="GYR2" s="370"/>
      <c r="GYS2" s="370"/>
      <c r="GYT2" s="370"/>
      <c r="GYU2" s="370"/>
      <c r="GYV2" s="370"/>
      <c r="GYW2" s="370"/>
      <c r="GYX2" s="370"/>
      <c r="GYY2" s="370"/>
      <c r="GYZ2" s="370"/>
      <c r="GZA2" s="370"/>
      <c r="GZB2" s="370"/>
      <c r="GZC2" s="370"/>
      <c r="GZD2" s="370"/>
      <c r="GZE2" s="370"/>
      <c r="GZF2" s="370"/>
      <c r="GZG2" s="370"/>
      <c r="GZH2" s="370"/>
      <c r="GZI2" s="370"/>
      <c r="GZJ2" s="370"/>
      <c r="GZK2" s="370"/>
      <c r="GZL2" s="370"/>
      <c r="GZM2" s="370"/>
      <c r="GZN2" s="370"/>
      <c r="GZO2" s="370"/>
      <c r="GZP2" s="370"/>
      <c r="GZQ2" s="370"/>
      <c r="GZR2" s="370"/>
      <c r="GZS2" s="370"/>
      <c r="GZT2" s="370"/>
      <c r="GZU2" s="370"/>
      <c r="GZV2" s="370"/>
      <c r="GZW2" s="370"/>
      <c r="GZX2" s="370"/>
      <c r="GZY2" s="370"/>
      <c r="GZZ2" s="370"/>
      <c r="HAA2" s="370"/>
      <c r="HAB2" s="370"/>
      <c r="HAC2" s="370"/>
      <c r="HAD2" s="370"/>
      <c r="HAE2" s="370"/>
      <c r="HAF2" s="370"/>
      <c r="HAG2" s="370"/>
      <c r="HAH2" s="370"/>
      <c r="HAI2" s="370"/>
      <c r="HAJ2" s="370"/>
      <c r="HAK2" s="370"/>
      <c r="HAL2" s="370"/>
      <c r="HAM2" s="370"/>
      <c r="HAN2" s="370"/>
      <c r="HAO2" s="370"/>
      <c r="HAP2" s="370"/>
      <c r="HAQ2" s="370"/>
      <c r="HAR2" s="370"/>
      <c r="HAS2" s="370"/>
      <c r="HAT2" s="370"/>
      <c r="HAU2" s="370"/>
      <c r="HAV2" s="370"/>
      <c r="HAW2" s="370"/>
      <c r="HAX2" s="370"/>
      <c r="HAY2" s="370"/>
      <c r="HAZ2" s="370"/>
      <c r="HBA2" s="370"/>
      <c r="HBB2" s="370"/>
      <c r="HBC2" s="370"/>
      <c r="HBD2" s="370"/>
      <c r="HBE2" s="370"/>
      <c r="HBF2" s="370"/>
      <c r="HBG2" s="370"/>
      <c r="HBH2" s="370"/>
      <c r="HBI2" s="370"/>
      <c r="HBJ2" s="370"/>
      <c r="HBK2" s="370"/>
      <c r="HBL2" s="370"/>
      <c r="HBM2" s="370"/>
      <c r="HBN2" s="370"/>
      <c r="HBO2" s="370"/>
      <c r="HBP2" s="370"/>
      <c r="HBQ2" s="370"/>
      <c r="HBR2" s="370"/>
      <c r="HBS2" s="370"/>
      <c r="HBT2" s="370"/>
      <c r="HBU2" s="370"/>
      <c r="HBV2" s="370"/>
      <c r="HBW2" s="370"/>
      <c r="HBX2" s="370"/>
      <c r="HBY2" s="370"/>
      <c r="HBZ2" s="370"/>
      <c r="HCA2" s="370"/>
      <c r="HCB2" s="370"/>
      <c r="HCC2" s="370"/>
      <c r="HCD2" s="370"/>
      <c r="HCE2" s="370"/>
      <c r="HCF2" s="370"/>
      <c r="HCG2" s="370"/>
      <c r="HCH2" s="370"/>
      <c r="HCI2" s="370"/>
      <c r="HCJ2" s="370"/>
      <c r="HCK2" s="370"/>
      <c r="HCL2" s="370"/>
      <c r="HCM2" s="370"/>
      <c r="HCN2" s="370"/>
      <c r="HCO2" s="370"/>
      <c r="HCP2" s="370"/>
      <c r="HCQ2" s="370"/>
      <c r="HCR2" s="370"/>
      <c r="HCS2" s="370"/>
      <c r="HCT2" s="370"/>
      <c r="HCU2" s="370"/>
      <c r="HCV2" s="370"/>
      <c r="HCW2" s="370"/>
      <c r="HCX2" s="370"/>
      <c r="HCY2" s="370"/>
      <c r="HCZ2" s="370"/>
      <c r="HDA2" s="370"/>
      <c r="HDB2" s="370"/>
      <c r="HDC2" s="370"/>
      <c r="HDD2" s="370"/>
      <c r="HDE2" s="370"/>
      <c r="HDF2" s="370"/>
      <c r="HDG2" s="370"/>
      <c r="HDH2" s="370"/>
      <c r="HDI2" s="370"/>
      <c r="HDJ2" s="370"/>
      <c r="HDK2" s="370"/>
      <c r="HDL2" s="370"/>
      <c r="HDM2" s="370"/>
      <c r="HDN2" s="370"/>
      <c r="HDO2" s="370"/>
      <c r="HDP2" s="370"/>
      <c r="HDQ2" s="370"/>
      <c r="HDR2" s="370"/>
      <c r="HDS2" s="370"/>
      <c r="HDT2" s="370"/>
      <c r="HDU2" s="370"/>
      <c r="HDV2" s="370"/>
      <c r="HDW2" s="370"/>
      <c r="HDX2" s="370"/>
      <c r="HDY2" s="370"/>
      <c r="HDZ2" s="370"/>
      <c r="HEA2" s="370"/>
      <c r="HEB2" s="370"/>
      <c r="HEC2" s="370"/>
      <c r="HED2" s="370"/>
      <c r="HEE2" s="370"/>
      <c r="HEF2" s="370"/>
      <c r="HEG2" s="370"/>
      <c r="HEH2" s="370"/>
      <c r="HEI2" s="370"/>
      <c r="HEJ2" s="370"/>
      <c r="HEK2" s="370"/>
      <c r="HEL2" s="370"/>
      <c r="HEM2" s="370"/>
      <c r="HEN2" s="370"/>
      <c r="HEO2" s="370"/>
      <c r="HEP2" s="370"/>
      <c r="HEQ2" s="370"/>
      <c r="HER2" s="370"/>
      <c r="HES2" s="370"/>
      <c r="HET2" s="370"/>
      <c r="HEU2" s="370"/>
      <c r="HEV2" s="370"/>
      <c r="HEW2" s="370"/>
      <c r="HEX2" s="370"/>
      <c r="HEY2" s="370"/>
      <c r="HEZ2" s="370"/>
      <c r="HFA2" s="370"/>
      <c r="HFB2" s="370"/>
      <c r="HFC2" s="370"/>
      <c r="HFD2" s="370"/>
      <c r="HFE2" s="370"/>
      <c r="HFF2" s="370"/>
      <c r="HFG2" s="370"/>
      <c r="HFH2" s="370"/>
      <c r="HFI2" s="370"/>
      <c r="HFJ2" s="370"/>
      <c r="HFK2" s="370"/>
      <c r="HFL2" s="370"/>
      <c r="HFM2" s="370"/>
      <c r="HFN2" s="370"/>
      <c r="HFO2" s="370"/>
      <c r="HFP2" s="370"/>
      <c r="HFQ2" s="370"/>
      <c r="HFR2" s="370"/>
      <c r="HFS2" s="370"/>
      <c r="HFT2" s="370"/>
      <c r="HFU2" s="370"/>
      <c r="HFV2" s="370"/>
      <c r="HFW2" s="370"/>
      <c r="HFX2" s="370"/>
      <c r="HFY2" s="370"/>
      <c r="HFZ2" s="370"/>
      <c r="HGA2" s="370"/>
      <c r="HGB2" s="370"/>
      <c r="HGC2" s="370"/>
      <c r="HGD2" s="370"/>
      <c r="HGE2" s="370"/>
      <c r="HGF2" s="370"/>
      <c r="HGG2" s="370"/>
      <c r="HGH2" s="370"/>
      <c r="HGI2" s="370"/>
      <c r="HGJ2" s="370"/>
      <c r="HGK2" s="370"/>
      <c r="HGL2" s="370"/>
      <c r="HGM2" s="370"/>
      <c r="HGN2" s="370"/>
      <c r="HGO2" s="370"/>
      <c r="HGP2" s="370"/>
      <c r="HGQ2" s="370"/>
      <c r="HGR2" s="370"/>
      <c r="HGS2" s="370"/>
      <c r="HGT2" s="370"/>
      <c r="HGU2" s="370"/>
      <c r="HGV2" s="370"/>
      <c r="HGW2" s="370"/>
      <c r="HGX2" s="370"/>
      <c r="HGY2" s="370"/>
      <c r="HGZ2" s="370"/>
      <c r="HHA2" s="370"/>
      <c r="HHB2" s="370"/>
      <c r="HHC2" s="370"/>
      <c r="HHD2" s="370"/>
      <c r="HHE2" s="370"/>
      <c r="HHF2" s="370"/>
      <c r="HHG2" s="370"/>
      <c r="HHH2" s="370"/>
      <c r="HHI2" s="370"/>
      <c r="HHJ2" s="370"/>
      <c r="HHK2" s="370"/>
      <c r="HHL2" s="370"/>
      <c r="HHM2" s="370"/>
      <c r="HHN2" s="370"/>
      <c r="HHO2" s="370"/>
      <c r="HHP2" s="370"/>
      <c r="HHQ2" s="370"/>
      <c r="HHR2" s="370"/>
      <c r="HHS2" s="370"/>
      <c r="HHT2" s="370"/>
      <c r="HHU2" s="370"/>
      <c r="HHV2" s="370"/>
      <c r="HHW2" s="370"/>
      <c r="HHX2" s="370"/>
      <c r="HHY2" s="370"/>
      <c r="HHZ2" s="370"/>
      <c r="HIA2" s="370"/>
      <c r="HIB2" s="370"/>
      <c r="HIC2" s="370"/>
      <c r="HID2" s="370"/>
      <c r="HIE2" s="370"/>
      <c r="HIF2" s="370"/>
      <c r="HIG2" s="370"/>
      <c r="HIH2" s="370"/>
      <c r="HII2" s="370"/>
      <c r="HIJ2" s="370"/>
      <c r="HIK2" s="370"/>
      <c r="HIL2" s="370"/>
      <c r="HIM2" s="370"/>
      <c r="HIN2" s="370"/>
      <c r="HIO2" s="370"/>
      <c r="HIP2" s="370"/>
      <c r="HIQ2" s="370"/>
      <c r="HIR2" s="370"/>
      <c r="HIS2" s="370"/>
      <c r="HIT2" s="370"/>
      <c r="HIU2" s="370"/>
      <c r="HIV2" s="370"/>
      <c r="HIW2" s="370"/>
      <c r="HIX2" s="370"/>
      <c r="HIY2" s="370"/>
      <c r="HIZ2" s="370"/>
      <c r="HJA2" s="370"/>
      <c r="HJB2" s="370"/>
      <c r="HJC2" s="370"/>
      <c r="HJD2" s="370"/>
      <c r="HJE2" s="370"/>
      <c r="HJF2" s="370"/>
      <c r="HJG2" s="370"/>
      <c r="HJH2" s="370"/>
      <c r="HJI2" s="370"/>
      <c r="HJJ2" s="370"/>
      <c r="HJK2" s="370"/>
      <c r="HJL2" s="370"/>
      <c r="HJM2" s="370"/>
      <c r="HJN2" s="370"/>
      <c r="HJO2" s="370"/>
      <c r="HJP2" s="370"/>
      <c r="HJQ2" s="370"/>
      <c r="HJR2" s="370"/>
      <c r="HJS2" s="370"/>
      <c r="HJT2" s="370"/>
      <c r="HJU2" s="370"/>
      <c r="HJV2" s="370"/>
      <c r="HJW2" s="370"/>
      <c r="HJX2" s="370"/>
      <c r="HJY2" s="370"/>
      <c r="HJZ2" s="370"/>
      <c r="HKA2" s="370"/>
      <c r="HKB2" s="370"/>
      <c r="HKC2" s="370"/>
      <c r="HKD2" s="370"/>
      <c r="HKE2" s="370"/>
      <c r="HKF2" s="370"/>
      <c r="HKG2" s="370"/>
      <c r="HKH2" s="370"/>
      <c r="HKI2" s="370"/>
      <c r="HKJ2" s="370"/>
      <c r="HKK2" s="370"/>
      <c r="HKL2" s="370"/>
      <c r="HKM2" s="370"/>
      <c r="HKN2" s="370"/>
      <c r="HKO2" s="370"/>
      <c r="HKP2" s="370"/>
      <c r="HKQ2" s="370"/>
      <c r="HKR2" s="370"/>
      <c r="HKS2" s="370"/>
      <c r="HKT2" s="370"/>
      <c r="HKU2" s="370"/>
      <c r="HKV2" s="370"/>
      <c r="HKW2" s="370"/>
      <c r="HKX2" s="370"/>
      <c r="HKY2" s="370"/>
      <c r="HKZ2" s="370"/>
      <c r="HLA2" s="370"/>
      <c r="HLB2" s="370"/>
      <c r="HLC2" s="370"/>
      <c r="HLD2" s="370"/>
      <c r="HLE2" s="370"/>
      <c r="HLF2" s="370"/>
      <c r="HLG2" s="370"/>
      <c r="HLH2" s="370"/>
      <c r="HLI2" s="370"/>
      <c r="HLJ2" s="370"/>
      <c r="HLK2" s="370"/>
      <c r="HLL2" s="370"/>
      <c r="HLM2" s="370"/>
      <c r="HLN2" s="370"/>
      <c r="HLO2" s="370"/>
      <c r="HLP2" s="370"/>
      <c r="HLQ2" s="370"/>
      <c r="HLR2" s="370"/>
      <c r="HLS2" s="370"/>
      <c r="HLT2" s="370"/>
      <c r="HLU2" s="370"/>
      <c r="HLV2" s="370"/>
      <c r="HLW2" s="370"/>
      <c r="HLX2" s="370"/>
      <c r="HLY2" s="370"/>
      <c r="HLZ2" s="370"/>
      <c r="HMA2" s="370"/>
      <c r="HMB2" s="370"/>
      <c r="HMC2" s="370"/>
      <c r="HMD2" s="370"/>
      <c r="HME2" s="370"/>
      <c r="HMF2" s="370"/>
      <c r="HMG2" s="370"/>
      <c r="HMH2" s="370"/>
      <c r="HMI2" s="370"/>
      <c r="HMJ2" s="370"/>
      <c r="HMK2" s="370"/>
      <c r="HML2" s="370"/>
      <c r="HMM2" s="370"/>
      <c r="HMN2" s="370"/>
      <c r="HMO2" s="370"/>
      <c r="HMP2" s="370"/>
      <c r="HMQ2" s="370"/>
      <c r="HMR2" s="370"/>
      <c r="HMS2" s="370"/>
      <c r="HMT2" s="370"/>
      <c r="HMU2" s="370"/>
      <c r="HMV2" s="370"/>
      <c r="HMW2" s="370"/>
      <c r="HMX2" s="370"/>
      <c r="HMY2" s="370"/>
      <c r="HMZ2" s="370"/>
      <c r="HNA2" s="370"/>
      <c r="HNB2" s="370"/>
      <c r="HNC2" s="370"/>
      <c r="HND2" s="370"/>
      <c r="HNE2" s="370"/>
      <c r="HNF2" s="370"/>
      <c r="HNG2" s="370"/>
      <c r="HNH2" s="370"/>
      <c r="HNI2" s="370"/>
      <c r="HNJ2" s="370"/>
      <c r="HNK2" s="370"/>
      <c r="HNL2" s="370"/>
      <c r="HNM2" s="370"/>
      <c r="HNN2" s="370"/>
      <c r="HNO2" s="370"/>
      <c r="HNP2" s="370"/>
      <c r="HNQ2" s="370"/>
      <c r="HNR2" s="370"/>
      <c r="HNS2" s="370"/>
      <c r="HNT2" s="370"/>
      <c r="HNU2" s="370"/>
      <c r="HNV2" s="370"/>
      <c r="HNW2" s="370"/>
      <c r="HNX2" s="370"/>
      <c r="HNY2" s="370"/>
      <c r="HNZ2" s="370"/>
      <c r="HOA2" s="370"/>
      <c r="HOB2" s="370"/>
      <c r="HOC2" s="370"/>
      <c r="HOD2" s="370"/>
      <c r="HOE2" s="370"/>
      <c r="HOF2" s="370"/>
      <c r="HOG2" s="370"/>
      <c r="HOH2" s="370"/>
      <c r="HOI2" s="370"/>
      <c r="HOJ2" s="370"/>
      <c r="HOK2" s="370"/>
      <c r="HOL2" s="370"/>
      <c r="HOM2" s="370"/>
      <c r="HON2" s="370"/>
      <c r="HOO2" s="370"/>
      <c r="HOP2" s="370"/>
      <c r="HOQ2" s="370"/>
      <c r="HOR2" s="370"/>
      <c r="HOS2" s="370"/>
      <c r="HOT2" s="370"/>
      <c r="HOU2" s="370"/>
      <c r="HOV2" s="370"/>
      <c r="HOW2" s="370"/>
      <c r="HOX2" s="370"/>
      <c r="HOY2" s="370"/>
      <c r="HOZ2" s="370"/>
      <c r="HPA2" s="370"/>
      <c r="HPB2" s="370"/>
      <c r="HPC2" s="370"/>
      <c r="HPD2" s="370"/>
      <c r="HPE2" s="370"/>
      <c r="HPF2" s="370"/>
      <c r="HPG2" s="370"/>
      <c r="HPH2" s="370"/>
      <c r="HPI2" s="370"/>
      <c r="HPJ2" s="370"/>
      <c r="HPK2" s="370"/>
      <c r="HPL2" s="370"/>
      <c r="HPM2" s="370"/>
      <c r="HPN2" s="370"/>
      <c r="HPO2" s="370"/>
      <c r="HPP2" s="370"/>
      <c r="HPQ2" s="370"/>
      <c r="HPR2" s="370"/>
      <c r="HPS2" s="370"/>
      <c r="HPT2" s="370"/>
      <c r="HPU2" s="370"/>
      <c r="HPV2" s="370"/>
      <c r="HPW2" s="370"/>
      <c r="HPX2" s="370"/>
      <c r="HPY2" s="370"/>
      <c r="HPZ2" s="370"/>
      <c r="HQA2" s="370"/>
      <c r="HQB2" s="370"/>
      <c r="HQC2" s="370"/>
      <c r="HQD2" s="370"/>
      <c r="HQE2" s="370"/>
      <c r="HQF2" s="370"/>
      <c r="HQG2" s="370"/>
      <c r="HQH2" s="370"/>
      <c r="HQI2" s="370"/>
      <c r="HQJ2" s="370"/>
      <c r="HQK2" s="370"/>
      <c r="HQL2" s="370"/>
      <c r="HQM2" s="370"/>
      <c r="HQN2" s="370"/>
      <c r="HQO2" s="370"/>
      <c r="HQP2" s="370"/>
      <c r="HQQ2" s="370"/>
      <c r="HQR2" s="370"/>
      <c r="HQS2" s="370"/>
      <c r="HQT2" s="370"/>
      <c r="HQU2" s="370"/>
      <c r="HQV2" s="370"/>
      <c r="HQW2" s="370"/>
      <c r="HQX2" s="370"/>
      <c r="HQY2" s="370"/>
      <c r="HQZ2" s="370"/>
      <c r="HRA2" s="370"/>
      <c r="HRB2" s="370"/>
      <c r="HRC2" s="370"/>
      <c r="HRD2" s="370"/>
      <c r="HRE2" s="370"/>
      <c r="HRF2" s="370"/>
      <c r="HRG2" s="370"/>
      <c r="HRH2" s="370"/>
      <c r="HRI2" s="370"/>
      <c r="HRJ2" s="370"/>
      <c r="HRK2" s="370"/>
      <c r="HRL2" s="370"/>
      <c r="HRM2" s="370"/>
      <c r="HRN2" s="370"/>
      <c r="HRO2" s="370"/>
      <c r="HRP2" s="370"/>
      <c r="HRQ2" s="370"/>
      <c r="HRR2" s="370"/>
      <c r="HRS2" s="370"/>
      <c r="HRT2" s="370"/>
      <c r="HRU2" s="370"/>
      <c r="HRV2" s="370"/>
      <c r="HRW2" s="370"/>
      <c r="HRX2" s="370"/>
      <c r="HRY2" s="370"/>
      <c r="HRZ2" s="370"/>
      <c r="HSA2" s="370"/>
      <c r="HSB2" s="370"/>
      <c r="HSC2" s="370"/>
      <c r="HSD2" s="370"/>
      <c r="HSE2" s="370"/>
      <c r="HSF2" s="370"/>
      <c r="HSG2" s="370"/>
      <c r="HSH2" s="370"/>
      <c r="HSI2" s="370"/>
      <c r="HSJ2" s="370"/>
      <c r="HSK2" s="370"/>
      <c r="HSL2" s="370"/>
      <c r="HSM2" s="370"/>
      <c r="HSN2" s="370"/>
      <c r="HSO2" s="370"/>
      <c r="HSP2" s="370"/>
      <c r="HSQ2" s="370"/>
      <c r="HSR2" s="370"/>
      <c r="HSS2" s="370"/>
      <c r="HST2" s="370"/>
      <c r="HSU2" s="370"/>
      <c r="HSV2" s="370"/>
      <c r="HSW2" s="370"/>
      <c r="HSX2" s="370"/>
      <c r="HSY2" s="370"/>
      <c r="HSZ2" s="370"/>
      <c r="HTA2" s="370"/>
      <c r="HTB2" s="370"/>
      <c r="HTC2" s="370"/>
      <c r="HTD2" s="370"/>
      <c r="HTE2" s="370"/>
      <c r="HTF2" s="370"/>
      <c r="HTG2" s="370"/>
      <c r="HTH2" s="370"/>
      <c r="HTI2" s="370"/>
      <c r="HTJ2" s="370"/>
      <c r="HTK2" s="370"/>
      <c r="HTL2" s="370"/>
      <c r="HTM2" s="370"/>
      <c r="HTN2" s="370"/>
      <c r="HTO2" s="370"/>
      <c r="HTP2" s="370"/>
      <c r="HTQ2" s="370"/>
      <c r="HTR2" s="370"/>
      <c r="HTS2" s="370"/>
      <c r="HTT2" s="370"/>
      <c r="HTU2" s="370"/>
      <c r="HTV2" s="370"/>
      <c r="HTW2" s="370"/>
      <c r="HTX2" s="370"/>
      <c r="HTY2" s="370"/>
      <c r="HTZ2" s="370"/>
      <c r="HUA2" s="370"/>
      <c r="HUB2" s="370"/>
      <c r="HUC2" s="370"/>
      <c r="HUD2" s="370"/>
      <c r="HUE2" s="370"/>
      <c r="HUF2" s="370"/>
      <c r="HUG2" s="370"/>
      <c r="HUH2" s="370"/>
      <c r="HUI2" s="370"/>
      <c r="HUJ2" s="370"/>
      <c r="HUK2" s="370"/>
      <c r="HUL2" s="370"/>
      <c r="HUM2" s="370"/>
      <c r="HUN2" s="370"/>
      <c r="HUO2" s="370"/>
      <c r="HUP2" s="370"/>
      <c r="HUQ2" s="370"/>
      <c r="HUR2" s="370"/>
      <c r="HUS2" s="370"/>
      <c r="HUT2" s="370"/>
      <c r="HUU2" s="370"/>
      <c r="HUV2" s="370"/>
      <c r="HUW2" s="370"/>
      <c r="HUX2" s="370"/>
      <c r="HUY2" s="370"/>
      <c r="HUZ2" s="370"/>
      <c r="HVA2" s="370"/>
      <c r="HVB2" s="370"/>
      <c r="HVC2" s="370"/>
      <c r="HVD2" s="370"/>
      <c r="HVE2" s="370"/>
      <c r="HVF2" s="370"/>
      <c r="HVG2" s="370"/>
      <c r="HVH2" s="370"/>
      <c r="HVI2" s="370"/>
      <c r="HVJ2" s="370"/>
      <c r="HVK2" s="370"/>
      <c r="HVL2" s="370"/>
      <c r="HVM2" s="370"/>
      <c r="HVN2" s="370"/>
      <c r="HVO2" s="370"/>
      <c r="HVP2" s="370"/>
      <c r="HVQ2" s="370"/>
      <c r="HVR2" s="370"/>
      <c r="HVS2" s="370"/>
      <c r="HVT2" s="370"/>
      <c r="HVU2" s="370"/>
      <c r="HVV2" s="370"/>
      <c r="HVW2" s="370"/>
      <c r="HVX2" s="370"/>
      <c r="HVY2" s="370"/>
      <c r="HVZ2" s="370"/>
      <c r="HWA2" s="370"/>
      <c r="HWB2" s="370"/>
      <c r="HWC2" s="370"/>
      <c r="HWD2" s="370"/>
      <c r="HWE2" s="370"/>
      <c r="HWF2" s="370"/>
      <c r="HWG2" s="370"/>
      <c r="HWH2" s="370"/>
      <c r="HWI2" s="370"/>
      <c r="HWJ2" s="370"/>
      <c r="HWK2" s="370"/>
      <c r="HWL2" s="370"/>
      <c r="HWM2" s="370"/>
      <c r="HWN2" s="370"/>
      <c r="HWO2" s="370"/>
      <c r="HWP2" s="370"/>
      <c r="HWQ2" s="370"/>
      <c r="HWR2" s="370"/>
      <c r="HWS2" s="370"/>
      <c r="HWT2" s="370"/>
      <c r="HWU2" s="370"/>
      <c r="HWV2" s="370"/>
      <c r="HWW2" s="370"/>
      <c r="HWX2" s="370"/>
      <c r="HWY2" s="370"/>
      <c r="HWZ2" s="370"/>
      <c r="HXA2" s="370"/>
      <c r="HXB2" s="370"/>
      <c r="HXC2" s="370"/>
      <c r="HXD2" s="370"/>
      <c r="HXE2" s="370"/>
      <c r="HXF2" s="370"/>
      <c r="HXG2" s="370"/>
      <c r="HXH2" s="370"/>
      <c r="HXI2" s="370"/>
      <c r="HXJ2" s="370"/>
      <c r="HXK2" s="370"/>
      <c r="HXL2" s="370"/>
      <c r="HXM2" s="370"/>
      <c r="HXN2" s="370"/>
      <c r="HXO2" s="370"/>
      <c r="HXP2" s="370"/>
      <c r="HXQ2" s="370"/>
      <c r="HXR2" s="370"/>
      <c r="HXS2" s="370"/>
      <c r="HXT2" s="370"/>
      <c r="HXU2" s="370"/>
      <c r="HXV2" s="370"/>
      <c r="HXW2" s="370"/>
      <c r="HXX2" s="370"/>
      <c r="HXY2" s="370"/>
      <c r="HXZ2" s="370"/>
      <c r="HYA2" s="370"/>
      <c r="HYB2" s="370"/>
      <c r="HYC2" s="370"/>
      <c r="HYD2" s="370"/>
      <c r="HYE2" s="370"/>
      <c r="HYF2" s="370"/>
      <c r="HYG2" s="370"/>
      <c r="HYH2" s="370"/>
      <c r="HYI2" s="370"/>
      <c r="HYJ2" s="370"/>
      <c r="HYK2" s="370"/>
      <c r="HYL2" s="370"/>
      <c r="HYM2" s="370"/>
      <c r="HYN2" s="370"/>
      <c r="HYO2" s="370"/>
      <c r="HYP2" s="370"/>
      <c r="HYQ2" s="370"/>
      <c r="HYR2" s="370"/>
      <c r="HYS2" s="370"/>
      <c r="HYT2" s="370"/>
      <c r="HYU2" s="370"/>
      <c r="HYV2" s="370"/>
      <c r="HYW2" s="370"/>
      <c r="HYX2" s="370"/>
      <c r="HYY2" s="370"/>
      <c r="HYZ2" s="370"/>
      <c r="HZA2" s="370"/>
      <c r="HZB2" s="370"/>
      <c r="HZC2" s="370"/>
      <c r="HZD2" s="370"/>
      <c r="HZE2" s="370"/>
      <c r="HZF2" s="370"/>
      <c r="HZG2" s="370"/>
      <c r="HZH2" s="370"/>
      <c r="HZI2" s="370"/>
      <c r="HZJ2" s="370"/>
      <c r="HZK2" s="370"/>
      <c r="HZL2" s="370"/>
      <c r="HZM2" s="370"/>
      <c r="HZN2" s="370"/>
      <c r="HZO2" s="370"/>
      <c r="HZP2" s="370"/>
      <c r="HZQ2" s="370"/>
      <c r="HZR2" s="370"/>
      <c r="HZS2" s="370"/>
      <c r="HZT2" s="370"/>
      <c r="HZU2" s="370"/>
      <c r="HZV2" s="370"/>
      <c r="HZW2" s="370"/>
      <c r="HZX2" s="370"/>
      <c r="HZY2" s="370"/>
      <c r="HZZ2" s="370"/>
      <c r="IAA2" s="370"/>
      <c r="IAB2" s="370"/>
      <c r="IAC2" s="370"/>
      <c r="IAD2" s="370"/>
      <c r="IAE2" s="370"/>
      <c r="IAF2" s="370"/>
      <c r="IAG2" s="370"/>
      <c r="IAH2" s="370"/>
      <c r="IAI2" s="370"/>
      <c r="IAJ2" s="370"/>
      <c r="IAK2" s="370"/>
      <c r="IAL2" s="370"/>
      <c r="IAM2" s="370"/>
      <c r="IAN2" s="370"/>
      <c r="IAO2" s="370"/>
      <c r="IAP2" s="370"/>
      <c r="IAQ2" s="370"/>
      <c r="IAR2" s="370"/>
      <c r="IAS2" s="370"/>
      <c r="IAT2" s="370"/>
      <c r="IAU2" s="370"/>
      <c r="IAV2" s="370"/>
      <c r="IAW2" s="370"/>
      <c r="IAX2" s="370"/>
      <c r="IAY2" s="370"/>
      <c r="IAZ2" s="370"/>
      <c r="IBA2" s="370"/>
      <c r="IBB2" s="370"/>
      <c r="IBC2" s="370"/>
      <c r="IBD2" s="370"/>
      <c r="IBE2" s="370"/>
      <c r="IBF2" s="370"/>
      <c r="IBG2" s="370"/>
      <c r="IBH2" s="370"/>
      <c r="IBI2" s="370"/>
      <c r="IBJ2" s="370"/>
      <c r="IBK2" s="370"/>
      <c r="IBL2" s="370"/>
      <c r="IBM2" s="370"/>
      <c r="IBN2" s="370"/>
      <c r="IBO2" s="370"/>
      <c r="IBP2" s="370"/>
      <c r="IBQ2" s="370"/>
      <c r="IBR2" s="370"/>
      <c r="IBS2" s="370"/>
      <c r="IBT2" s="370"/>
      <c r="IBU2" s="370"/>
      <c r="IBV2" s="370"/>
      <c r="IBW2" s="370"/>
      <c r="IBX2" s="370"/>
      <c r="IBY2" s="370"/>
      <c r="IBZ2" s="370"/>
      <c r="ICA2" s="370"/>
      <c r="ICB2" s="370"/>
      <c r="ICC2" s="370"/>
      <c r="ICD2" s="370"/>
      <c r="ICE2" s="370"/>
      <c r="ICF2" s="370"/>
      <c r="ICG2" s="370"/>
      <c r="ICH2" s="370"/>
      <c r="ICI2" s="370"/>
      <c r="ICJ2" s="370"/>
      <c r="ICK2" s="370"/>
      <c r="ICL2" s="370"/>
      <c r="ICM2" s="370"/>
      <c r="ICN2" s="370"/>
      <c r="ICO2" s="370"/>
      <c r="ICP2" s="370"/>
      <c r="ICQ2" s="370"/>
      <c r="ICR2" s="370"/>
      <c r="ICS2" s="370"/>
      <c r="ICT2" s="370"/>
      <c r="ICU2" s="370"/>
      <c r="ICV2" s="370"/>
      <c r="ICW2" s="370"/>
      <c r="ICX2" s="370"/>
      <c r="ICY2" s="370"/>
      <c r="ICZ2" s="370"/>
      <c r="IDA2" s="370"/>
      <c r="IDB2" s="370"/>
      <c r="IDC2" s="370"/>
      <c r="IDD2" s="370"/>
      <c r="IDE2" s="370"/>
      <c r="IDF2" s="370"/>
      <c r="IDG2" s="370"/>
      <c r="IDH2" s="370"/>
      <c r="IDI2" s="370"/>
      <c r="IDJ2" s="370"/>
      <c r="IDK2" s="370"/>
      <c r="IDL2" s="370"/>
      <c r="IDM2" s="370"/>
      <c r="IDN2" s="370"/>
      <c r="IDO2" s="370"/>
      <c r="IDP2" s="370"/>
      <c r="IDQ2" s="370"/>
      <c r="IDR2" s="370"/>
      <c r="IDS2" s="370"/>
      <c r="IDT2" s="370"/>
      <c r="IDU2" s="370"/>
      <c r="IDV2" s="370"/>
      <c r="IDW2" s="370"/>
      <c r="IDX2" s="370"/>
      <c r="IDY2" s="370"/>
      <c r="IDZ2" s="370"/>
      <c r="IEA2" s="370"/>
      <c r="IEB2" s="370"/>
      <c r="IEC2" s="370"/>
      <c r="IED2" s="370"/>
      <c r="IEE2" s="370"/>
      <c r="IEF2" s="370"/>
      <c r="IEG2" s="370"/>
      <c r="IEH2" s="370"/>
      <c r="IEI2" s="370"/>
      <c r="IEJ2" s="370"/>
      <c r="IEK2" s="370"/>
      <c r="IEL2" s="370"/>
      <c r="IEM2" s="370"/>
      <c r="IEN2" s="370"/>
      <c r="IEO2" s="370"/>
      <c r="IEP2" s="370"/>
      <c r="IEQ2" s="370"/>
      <c r="IER2" s="370"/>
      <c r="IES2" s="370"/>
      <c r="IET2" s="370"/>
      <c r="IEU2" s="370"/>
      <c r="IEV2" s="370"/>
      <c r="IEW2" s="370"/>
      <c r="IEX2" s="370"/>
      <c r="IEY2" s="370"/>
      <c r="IEZ2" s="370"/>
      <c r="IFA2" s="370"/>
      <c r="IFB2" s="370"/>
      <c r="IFC2" s="370"/>
      <c r="IFD2" s="370"/>
      <c r="IFE2" s="370"/>
      <c r="IFF2" s="370"/>
      <c r="IFG2" s="370"/>
      <c r="IFH2" s="370"/>
      <c r="IFI2" s="370"/>
      <c r="IFJ2" s="370"/>
      <c r="IFK2" s="370"/>
      <c r="IFL2" s="370"/>
      <c r="IFM2" s="370"/>
      <c r="IFN2" s="370"/>
      <c r="IFO2" s="370"/>
      <c r="IFP2" s="370"/>
      <c r="IFQ2" s="370"/>
      <c r="IFR2" s="370"/>
      <c r="IFS2" s="370"/>
      <c r="IFT2" s="370"/>
      <c r="IFU2" s="370"/>
      <c r="IFV2" s="370"/>
      <c r="IFW2" s="370"/>
      <c r="IFX2" s="370"/>
      <c r="IFY2" s="370"/>
      <c r="IFZ2" s="370"/>
      <c r="IGA2" s="370"/>
      <c r="IGB2" s="370"/>
      <c r="IGC2" s="370"/>
      <c r="IGD2" s="370"/>
      <c r="IGE2" s="370"/>
      <c r="IGF2" s="370"/>
      <c r="IGG2" s="370"/>
      <c r="IGH2" s="370"/>
      <c r="IGI2" s="370"/>
      <c r="IGJ2" s="370"/>
      <c r="IGK2" s="370"/>
      <c r="IGL2" s="370"/>
      <c r="IGM2" s="370"/>
      <c r="IGN2" s="370"/>
      <c r="IGO2" s="370"/>
      <c r="IGP2" s="370"/>
      <c r="IGQ2" s="370"/>
      <c r="IGR2" s="370"/>
      <c r="IGS2" s="370"/>
      <c r="IGT2" s="370"/>
      <c r="IGU2" s="370"/>
      <c r="IGV2" s="370"/>
      <c r="IGW2" s="370"/>
      <c r="IGX2" s="370"/>
      <c r="IGY2" s="370"/>
      <c r="IGZ2" s="370"/>
      <c r="IHA2" s="370"/>
      <c r="IHB2" s="370"/>
      <c r="IHC2" s="370"/>
      <c r="IHD2" s="370"/>
      <c r="IHE2" s="370"/>
      <c r="IHF2" s="370"/>
      <c r="IHG2" s="370"/>
      <c r="IHH2" s="370"/>
      <c r="IHI2" s="370"/>
      <c r="IHJ2" s="370"/>
      <c r="IHK2" s="370"/>
      <c r="IHL2" s="370"/>
      <c r="IHM2" s="370"/>
      <c r="IHN2" s="370"/>
      <c r="IHO2" s="370"/>
      <c r="IHP2" s="370"/>
      <c r="IHQ2" s="370"/>
      <c r="IHR2" s="370"/>
      <c r="IHS2" s="370"/>
      <c r="IHT2" s="370"/>
      <c r="IHU2" s="370"/>
      <c r="IHV2" s="370"/>
      <c r="IHW2" s="370"/>
      <c r="IHX2" s="370"/>
      <c r="IHY2" s="370"/>
      <c r="IHZ2" s="370"/>
      <c r="IIA2" s="370"/>
      <c r="IIB2" s="370"/>
      <c r="IIC2" s="370"/>
      <c r="IID2" s="370"/>
      <c r="IIE2" s="370"/>
      <c r="IIF2" s="370"/>
      <c r="IIG2" s="370"/>
      <c r="IIH2" s="370"/>
      <c r="III2" s="370"/>
      <c r="IIJ2" s="370"/>
      <c r="IIK2" s="370"/>
      <c r="IIL2" s="370"/>
      <c r="IIM2" s="370"/>
      <c r="IIN2" s="370"/>
      <c r="IIO2" s="370"/>
      <c r="IIP2" s="370"/>
      <c r="IIQ2" s="370"/>
      <c r="IIR2" s="370"/>
      <c r="IIS2" s="370"/>
      <c r="IIT2" s="370"/>
      <c r="IIU2" s="370"/>
      <c r="IIV2" s="370"/>
      <c r="IIW2" s="370"/>
      <c r="IIX2" s="370"/>
      <c r="IIY2" s="370"/>
      <c r="IIZ2" s="370"/>
      <c r="IJA2" s="370"/>
      <c r="IJB2" s="370"/>
      <c r="IJC2" s="370"/>
      <c r="IJD2" s="370"/>
      <c r="IJE2" s="370"/>
      <c r="IJF2" s="370"/>
      <c r="IJG2" s="370"/>
      <c r="IJH2" s="370"/>
      <c r="IJI2" s="370"/>
      <c r="IJJ2" s="370"/>
      <c r="IJK2" s="370"/>
      <c r="IJL2" s="370"/>
      <c r="IJM2" s="370"/>
      <c r="IJN2" s="370"/>
      <c r="IJO2" s="370"/>
      <c r="IJP2" s="370"/>
      <c r="IJQ2" s="370"/>
      <c r="IJR2" s="370"/>
      <c r="IJS2" s="370"/>
      <c r="IJT2" s="370"/>
      <c r="IJU2" s="370"/>
      <c r="IJV2" s="370"/>
      <c r="IJW2" s="370"/>
      <c r="IJX2" s="370"/>
      <c r="IJY2" s="370"/>
      <c r="IJZ2" s="370"/>
      <c r="IKA2" s="370"/>
      <c r="IKB2" s="370"/>
      <c r="IKC2" s="370"/>
      <c r="IKD2" s="370"/>
      <c r="IKE2" s="370"/>
      <c r="IKF2" s="370"/>
      <c r="IKG2" s="370"/>
      <c r="IKH2" s="370"/>
      <c r="IKI2" s="370"/>
      <c r="IKJ2" s="370"/>
      <c r="IKK2" s="370"/>
      <c r="IKL2" s="370"/>
      <c r="IKM2" s="370"/>
      <c r="IKN2" s="370"/>
      <c r="IKO2" s="370"/>
      <c r="IKP2" s="370"/>
      <c r="IKQ2" s="370"/>
      <c r="IKR2" s="370"/>
      <c r="IKS2" s="370"/>
      <c r="IKT2" s="370"/>
      <c r="IKU2" s="370"/>
      <c r="IKV2" s="370"/>
      <c r="IKW2" s="370"/>
      <c r="IKX2" s="370"/>
      <c r="IKY2" s="370"/>
      <c r="IKZ2" s="370"/>
      <c r="ILA2" s="370"/>
      <c r="ILB2" s="370"/>
      <c r="ILC2" s="370"/>
      <c r="ILD2" s="370"/>
      <c r="ILE2" s="370"/>
      <c r="ILF2" s="370"/>
      <c r="ILG2" s="370"/>
      <c r="ILH2" s="370"/>
      <c r="ILI2" s="370"/>
      <c r="ILJ2" s="370"/>
      <c r="ILK2" s="370"/>
      <c r="ILL2" s="370"/>
      <c r="ILM2" s="370"/>
      <c r="ILN2" s="370"/>
      <c r="ILO2" s="370"/>
      <c r="ILP2" s="370"/>
      <c r="ILQ2" s="370"/>
      <c r="ILR2" s="370"/>
      <c r="ILS2" s="370"/>
      <c r="ILT2" s="370"/>
      <c r="ILU2" s="370"/>
      <c r="ILV2" s="370"/>
      <c r="ILW2" s="370"/>
      <c r="ILX2" s="370"/>
      <c r="ILY2" s="370"/>
      <c r="ILZ2" s="370"/>
      <c r="IMA2" s="370"/>
      <c r="IMB2" s="370"/>
      <c r="IMC2" s="370"/>
      <c r="IMD2" s="370"/>
      <c r="IME2" s="370"/>
      <c r="IMF2" s="370"/>
      <c r="IMG2" s="370"/>
      <c r="IMH2" s="370"/>
      <c r="IMI2" s="370"/>
      <c r="IMJ2" s="370"/>
      <c r="IMK2" s="370"/>
      <c r="IML2" s="370"/>
      <c r="IMM2" s="370"/>
      <c r="IMN2" s="370"/>
      <c r="IMO2" s="370"/>
      <c r="IMP2" s="370"/>
      <c r="IMQ2" s="370"/>
      <c r="IMR2" s="370"/>
      <c r="IMS2" s="370"/>
      <c r="IMT2" s="370"/>
      <c r="IMU2" s="370"/>
      <c r="IMV2" s="370"/>
      <c r="IMW2" s="370"/>
      <c r="IMX2" s="370"/>
      <c r="IMY2" s="370"/>
      <c r="IMZ2" s="370"/>
      <c r="INA2" s="370"/>
      <c r="INB2" s="370"/>
      <c r="INC2" s="370"/>
      <c r="IND2" s="370"/>
      <c r="INE2" s="370"/>
      <c r="INF2" s="370"/>
      <c r="ING2" s="370"/>
      <c r="INH2" s="370"/>
      <c r="INI2" s="370"/>
      <c r="INJ2" s="370"/>
      <c r="INK2" s="370"/>
      <c r="INL2" s="370"/>
      <c r="INM2" s="370"/>
      <c r="INN2" s="370"/>
      <c r="INO2" s="370"/>
      <c r="INP2" s="370"/>
      <c r="INQ2" s="370"/>
      <c r="INR2" s="370"/>
      <c r="INS2" s="370"/>
      <c r="INT2" s="370"/>
      <c r="INU2" s="370"/>
      <c r="INV2" s="370"/>
      <c r="INW2" s="370"/>
      <c r="INX2" s="370"/>
      <c r="INY2" s="370"/>
      <c r="INZ2" s="370"/>
      <c r="IOA2" s="370"/>
      <c r="IOB2" s="370"/>
      <c r="IOC2" s="370"/>
      <c r="IOD2" s="370"/>
      <c r="IOE2" s="370"/>
      <c r="IOF2" s="370"/>
      <c r="IOG2" s="370"/>
      <c r="IOH2" s="370"/>
      <c r="IOI2" s="370"/>
      <c r="IOJ2" s="370"/>
      <c r="IOK2" s="370"/>
      <c r="IOL2" s="370"/>
      <c r="IOM2" s="370"/>
      <c r="ION2" s="370"/>
      <c r="IOO2" s="370"/>
      <c r="IOP2" s="370"/>
      <c r="IOQ2" s="370"/>
      <c r="IOR2" s="370"/>
      <c r="IOS2" s="370"/>
      <c r="IOT2" s="370"/>
      <c r="IOU2" s="370"/>
      <c r="IOV2" s="370"/>
      <c r="IOW2" s="370"/>
      <c r="IOX2" s="370"/>
      <c r="IOY2" s="370"/>
      <c r="IOZ2" s="370"/>
      <c r="IPA2" s="370"/>
      <c r="IPB2" s="370"/>
      <c r="IPC2" s="370"/>
      <c r="IPD2" s="370"/>
      <c r="IPE2" s="370"/>
      <c r="IPF2" s="370"/>
      <c r="IPG2" s="370"/>
      <c r="IPH2" s="370"/>
      <c r="IPI2" s="370"/>
      <c r="IPJ2" s="370"/>
      <c r="IPK2" s="370"/>
      <c r="IPL2" s="370"/>
      <c r="IPM2" s="370"/>
      <c r="IPN2" s="370"/>
      <c r="IPO2" s="370"/>
      <c r="IPP2" s="370"/>
      <c r="IPQ2" s="370"/>
      <c r="IPR2" s="370"/>
      <c r="IPS2" s="370"/>
      <c r="IPT2" s="370"/>
      <c r="IPU2" s="370"/>
      <c r="IPV2" s="370"/>
      <c r="IPW2" s="370"/>
      <c r="IPX2" s="370"/>
      <c r="IPY2" s="370"/>
      <c r="IPZ2" s="370"/>
      <c r="IQA2" s="370"/>
      <c r="IQB2" s="370"/>
      <c r="IQC2" s="370"/>
      <c r="IQD2" s="370"/>
      <c r="IQE2" s="370"/>
      <c r="IQF2" s="370"/>
      <c r="IQG2" s="370"/>
      <c r="IQH2" s="370"/>
      <c r="IQI2" s="370"/>
      <c r="IQJ2" s="370"/>
      <c r="IQK2" s="370"/>
      <c r="IQL2" s="370"/>
      <c r="IQM2" s="370"/>
      <c r="IQN2" s="370"/>
      <c r="IQO2" s="370"/>
      <c r="IQP2" s="370"/>
      <c r="IQQ2" s="370"/>
      <c r="IQR2" s="370"/>
      <c r="IQS2" s="370"/>
      <c r="IQT2" s="370"/>
      <c r="IQU2" s="370"/>
      <c r="IQV2" s="370"/>
      <c r="IQW2" s="370"/>
      <c r="IQX2" s="370"/>
      <c r="IQY2" s="370"/>
      <c r="IQZ2" s="370"/>
      <c r="IRA2" s="370"/>
      <c r="IRB2" s="370"/>
      <c r="IRC2" s="370"/>
      <c r="IRD2" s="370"/>
      <c r="IRE2" s="370"/>
      <c r="IRF2" s="370"/>
      <c r="IRG2" s="370"/>
      <c r="IRH2" s="370"/>
      <c r="IRI2" s="370"/>
      <c r="IRJ2" s="370"/>
      <c r="IRK2" s="370"/>
      <c r="IRL2" s="370"/>
      <c r="IRM2" s="370"/>
      <c r="IRN2" s="370"/>
      <c r="IRO2" s="370"/>
      <c r="IRP2" s="370"/>
      <c r="IRQ2" s="370"/>
      <c r="IRR2" s="370"/>
      <c r="IRS2" s="370"/>
      <c r="IRT2" s="370"/>
      <c r="IRU2" s="370"/>
      <c r="IRV2" s="370"/>
      <c r="IRW2" s="370"/>
      <c r="IRX2" s="370"/>
      <c r="IRY2" s="370"/>
      <c r="IRZ2" s="370"/>
      <c r="ISA2" s="370"/>
      <c r="ISB2" s="370"/>
      <c r="ISC2" s="370"/>
      <c r="ISD2" s="370"/>
      <c r="ISE2" s="370"/>
      <c r="ISF2" s="370"/>
      <c r="ISG2" s="370"/>
      <c r="ISH2" s="370"/>
      <c r="ISI2" s="370"/>
      <c r="ISJ2" s="370"/>
      <c r="ISK2" s="370"/>
      <c r="ISL2" s="370"/>
      <c r="ISM2" s="370"/>
      <c r="ISN2" s="370"/>
      <c r="ISO2" s="370"/>
      <c r="ISP2" s="370"/>
      <c r="ISQ2" s="370"/>
      <c r="ISR2" s="370"/>
      <c r="ISS2" s="370"/>
      <c r="IST2" s="370"/>
      <c r="ISU2" s="370"/>
      <c r="ISV2" s="370"/>
      <c r="ISW2" s="370"/>
      <c r="ISX2" s="370"/>
      <c r="ISY2" s="370"/>
      <c r="ISZ2" s="370"/>
      <c r="ITA2" s="370"/>
      <c r="ITB2" s="370"/>
      <c r="ITC2" s="370"/>
      <c r="ITD2" s="370"/>
      <c r="ITE2" s="370"/>
      <c r="ITF2" s="370"/>
      <c r="ITG2" s="370"/>
      <c r="ITH2" s="370"/>
      <c r="ITI2" s="370"/>
      <c r="ITJ2" s="370"/>
      <c r="ITK2" s="370"/>
      <c r="ITL2" s="370"/>
      <c r="ITM2" s="370"/>
      <c r="ITN2" s="370"/>
      <c r="ITO2" s="370"/>
      <c r="ITP2" s="370"/>
      <c r="ITQ2" s="370"/>
      <c r="ITR2" s="370"/>
      <c r="ITS2" s="370"/>
      <c r="ITT2" s="370"/>
      <c r="ITU2" s="370"/>
      <c r="ITV2" s="370"/>
      <c r="ITW2" s="370"/>
      <c r="ITX2" s="370"/>
      <c r="ITY2" s="370"/>
      <c r="ITZ2" s="370"/>
      <c r="IUA2" s="370"/>
      <c r="IUB2" s="370"/>
      <c r="IUC2" s="370"/>
      <c r="IUD2" s="370"/>
      <c r="IUE2" s="370"/>
      <c r="IUF2" s="370"/>
      <c r="IUG2" s="370"/>
      <c r="IUH2" s="370"/>
      <c r="IUI2" s="370"/>
      <c r="IUJ2" s="370"/>
      <c r="IUK2" s="370"/>
      <c r="IUL2" s="370"/>
      <c r="IUM2" s="370"/>
      <c r="IUN2" s="370"/>
      <c r="IUO2" s="370"/>
      <c r="IUP2" s="370"/>
      <c r="IUQ2" s="370"/>
      <c r="IUR2" s="370"/>
      <c r="IUS2" s="370"/>
      <c r="IUT2" s="370"/>
      <c r="IUU2" s="370"/>
      <c r="IUV2" s="370"/>
      <c r="IUW2" s="370"/>
      <c r="IUX2" s="370"/>
      <c r="IUY2" s="370"/>
      <c r="IUZ2" s="370"/>
      <c r="IVA2" s="370"/>
      <c r="IVB2" s="370"/>
      <c r="IVC2" s="370"/>
      <c r="IVD2" s="370"/>
      <c r="IVE2" s="370"/>
      <c r="IVF2" s="370"/>
      <c r="IVG2" s="370"/>
      <c r="IVH2" s="370"/>
      <c r="IVI2" s="370"/>
      <c r="IVJ2" s="370"/>
      <c r="IVK2" s="370"/>
      <c r="IVL2" s="370"/>
      <c r="IVM2" s="370"/>
      <c r="IVN2" s="370"/>
      <c r="IVO2" s="370"/>
      <c r="IVP2" s="370"/>
      <c r="IVQ2" s="370"/>
      <c r="IVR2" s="370"/>
      <c r="IVS2" s="370"/>
      <c r="IVT2" s="370"/>
      <c r="IVU2" s="370"/>
      <c r="IVV2" s="370"/>
      <c r="IVW2" s="370"/>
      <c r="IVX2" s="370"/>
      <c r="IVY2" s="370"/>
      <c r="IVZ2" s="370"/>
      <c r="IWA2" s="370"/>
      <c r="IWB2" s="370"/>
      <c r="IWC2" s="370"/>
      <c r="IWD2" s="370"/>
      <c r="IWE2" s="370"/>
      <c r="IWF2" s="370"/>
      <c r="IWG2" s="370"/>
      <c r="IWH2" s="370"/>
      <c r="IWI2" s="370"/>
      <c r="IWJ2" s="370"/>
      <c r="IWK2" s="370"/>
      <c r="IWL2" s="370"/>
      <c r="IWM2" s="370"/>
      <c r="IWN2" s="370"/>
      <c r="IWO2" s="370"/>
      <c r="IWP2" s="370"/>
      <c r="IWQ2" s="370"/>
      <c r="IWR2" s="370"/>
      <c r="IWS2" s="370"/>
      <c r="IWT2" s="370"/>
      <c r="IWU2" s="370"/>
      <c r="IWV2" s="370"/>
      <c r="IWW2" s="370"/>
      <c r="IWX2" s="370"/>
      <c r="IWY2" s="370"/>
      <c r="IWZ2" s="370"/>
      <c r="IXA2" s="370"/>
      <c r="IXB2" s="370"/>
      <c r="IXC2" s="370"/>
      <c r="IXD2" s="370"/>
      <c r="IXE2" s="370"/>
      <c r="IXF2" s="370"/>
      <c r="IXG2" s="370"/>
      <c r="IXH2" s="370"/>
      <c r="IXI2" s="370"/>
      <c r="IXJ2" s="370"/>
      <c r="IXK2" s="370"/>
      <c r="IXL2" s="370"/>
      <c r="IXM2" s="370"/>
      <c r="IXN2" s="370"/>
      <c r="IXO2" s="370"/>
      <c r="IXP2" s="370"/>
      <c r="IXQ2" s="370"/>
      <c r="IXR2" s="370"/>
      <c r="IXS2" s="370"/>
      <c r="IXT2" s="370"/>
      <c r="IXU2" s="370"/>
      <c r="IXV2" s="370"/>
      <c r="IXW2" s="370"/>
      <c r="IXX2" s="370"/>
      <c r="IXY2" s="370"/>
      <c r="IXZ2" s="370"/>
      <c r="IYA2" s="370"/>
      <c r="IYB2" s="370"/>
      <c r="IYC2" s="370"/>
      <c r="IYD2" s="370"/>
      <c r="IYE2" s="370"/>
      <c r="IYF2" s="370"/>
      <c r="IYG2" s="370"/>
      <c r="IYH2" s="370"/>
      <c r="IYI2" s="370"/>
      <c r="IYJ2" s="370"/>
      <c r="IYK2" s="370"/>
      <c r="IYL2" s="370"/>
      <c r="IYM2" s="370"/>
      <c r="IYN2" s="370"/>
      <c r="IYO2" s="370"/>
      <c r="IYP2" s="370"/>
      <c r="IYQ2" s="370"/>
      <c r="IYR2" s="370"/>
      <c r="IYS2" s="370"/>
      <c r="IYT2" s="370"/>
      <c r="IYU2" s="370"/>
      <c r="IYV2" s="370"/>
      <c r="IYW2" s="370"/>
      <c r="IYX2" s="370"/>
      <c r="IYY2" s="370"/>
      <c r="IYZ2" s="370"/>
      <c r="IZA2" s="370"/>
      <c r="IZB2" s="370"/>
      <c r="IZC2" s="370"/>
      <c r="IZD2" s="370"/>
      <c r="IZE2" s="370"/>
      <c r="IZF2" s="370"/>
      <c r="IZG2" s="370"/>
      <c r="IZH2" s="370"/>
      <c r="IZI2" s="370"/>
      <c r="IZJ2" s="370"/>
      <c r="IZK2" s="370"/>
      <c r="IZL2" s="370"/>
      <c r="IZM2" s="370"/>
      <c r="IZN2" s="370"/>
      <c r="IZO2" s="370"/>
      <c r="IZP2" s="370"/>
      <c r="IZQ2" s="370"/>
      <c r="IZR2" s="370"/>
      <c r="IZS2" s="370"/>
      <c r="IZT2" s="370"/>
      <c r="IZU2" s="370"/>
      <c r="IZV2" s="370"/>
      <c r="IZW2" s="370"/>
      <c r="IZX2" s="370"/>
      <c r="IZY2" s="370"/>
      <c r="IZZ2" s="370"/>
      <c r="JAA2" s="370"/>
      <c r="JAB2" s="370"/>
      <c r="JAC2" s="370"/>
      <c r="JAD2" s="370"/>
      <c r="JAE2" s="370"/>
      <c r="JAF2" s="370"/>
      <c r="JAG2" s="370"/>
      <c r="JAH2" s="370"/>
      <c r="JAI2" s="370"/>
      <c r="JAJ2" s="370"/>
      <c r="JAK2" s="370"/>
      <c r="JAL2" s="370"/>
      <c r="JAM2" s="370"/>
      <c r="JAN2" s="370"/>
      <c r="JAO2" s="370"/>
      <c r="JAP2" s="370"/>
      <c r="JAQ2" s="370"/>
      <c r="JAR2" s="370"/>
      <c r="JAS2" s="370"/>
      <c r="JAT2" s="370"/>
      <c r="JAU2" s="370"/>
      <c r="JAV2" s="370"/>
      <c r="JAW2" s="370"/>
      <c r="JAX2" s="370"/>
      <c r="JAY2" s="370"/>
      <c r="JAZ2" s="370"/>
      <c r="JBA2" s="370"/>
      <c r="JBB2" s="370"/>
      <c r="JBC2" s="370"/>
      <c r="JBD2" s="370"/>
      <c r="JBE2" s="370"/>
      <c r="JBF2" s="370"/>
      <c r="JBG2" s="370"/>
      <c r="JBH2" s="370"/>
      <c r="JBI2" s="370"/>
      <c r="JBJ2" s="370"/>
      <c r="JBK2" s="370"/>
      <c r="JBL2" s="370"/>
      <c r="JBM2" s="370"/>
      <c r="JBN2" s="370"/>
      <c r="JBO2" s="370"/>
      <c r="JBP2" s="370"/>
      <c r="JBQ2" s="370"/>
      <c r="JBR2" s="370"/>
      <c r="JBS2" s="370"/>
      <c r="JBT2" s="370"/>
      <c r="JBU2" s="370"/>
      <c r="JBV2" s="370"/>
      <c r="JBW2" s="370"/>
      <c r="JBX2" s="370"/>
      <c r="JBY2" s="370"/>
      <c r="JBZ2" s="370"/>
      <c r="JCA2" s="370"/>
      <c r="JCB2" s="370"/>
      <c r="JCC2" s="370"/>
      <c r="JCD2" s="370"/>
      <c r="JCE2" s="370"/>
      <c r="JCF2" s="370"/>
      <c r="JCG2" s="370"/>
      <c r="JCH2" s="370"/>
      <c r="JCI2" s="370"/>
      <c r="JCJ2" s="370"/>
      <c r="JCK2" s="370"/>
      <c r="JCL2" s="370"/>
      <c r="JCM2" s="370"/>
      <c r="JCN2" s="370"/>
      <c r="JCO2" s="370"/>
      <c r="JCP2" s="370"/>
      <c r="JCQ2" s="370"/>
      <c r="JCR2" s="370"/>
      <c r="JCS2" s="370"/>
      <c r="JCT2" s="370"/>
      <c r="JCU2" s="370"/>
      <c r="JCV2" s="370"/>
      <c r="JCW2" s="370"/>
      <c r="JCX2" s="370"/>
      <c r="JCY2" s="370"/>
      <c r="JCZ2" s="370"/>
      <c r="JDA2" s="370"/>
      <c r="JDB2" s="370"/>
      <c r="JDC2" s="370"/>
      <c r="JDD2" s="370"/>
      <c r="JDE2" s="370"/>
      <c r="JDF2" s="370"/>
      <c r="JDG2" s="370"/>
      <c r="JDH2" s="370"/>
      <c r="JDI2" s="370"/>
      <c r="JDJ2" s="370"/>
      <c r="JDK2" s="370"/>
      <c r="JDL2" s="370"/>
      <c r="JDM2" s="370"/>
      <c r="JDN2" s="370"/>
      <c r="JDO2" s="370"/>
      <c r="JDP2" s="370"/>
      <c r="JDQ2" s="370"/>
      <c r="JDR2" s="370"/>
      <c r="JDS2" s="370"/>
      <c r="JDT2" s="370"/>
      <c r="JDU2" s="370"/>
      <c r="JDV2" s="370"/>
      <c r="JDW2" s="370"/>
      <c r="JDX2" s="370"/>
      <c r="JDY2" s="370"/>
      <c r="JDZ2" s="370"/>
      <c r="JEA2" s="370"/>
      <c r="JEB2" s="370"/>
      <c r="JEC2" s="370"/>
      <c r="JED2" s="370"/>
      <c r="JEE2" s="370"/>
      <c r="JEF2" s="370"/>
      <c r="JEG2" s="370"/>
      <c r="JEH2" s="370"/>
      <c r="JEI2" s="370"/>
      <c r="JEJ2" s="370"/>
      <c r="JEK2" s="370"/>
      <c r="JEL2" s="370"/>
      <c r="JEM2" s="370"/>
      <c r="JEN2" s="370"/>
      <c r="JEO2" s="370"/>
      <c r="JEP2" s="370"/>
      <c r="JEQ2" s="370"/>
      <c r="JER2" s="370"/>
      <c r="JES2" s="370"/>
      <c r="JET2" s="370"/>
      <c r="JEU2" s="370"/>
      <c r="JEV2" s="370"/>
      <c r="JEW2" s="370"/>
      <c r="JEX2" s="370"/>
      <c r="JEY2" s="370"/>
      <c r="JEZ2" s="370"/>
      <c r="JFA2" s="370"/>
      <c r="JFB2" s="370"/>
      <c r="JFC2" s="370"/>
      <c r="JFD2" s="370"/>
      <c r="JFE2" s="370"/>
      <c r="JFF2" s="370"/>
      <c r="JFG2" s="370"/>
      <c r="JFH2" s="370"/>
      <c r="JFI2" s="370"/>
      <c r="JFJ2" s="370"/>
      <c r="JFK2" s="370"/>
      <c r="JFL2" s="370"/>
      <c r="JFM2" s="370"/>
      <c r="JFN2" s="370"/>
      <c r="JFO2" s="370"/>
      <c r="JFP2" s="370"/>
      <c r="JFQ2" s="370"/>
      <c r="JFR2" s="370"/>
      <c r="JFS2" s="370"/>
      <c r="JFT2" s="370"/>
      <c r="JFU2" s="370"/>
      <c r="JFV2" s="370"/>
      <c r="JFW2" s="370"/>
      <c r="JFX2" s="370"/>
      <c r="JFY2" s="370"/>
      <c r="JFZ2" s="370"/>
      <c r="JGA2" s="370"/>
      <c r="JGB2" s="370"/>
      <c r="JGC2" s="370"/>
      <c r="JGD2" s="370"/>
      <c r="JGE2" s="370"/>
      <c r="JGF2" s="370"/>
      <c r="JGG2" s="370"/>
      <c r="JGH2" s="370"/>
      <c r="JGI2" s="370"/>
      <c r="JGJ2" s="370"/>
      <c r="JGK2" s="370"/>
      <c r="JGL2" s="370"/>
      <c r="JGM2" s="370"/>
      <c r="JGN2" s="370"/>
      <c r="JGO2" s="370"/>
      <c r="JGP2" s="370"/>
      <c r="JGQ2" s="370"/>
      <c r="JGR2" s="370"/>
      <c r="JGS2" s="370"/>
      <c r="JGT2" s="370"/>
      <c r="JGU2" s="370"/>
      <c r="JGV2" s="370"/>
      <c r="JGW2" s="370"/>
      <c r="JGX2" s="370"/>
      <c r="JGY2" s="370"/>
      <c r="JGZ2" s="370"/>
      <c r="JHA2" s="370"/>
      <c r="JHB2" s="370"/>
      <c r="JHC2" s="370"/>
      <c r="JHD2" s="370"/>
      <c r="JHE2" s="370"/>
      <c r="JHF2" s="370"/>
      <c r="JHG2" s="370"/>
      <c r="JHH2" s="370"/>
      <c r="JHI2" s="370"/>
      <c r="JHJ2" s="370"/>
      <c r="JHK2" s="370"/>
      <c r="JHL2" s="370"/>
      <c r="JHM2" s="370"/>
      <c r="JHN2" s="370"/>
      <c r="JHO2" s="370"/>
      <c r="JHP2" s="370"/>
      <c r="JHQ2" s="370"/>
      <c r="JHR2" s="370"/>
      <c r="JHS2" s="370"/>
      <c r="JHT2" s="370"/>
      <c r="JHU2" s="370"/>
      <c r="JHV2" s="370"/>
      <c r="JHW2" s="370"/>
      <c r="JHX2" s="370"/>
      <c r="JHY2" s="370"/>
      <c r="JHZ2" s="370"/>
      <c r="JIA2" s="370"/>
      <c r="JIB2" s="370"/>
      <c r="JIC2" s="370"/>
      <c r="JID2" s="370"/>
      <c r="JIE2" s="370"/>
      <c r="JIF2" s="370"/>
      <c r="JIG2" s="370"/>
      <c r="JIH2" s="370"/>
      <c r="JII2" s="370"/>
      <c r="JIJ2" s="370"/>
      <c r="JIK2" s="370"/>
      <c r="JIL2" s="370"/>
      <c r="JIM2" s="370"/>
      <c r="JIN2" s="370"/>
      <c r="JIO2" s="370"/>
      <c r="JIP2" s="370"/>
      <c r="JIQ2" s="370"/>
      <c r="JIR2" s="370"/>
      <c r="JIS2" s="370"/>
      <c r="JIT2" s="370"/>
      <c r="JIU2" s="370"/>
      <c r="JIV2" s="370"/>
      <c r="JIW2" s="370"/>
      <c r="JIX2" s="370"/>
      <c r="JIY2" s="370"/>
      <c r="JIZ2" s="370"/>
      <c r="JJA2" s="370"/>
      <c r="JJB2" s="370"/>
      <c r="JJC2" s="370"/>
      <c r="JJD2" s="370"/>
      <c r="JJE2" s="370"/>
      <c r="JJF2" s="370"/>
      <c r="JJG2" s="370"/>
      <c r="JJH2" s="370"/>
      <c r="JJI2" s="370"/>
      <c r="JJJ2" s="370"/>
      <c r="JJK2" s="370"/>
      <c r="JJL2" s="370"/>
      <c r="JJM2" s="370"/>
      <c r="JJN2" s="370"/>
      <c r="JJO2" s="370"/>
      <c r="JJP2" s="370"/>
      <c r="JJQ2" s="370"/>
      <c r="JJR2" s="370"/>
      <c r="JJS2" s="370"/>
      <c r="JJT2" s="370"/>
      <c r="JJU2" s="370"/>
      <c r="JJV2" s="370"/>
      <c r="JJW2" s="370"/>
      <c r="JJX2" s="370"/>
      <c r="JJY2" s="370"/>
      <c r="JJZ2" s="370"/>
      <c r="JKA2" s="370"/>
      <c r="JKB2" s="370"/>
      <c r="JKC2" s="370"/>
      <c r="JKD2" s="370"/>
      <c r="JKE2" s="370"/>
      <c r="JKF2" s="370"/>
      <c r="JKG2" s="370"/>
      <c r="JKH2" s="370"/>
      <c r="JKI2" s="370"/>
      <c r="JKJ2" s="370"/>
      <c r="JKK2" s="370"/>
      <c r="JKL2" s="370"/>
      <c r="JKM2" s="370"/>
      <c r="JKN2" s="370"/>
      <c r="JKO2" s="370"/>
      <c r="JKP2" s="370"/>
      <c r="JKQ2" s="370"/>
      <c r="JKR2" s="370"/>
      <c r="JKS2" s="370"/>
      <c r="JKT2" s="370"/>
      <c r="JKU2" s="370"/>
      <c r="JKV2" s="370"/>
      <c r="JKW2" s="370"/>
      <c r="JKX2" s="370"/>
      <c r="JKY2" s="370"/>
      <c r="JKZ2" s="370"/>
      <c r="JLA2" s="370"/>
      <c r="JLB2" s="370"/>
      <c r="JLC2" s="370"/>
      <c r="JLD2" s="370"/>
      <c r="JLE2" s="370"/>
      <c r="JLF2" s="370"/>
      <c r="JLG2" s="370"/>
      <c r="JLH2" s="370"/>
      <c r="JLI2" s="370"/>
      <c r="JLJ2" s="370"/>
      <c r="JLK2" s="370"/>
      <c r="JLL2" s="370"/>
      <c r="JLM2" s="370"/>
      <c r="JLN2" s="370"/>
      <c r="JLO2" s="370"/>
      <c r="JLP2" s="370"/>
      <c r="JLQ2" s="370"/>
      <c r="JLR2" s="370"/>
      <c r="JLS2" s="370"/>
      <c r="JLT2" s="370"/>
      <c r="JLU2" s="370"/>
      <c r="JLV2" s="370"/>
      <c r="JLW2" s="370"/>
      <c r="JLX2" s="370"/>
      <c r="JLY2" s="370"/>
      <c r="JLZ2" s="370"/>
      <c r="JMA2" s="370"/>
      <c r="JMB2" s="370"/>
      <c r="JMC2" s="370"/>
      <c r="JMD2" s="370"/>
      <c r="JME2" s="370"/>
      <c r="JMF2" s="370"/>
      <c r="JMG2" s="370"/>
      <c r="JMH2" s="370"/>
      <c r="JMI2" s="370"/>
      <c r="JMJ2" s="370"/>
      <c r="JMK2" s="370"/>
      <c r="JML2" s="370"/>
      <c r="JMM2" s="370"/>
      <c r="JMN2" s="370"/>
      <c r="JMO2" s="370"/>
      <c r="JMP2" s="370"/>
      <c r="JMQ2" s="370"/>
      <c r="JMR2" s="370"/>
      <c r="JMS2" s="370"/>
      <c r="JMT2" s="370"/>
      <c r="JMU2" s="370"/>
      <c r="JMV2" s="370"/>
      <c r="JMW2" s="370"/>
      <c r="JMX2" s="370"/>
      <c r="JMY2" s="370"/>
      <c r="JMZ2" s="370"/>
      <c r="JNA2" s="370"/>
      <c r="JNB2" s="370"/>
      <c r="JNC2" s="370"/>
      <c r="JND2" s="370"/>
      <c r="JNE2" s="370"/>
      <c r="JNF2" s="370"/>
      <c r="JNG2" s="370"/>
      <c r="JNH2" s="370"/>
      <c r="JNI2" s="370"/>
      <c r="JNJ2" s="370"/>
      <c r="JNK2" s="370"/>
      <c r="JNL2" s="370"/>
      <c r="JNM2" s="370"/>
      <c r="JNN2" s="370"/>
      <c r="JNO2" s="370"/>
      <c r="JNP2" s="370"/>
      <c r="JNQ2" s="370"/>
      <c r="JNR2" s="370"/>
      <c r="JNS2" s="370"/>
      <c r="JNT2" s="370"/>
      <c r="JNU2" s="370"/>
      <c r="JNV2" s="370"/>
      <c r="JNW2" s="370"/>
      <c r="JNX2" s="370"/>
      <c r="JNY2" s="370"/>
      <c r="JNZ2" s="370"/>
      <c r="JOA2" s="370"/>
      <c r="JOB2" s="370"/>
      <c r="JOC2" s="370"/>
      <c r="JOD2" s="370"/>
      <c r="JOE2" s="370"/>
      <c r="JOF2" s="370"/>
      <c r="JOG2" s="370"/>
      <c r="JOH2" s="370"/>
      <c r="JOI2" s="370"/>
      <c r="JOJ2" s="370"/>
      <c r="JOK2" s="370"/>
      <c r="JOL2" s="370"/>
      <c r="JOM2" s="370"/>
      <c r="JON2" s="370"/>
      <c r="JOO2" s="370"/>
      <c r="JOP2" s="370"/>
      <c r="JOQ2" s="370"/>
      <c r="JOR2" s="370"/>
      <c r="JOS2" s="370"/>
      <c r="JOT2" s="370"/>
      <c r="JOU2" s="370"/>
      <c r="JOV2" s="370"/>
      <c r="JOW2" s="370"/>
      <c r="JOX2" s="370"/>
      <c r="JOY2" s="370"/>
      <c r="JOZ2" s="370"/>
      <c r="JPA2" s="370"/>
      <c r="JPB2" s="370"/>
      <c r="JPC2" s="370"/>
      <c r="JPD2" s="370"/>
      <c r="JPE2" s="370"/>
      <c r="JPF2" s="370"/>
      <c r="JPG2" s="370"/>
      <c r="JPH2" s="370"/>
      <c r="JPI2" s="370"/>
      <c r="JPJ2" s="370"/>
      <c r="JPK2" s="370"/>
      <c r="JPL2" s="370"/>
      <c r="JPM2" s="370"/>
      <c r="JPN2" s="370"/>
      <c r="JPO2" s="370"/>
      <c r="JPP2" s="370"/>
      <c r="JPQ2" s="370"/>
      <c r="JPR2" s="370"/>
      <c r="JPS2" s="370"/>
      <c r="JPT2" s="370"/>
      <c r="JPU2" s="370"/>
      <c r="JPV2" s="370"/>
      <c r="JPW2" s="370"/>
      <c r="JPX2" s="370"/>
      <c r="JPY2" s="370"/>
      <c r="JPZ2" s="370"/>
      <c r="JQA2" s="370"/>
      <c r="JQB2" s="370"/>
      <c r="JQC2" s="370"/>
      <c r="JQD2" s="370"/>
      <c r="JQE2" s="370"/>
      <c r="JQF2" s="370"/>
      <c r="JQG2" s="370"/>
      <c r="JQH2" s="370"/>
      <c r="JQI2" s="370"/>
      <c r="JQJ2" s="370"/>
      <c r="JQK2" s="370"/>
      <c r="JQL2" s="370"/>
      <c r="JQM2" s="370"/>
      <c r="JQN2" s="370"/>
      <c r="JQO2" s="370"/>
      <c r="JQP2" s="370"/>
      <c r="JQQ2" s="370"/>
      <c r="JQR2" s="370"/>
      <c r="JQS2" s="370"/>
      <c r="JQT2" s="370"/>
      <c r="JQU2" s="370"/>
      <c r="JQV2" s="370"/>
      <c r="JQW2" s="370"/>
      <c r="JQX2" s="370"/>
      <c r="JQY2" s="370"/>
      <c r="JQZ2" s="370"/>
      <c r="JRA2" s="370"/>
      <c r="JRB2" s="370"/>
      <c r="JRC2" s="370"/>
      <c r="JRD2" s="370"/>
      <c r="JRE2" s="370"/>
      <c r="JRF2" s="370"/>
      <c r="JRG2" s="370"/>
      <c r="JRH2" s="370"/>
      <c r="JRI2" s="370"/>
      <c r="JRJ2" s="370"/>
      <c r="JRK2" s="370"/>
      <c r="JRL2" s="370"/>
      <c r="JRM2" s="370"/>
      <c r="JRN2" s="370"/>
      <c r="JRO2" s="370"/>
      <c r="JRP2" s="370"/>
      <c r="JRQ2" s="370"/>
      <c r="JRR2" s="370"/>
      <c r="JRS2" s="370"/>
      <c r="JRT2" s="370"/>
      <c r="JRU2" s="370"/>
      <c r="JRV2" s="370"/>
      <c r="JRW2" s="370"/>
      <c r="JRX2" s="370"/>
      <c r="JRY2" s="370"/>
      <c r="JRZ2" s="370"/>
      <c r="JSA2" s="370"/>
      <c r="JSB2" s="370"/>
      <c r="JSC2" s="370"/>
      <c r="JSD2" s="370"/>
      <c r="JSE2" s="370"/>
      <c r="JSF2" s="370"/>
      <c r="JSG2" s="370"/>
      <c r="JSH2" s="370"/>
      <c r="JSI2" s="370"/>
      <c r="JSJ2" s="370"/>
      <c r="JSK2" s="370"/>
      <c r="JSL2" s="370"/>
      <c r="JSM2" s="370"/>
      <c r="JSN2" s="370"/>
      <c r="JSO2" s="370"/>
      <c r="JSP2" s="370"/>
      <c r="JSQ2" s="370"/>
      <c r="JSR2" s="370"/>
      <c r="JSS2" s="370"/>
      <c r="JST2" s="370"/>
      <c r="JSU2" s="370"/>
      <c r="JSV2" s="370"/>
      <c r="JSW2" s="370"/>
      <c r="JSX2" s="370"/>
      <c r="JSY2" s="370"/>
      <c r="JSZ2" s="370"/>
      <c r="JTA2" s="370"/>
      <c r="JTB2" s="370"/>
      <c r="JTC2" s="370"/>
      <c r="JTD2" s="370"/>
      <c r="JTE2" s="370"/>
      <c r="JTF2" s="370"/>
      <c r="JTG2" s="370"/>
      <c r="JTH2" s="370"/>
      <c r="JTI2" s="370"/>
      <c r="JTJ2" s="370"/>
      <c r="JTK2" s="370"/>
      <c r="JTL2" s="370"/>
      <c r="JTM2" s="370"/>
      <c r="JTN2" s="370"/>
      <c r="JTO2" s="370"/>
      <c r="JTP2" s="370"/>
      <c r="JTQ2" s="370"/>
      <c r="JTR2" s="370"/>
      <c r="JTS2" s="370"/>
      <c r="JTT2" s="370"/>
      <c r="JTU2" s="370"/>
      <c r="JTV2" s="370"/>
      <c r="JTW2" s="370"/>
      <c r="JTX2" s="370"/>
      <c r="JTY2" s="370"/>
      <c r="JTZ2" s="370"/>
      <c r="JUA2" s="370"/>
      <c r="JUB2" s="370"/>
      <c r="JUC2" s="370"/>
      <c r="JUD2" s="370"/>
      <c r="JUE2" s="370"/>
      <c r="JUF2" s="370"/>
      <c r="JUG2" s="370"/>
      <c r="JUH2" s="370"/>
      <c r="JUI2" s="370"/>
      <c r="JUJ2" s="370"/>
      <c r="JUK2" s="370"/>
      <c r="JUL2" s="370"/>
      <c r="JUM2" s="370"/>
      <c r="JUN2" s="370"/>
      <c r="JUO2" s="370"/>
      <c r="JUP2" s="370"/>
      <c r="JUQ2" s="370"/>
      <c r="JUR2" s="370"/>
      <c r="JUS2" s="370"/>
      <c r="JUT2" s="370"/>
      <c r="JUU2" s="370"/>
      <c r="JUV2" s="370"/>
      <c r="JUW2" s="370"/>
      <c r="JUX2" s="370"/>
      <c r="JUY2" s="370"/>
      <c r="JUZ2" s="370"/>
      <c r="JVA2" s="370"/>
      <c r="JVB2" s="370"/>
      <c r="JVC2" s="370"/>
      <c r="JVD2" s="370"/>
      <c r="JVE2" s="370"/>
      <c r="JVF2" s="370"/>
      <c r="JVG2" s="370"/>
      <c r="JVH2" s="370"/>
      <c r="JVI2" s="370"/>
      <c r="JVJ2" s="370"/>
      <c r="JVK2" s="370"/>
      <c r="JVL2" s="370"/>
      <c r="JVM2" s="370"/>
      <c r="JVN2" s="370"/>
      <c r="JVO2" s="370"/>
      <c r="JVP2" s="370"/>
      <c r="JVQ2" s="370"/>
      <c r="JVR2" s="370"/>
      <c r="JVS2" s="370"/>
      <c r="JVT2" s="370"/>
      <c r="JVU2" s="370"/>
      <c r="JVV2" s="370"/>
      <c r="JVW2" s="370"/>
      <c r="JVX2" s="370"/>
      <c r="JVY2" s="370"/>
      <c r="JVZ2" s="370"/>
      <c r="JWA2" s="370"/>
      <c r="JWB2" s="370"/>
      <c r="JWC2" s="370"/>
      <c r="JWD2" s="370"/>
      <c r="JWE2" s="370"/>
      <c r="JWF2" s="370"/>
      <c r="JWG2" s="370"/>
      <c r="JWH2" s="370"/>
      <c r="JWI2" s="370"/>
      <c r="JWJ2" s="370"/>
      <c r="JWK2" s="370"/>
      <c r="JWL2" s="370"/>
      <c r="JWM2" s="370"/>
      <c r="JWN2" s="370"/>
      <c r="JWO2" s="370"/>
      <c r="JWP2" s="370"/>
      <c r="JWQ2" s="370"/>
      <c r="JWR2" s="370"/>
      <c r="JWS2" s="370"/>
      <c r="JWT2" s="370"/>
      <c r="JWU2" s="370"/>
      <c r="JWV2" s="370"/>
      <c r="JWW2" s="370"/>
      <c r="JWX2" s="370"/>
      <c r="JWY2" s="370"/>
      <c r="JWZ2" s="370"/>
      <c r="JXA2" s="370"/>
      <c r="JXB2" s="370"/>
      <c r="JXC2" s="370"/>
      <c r="JXD2" s="370"/>
      <c r="JXE2" s="370"/>
      <c r="JXF2" s="370"/>
      <c r="JXG2" s="370"/>
      <c r="JXH2" s="370"/>
      <c r="JXI2" s="370"/>
      <c r="JXJ2" s="370"/>
      <c r="JXK2" s="370"/>
      <c r="JXL2" s="370"/>
      <c r="JXM2" s="370"/>
      <c r="JXN2" s="370"/>
      <c r="JXO2" s="370"/>
      <c r="JXP2" s="370"/>
      <c r="JXQ2" s="370"/>
      <c r="JXR2" s="370"/>
      <c r="JXS2" s="370"/>
      <c r="JXT2" s="370"/>
      <c r="JXU2" s="370"/>
      <c r="JXV2" s="370"/>
      <c r="JXW2" s="370"/>
      <c r="JXX2" s="370"/>
      <c r="JXY2" s="370"/>
      <c r="JXZ2" s="370"/>
      <c r="JYA2" s="370"/>
      <c r="JYB2" s="370"/>
      <c r="JYC2" s="370"/>
      <c r="JYD2" s="370"/>
      <c r="JYE2" s="370"/>
      <c r="JYF2" s="370"/>
      <c r="JYG2" s="370"/>
      <c r="JYH2" s="370"/>
      <c r="JYI2" s="370"/>
      <c r="JYJ2" s="370"/>
      <c r="JYK2" s="370"/>
      <c r="JYL2" s="370"/>
      <c r="JYM2" s="370"/>
      <c r="JYN2" s="370"/>
      <c r="JYO2" s="370"/>
      <c r="JYP2" s="370"/>
      <c r="JYQ2" s="370"/>
      <c r="JYR2" s="370"/>
      <c r="JYS2" s="370"/>
      <c r="JYT2" s="370"/>
      <c r="JYU2" s="370"/>
      <c r="JYV2" s="370"/>
      <c r="JYW2" s="370"/>
      <c r="JYX2" s="370"/>
      <c r="JYY2" s="370"/>
      <c r="JYZ2" s="370"/>
      <c r="JZA2" s="370"/>
      <c r="JZB2" s="370"/>
      <c r="JZC2" s="370"/>
      <c r="JZD2" s="370"/>
      <c r="JZE2" s="370"/>
      <c r="JZF2" s="370"/>
      <c r="JZG2" s="370"/>
      <c r="JZH2" s="370"/>
      <c r="JZI2" s="370"/>
      <c r="JZJ2" s="370"/>
      <c r="JZK2" s="370"/>
      <c r="JZL2" s="370"/>
      <c r="JZM2" s="370"/>
      <c r="JZN2" s="370"/>
      <c r="JZO2" s="370"/>
      <c r="JZP2" s="370"/>
      <c r="JZQ2" s="370"/>
      <c r="JZR2" s="370"/>
      <c r="JZS2" s="370"/>
      <c r="JZT2" s="370"/>
      <c r="JZU2" s="370"/>
      <c r="JZV2" s="370"/>
      <c r="JZW2" s="370"/>
      <c r="JZX2" s="370"/>
      <c r="JZY2" s="370"/>
      <c r="JZZ2" s="370"/>
      <c r="KAA2" s="370"/>
      <c r="KAB2" s="370"/>
      <c r="KAC2" s="370"/>
      <c r="KAD2" s="370"/>
      <c r="KAE2" s="370"/>
      <c r="KAF2" s="370"/>
      <c r="KAG2" s="370"/>
      <c r="KAH2" s="370"/>
      <c r="KAI2" s="370"/>
      <c r="KAJ2" s="370"/>
      <c r="KAK2" s="370"/>
      <c r="KAL2" s="370"/>
      <c r="KAM2" s="370"/>
      <c r="KAN2" s="370"/>
      <c r="KAO2" s="370"/>
      <c r="KAP2" s="370"/>
      <c r="KAQ2" s="370"/>
      <c r="KAR2" s="370"/>
      <c r="KAS2" s="370"/>
      <c r="KAT2" s="370"/>
      <c r="KAU2" s="370"/>
      <c r="KAV2" s="370"/>
      <c r="KAW2" s="370"/>
      <c r="KAX2" s="370"/>
      <c r="KAY2" s="370"/>
      <c r="KAZ2" s="370"/>
      <c r="KBA2" s="370"/>
      <c r="KBB2" s="370"/>
      <c r="KBC2" s="370"/>
      <c r="KBD2" s="370"/>
      <c r="KBE2" s="370"/>
      <c r="KBF2" s="370"/>
      <c r="KBG2" s="370"/>
      <c r="KBH2" s="370"/>
      <c r="KBI2" s="370"/>
      <c r="KBJ2" s="370"/>
      <c r="KBK2" s="370"/>
      <c r="KBL2" s="370"/>
      <c r="KBM2" s="370"/>
      <c r="KBN2" s="370"/>
      <c r="KBO2" s="370"/>
      <c r="KBP2" s="370"/>
      <c r="KBQ2" s="370"/>
      <c r="KBR2" s="370"/>
      <c r="KBS2" s="370"/>
      <c r="KBT2" s="370"/>
      <c r="KBU2" s="370"/>
      <c r="KBV2" s="370"/>
      <c r="KBW2" s="370"/>
      <c r="KBX2" s="370"/>
      <c r="KBY2" s="370"/>
      <c r="KBZ2" s="370"/>
      <c r="KCA2" s="370"/>
      <c r="KCB2" s="370"/>
      <c r="KCC2" s="370"/>
      <c r="KCD2" s="370"/>
      <c r="KCE2" s="370"/>
      <c r="KCF2" s="370"/>
      <c r="KCG2" s="370"/>
      <c r="KCH2" s="370"/>
      <c r="KCI2" s="370"/>
      <c r="KCJ2" s="370"/>
      <c r="KCK2" s="370"/>
      <c r="KCL2" s="370"/>
      <c r="KCM2" s="370"/>
      <c r="KCN2" s="370"/>
      <c r="KCO2" s="370"/>
      <c r="KCP2" s="370"/>
      <c r="KCQ2" s="370"/>
      <c r="KCR2" s="370"/>
      <c r="KCS2" s="370"/>
      <c r="KCT2" s="370"/>
      <c r="KCU2" s="370"/>
      <c r="KCV2" s="370"/>
      <c r="KCW2" s="370"/>
      <c r="KCX2" s="370"/>
      <c r="KCY2" s="370"/>
      <c r="KCZ2" s="370"/>
      <c r="KDA2" s="370"/>
      <c r="KDB2" s="370"/>
      <c r="KDC2" s="370"/>
      <c r="KDD2" s="370"/>
      <c r="KDE2" s="370"/>
      <c r="KDF2" s="370"/>
      <c r="KDG2" s="370"/>
      <c r="KDH2" s="370"/>
      <c r="KDI2" s="370"/>
      <c r="KDJ2" s="370"/>
      <c r="KDK2" s="370"/>
      <c r="KDL2" s="370"/>
      <c r="KDM2" s="370"/>
      <c r="KDN2" s="370"/>
      <c r="KDO2" s="370"/>
      <c r="KDP2" s="370"/>
      <c r="KDQ2" s="370"/>
      <c r="KDR2" s="370"/>
      <c r="KDS2" s="370"/>
      <c r="KDT2" s="370"/>
      <c r="KDU2" s="370"/>
      <c r="KDV2" s="370"/>
      <c r="KDW2" s="370"/>
      <c r="KDX2" s="370"/>
      <c r="KDY2" s="370"/>
      <c r="KDZ2" s="370"/>
      <c r="KEA2" s="370"/>
      <c r="KEB2" s="370"/>
      <c r="KEC2" s="370"/>
      <c r="KED2" s="370"/>
      <c r="KEE2" s="370"/>
      <c r="KEF2" s="370"/>
      <c r="KEG2" s="370"/>
      <c r="KEH2" s="370"/>
      <c r="KEI2" s="370"/>
      <c r="KEJ2" s="370"/>
      <c r="KEK2" s="370"/>
      <c r="KEL2" s="370"/>
      <c r="KEM2" s="370"/>
      <c r="KEN2" s="370"/>
      <c r="KEO2" s="370"/>
      <c r="KEP2" s="370"/>
      <c r="KEQ2" s="370"/>
      <c r="KER2" s="370"/>
      <c r="KES2" s="370"/>
      <c r="KET2" s="370"/>
      <c r="KEU2" s="370"/>
      <c r="KEV2" s="370"/>
      <c r="KEW2" s="370"/>
      <c r="KEX2" s="370"/>
      <c r="KEY2" s="370"/>
      <c r="KEZ2" s="370"/>
      <c r="KFA2" s="370"/>
      <c r="KFB2" s="370"/>
      <c r="KFC2" s="370"/>
      <c r="KFD2" s="370"/>
      <c r="KFE2" s="370"/>
      <c r="KFF2" s="370"/>
      <c r="KFG2" s="370"/>
      <c r="KFH2" s="370"/>
      <c r="KFI2" s="370"/>
      <c r="KFJ2" s="370"/>
      <c r="KFK2" s="370"/>
      <c r="KFL2" s="370"/>
      <c r="KFM2" s="370"/>
      <c r="KFN2" s="370"/>
      <c r="KFO2" s="370"/>
      <c r="KFP2" s="370"/>
      <c r="KFQ2" s="370"/>
      <c r="KFR2" s="370"/>
      <c r="KFS2" s="370"/>
      <c r="KFT2" s="370"/>
      <c r="KFU2" s="370"/>
      <c r="KFV2" s="370"/>
      <c r="KFW2" s="370"/>
      <c r="KFX2" s="370"/>
      <c r="KFY2" s="370"/>
      <c r="KFZ2" s="370"/>
      <c r="KGA2" s="370"/>
      <c r="KGB2" s="370"/>
      <c r="KGC2" s="370"/>
      <c r="KGD2" s="370"/>
      <c r="KGE2" s="370"/>
      <c r="KGF2" s="370"/>
      <c r="KGG2" s="370"/>
      <c r="KGH2" s="370"/>
      <c r="KGI2" s="370"/>
      <c r="KGJ2" s="370"/>
      <c r="KGK2" s="370"/>
      <c r="KGL2" s="370"/>
      <c r="KGM2" s="370"/>
      <c r="KGN2" s="370"/>
      <c r="KGO2" s="370"/>
      <c r="KGP2" s="370"/>
      <c r="KGQ2" s="370"/>
      <c r="KGR2" s="370"/>
      <c r="KGS2" s="370"/>
      <c r="KGT2" s="370"/>
      <c r="KGU2" s="370"/>
      <c r="KGV2" s="370"/>
      <c r="KGW2" s="370"/>
      <c r="KGX2" s="370"/>
      <c r="KGY2" s="370"/>
      <c r="KGZ2" s="370"/>
      <c r="KHA2" s="370"/>
      <c r="KHB2" s="370"/>
      <c r="KHC2" s="370"/>
      <c r="KHD2" s="370"/>
      <c r="KHE2" s="370"/>
      <c r="KHF2" s="370"/>
      <c r="KHG2" s="370"/>
      <c r="KHH2" s="370"/>
      <c r="KHI2" s="370"/>
      <c r="KHJ2" s="370"/>
      <c r="KHK2" s="370"/>
      <c r="KHL2" s="370"/>
      <c r="KHM2" s="370"/>
      <c r="KHN2" s="370"/>
      <c r="KHO2" s="370"/>
      <c r="KHP2" s="370"/>
      <c r="KHQ2" s="370"/>
      <c r="KHR2" s="370"/>
      <c r="KHS2" s="370"/>
      <c r="KHT2" s="370"/>
      <c r="KHU2" s="370"/>
      <c r="KHV2" s="370"/>
      <c r="KHW2" s="370"/>
      <c r="KHX2" s="370"/>
      <c r="KHY2" s="370"/>
      <c r="KHZ2" s="370"/>
      <c r="KIA2" s="370"/>
      <c r="KIB2" s="370"/>
      <c r="KIC2" s="370"/>
      <c r="KID2" s="370"/>
      <c r="KIE2" s="370"/>
      <c r="KIF2" s="370"/>
      <c r="KIG2" s="370"/>
      <c r="KIH2" s="370"/>
      <c r="KII2" s="370"/>
      <c r="KIJ2" s="370"/>
      <c r="KIK2" s="370"/>
      <c r="KIL2" s="370"/>
      <c r="KIM2" s="370"/>
      <c r="KIN2" s="370"/>
      <c r="KIO2" s="370"/>
      <c r="KIP2" s="370"/>
      <c r="KIQ2" s="370"/>
      <c r="KIR2" s="370"/>
      <c r="KIS2" s="370"/>
      <c r="KIT2" s="370"/>
      <c r="KIU2" s="370"/>
      <c r="KIV2" s="370"/>
      <c r="KIW2" s="370"/>
      <c r="KIX2" s="370"/>
      <c r="KIY2" s="370"/>
      <c r="KIZ2" s="370"/>
      <c r="KJA2" s="370"/>
      <c r="KJB2" s="370"/>
      <c r="KJC2" s="370"/>
      <c r="KJD2" s="370"/>
      <c r="KJE2" s="370"/>
      <c r="KJF2" s="370"/>
      <c r="KJG2" s="370"/>
      <c r="KJH2" s="370"/>
      <c r="KJI2" s="370"/>
      <c r="KJJ2" s="370"/>
      <c r="KJK2" s="370"/>
      <c r="KJL2" s="370"/>
      <c r="KJM2" s="370"/>
      <c r="KJN2" s="370"/>
      <c r="KJO2" s="370"/>
      <c r="KJP2" s="370"/>
      <c r="KJQ2" s="370"/>
      <c r="KJR2" s="370"/>
      <c r="KJS2" s="370"/>
      <c r="KJT2" s="370"/>
      <c r="KJU2" s="370"/>
      <c r="KJV2" s="370"/>
      <c r="KJW2" s="370"/>
      <c r="KJX2" s="370"/>
      <c r="KJY2" s="370"/>
      <c r="KJZ2" s="370"/>
      <c r="KKA2" s="370"/>
      <c r="KKB2" s="370"/>
      <c r="KKC2" s="370"/>
      <c r="KKD2" s="370"/>
      <c r="KKE2" s="370"/>
      <c r="KKF2" s="370"/>
      <c r="KKG2" s="370"/>
      <c r="KKH2" s="370"/>
      <c r="KKI2" s="370"/>
      <c r="KKJ2" s="370"/>
      <c r="KKK2" s="370"/>
      <c r="KKL2" s="370"/>
      <c r="KKM2" s="370"/>
      <c r="KKN2" s="370"/>
      <c r="KKO2" s="370"/>
      <c r="KKP2" s="370"/>
      <c r="KKQ2" s="370"/>
      <c r="KKR2" s="370"/>
      <c r="KKS2" s="370"/>
      <c r="KKT2" s="370"/>
      <c r="KKU2" s="370"/>
      <c r="KKV2" s="370"/>
      <c r="KKW2" s="370"/>
      <c r="KKX2" s="370"/>
      <c r="KKY2" s="370"/>
      <c r="KKZ2" s="370"/>
      <c r="KLA2" s="370"/>
      <c r="KLB2" s="370"/>
      <c r="KLC2" s="370"/>
      <c r="KLD2" s="370"/>
      <c r="KLE2" s="370"/>
      <c r="KLF2" s="370"/>
      <c r="KLG2" s="370"/>
      <c r="KLH2" s="370"/>
      <c r="KLI2" s="370"/>
      <c r="KLJ2" s="370"/>
      <c r="KLK2" s="370"/>
      <c r="KLL2" s="370"/>
      <c r="KLM2" s="370"/>
      <c r="KLN2" s="370"/>
      <c r="KLO2" s="370"/>
      <c r="KLP2" s="370"/>
      <c r="KLQ2" s="370"/>
      <c r="KLR2" s="370"/>
      <c r="KLS2" s="370"/>
      <c r="KLT2" s="370"/>
      <c r="KLU2" s="370"/>
      <c r="KLV2" s="370"/>
      <c r="KLW2" s="370"/>
      <c r="KLX2" s="370"/>
      <c r="KLY2" s="370"/>
      <c r="KLZ2" s="370"/>
      <c r="KMA2" s="370"/>
      <c r="KMB2" s="370"/>
      <c r="KMC2" s="370"/>
      <c r="KMD2" s="370"/>
      <c r="KME2" s="370"/>
      <c r="KMF2" s="370"/>
      <c r="KMG2" s="370"/>
      <c r="KMH2" s="370"/>
      <c r="KMI2" s="370"/>
      <c r="KMJ2" s="370"/>
      <c r="KMK2" s="370"/>
      <c r="KML2" s="370"/>
      <c r="KMM2" s="370"/>
      <c r="KMN2" s="370"/>
      <c r="KMO2" s="370"/>
      <c r="KMP2" s="370"/>
      <c r="KMQ2" s="370"/>
      <c r="KMR2" s="370"/>
      <c r="KMS2" s="370"/>
      <c r="KMT2" s="370"/>
      <c r="KMU2" s="370"/>
      <c r="KMV2" s="370"/>
      <c r="KMW2" s="370"/>
      <c r="KMX2" s="370"/>
      <c r="KMY2" s="370"/>
      <c r="KMZ2" s="370"/>
      <c r="KNA2" s="370"/>
      <c r="KNB2" s="370"/>
      <c r="KNC2" s="370"/>
      <c r="KND2" s="370"/>
      <c r="KNE2" s="370"/>
      <c r="KNF2" s="370"/>
      <c r="KNG2" s="370"/>
      <c r="KNH2" s="370"/>
      <c r="KNI2" s="370"/>
      <c r="KNJ2" s="370"/>
      <c r="KNK2" s="370"/>
      <c r="KNL2" s="370"/>
      <c r="KNM2" s="370"/>
      <c r="KNN2" s="370"/>
      <c r="KNO2" s="370"/>
      <c r="KNP2" s="370"/>
      <c r="KNQ2" s="370"/>
      <c r="KNR2" s="370"/>
      <c r="KNS2" s="370"/>
      <c r="KNT2" s="370"/>
      <c r="KNU2" s="370"/>
      <c r="KNV2" s="370"/>
      <c r="KNW2" s="370"/>
      <c r="KNX2" s="370"/>
      <c r="KNY2" s="370"/>
      <c r="KNZ2" s="370"/>
      <c r="KOA2" s="370"/>
      <c r="KOB2" s="370"/>
      <c r="KOC2" s="370"/>
      <c r="KOD2" s="370"/>
      <c r="KOE2" s="370"/>
      <c r="KOF2" s="370"/>
      <c r="KOG2" s="370"/>
      <c r="KOH2" s="370"/>
      <c r="KOI2" s="370"/>
      <c r="KOJ2" s="370"/>
      <c r="KOK2" s="370"/>
      <c r="KOL2" s="370"/>
      <c r="KOM2" s="370"/>
      <c r="KON2" s="370"/>
      <c r="KOO2" s="370"/>
      <c r="KOP2" s="370"/>
      <c r="KOQ2" s="370"/>
      <c r="KOR2" s="370"/>
      <c r="KOS2" s="370"/>
      <c r="KOT2" s="370"/>
      <c r="KOU2" s="370"/>
      <c r="KOV2" s="370"/>
      <c r="KOW2" s="370"/>
      <c r="KOX2" s="370"/>
      <c r="KOY2" s="370"/>
      <c r="KOZ2" s="370"/>
      <c r="KPA2" s="370"/>
      <c r="KPB2" s="370"/>
      <c r="KPC2" s="370"/>
      <c r="KPD2" s="370"/>
      <c r="KPE2" s="370"/>
      <c r="KPF2" s="370"/>
      <c r="KPG2" s="370"/>
      <c r="KPH2" s="370"/>
      <c r="KPI2" s="370"/>
      <c r="KPJ2" s="370"/>
      <c r="KPK2" s="370"/>
      <c r="KPL2" s="370"/>
      <c r="KPM2" s="370"/>
      <c r="KPN2" s="370"/>
      <c r="KPO2" s="370"/>
      <c r="KPP2" s="370"/>
      <c r="KPQ2" s="370"/>
      <c r="KPR2" s="370"/>
      <c r="KPS2" s="370"/>
      <c r="KPT2" s="370"/>
      <c r="KPU2" s="370"/>
      <c r="KPV2" s="370"/>
      <c r="KPW2" s="370"/>
      <c r="KPX2" s="370"/>
      <c r="KPY2" s="370"/>
      <c r="KPZ2" s="370"/>
      <c r="KQA2" s="370"/>
      <c r="KQB2" s="370"/>
      <c r="KQC2" s="370"/>
      <c r="KQD2" s="370"/>
      <c r="KQE2" s="370"/>
      <c r="KQF2" s="370"/>
      <c r="KQG2" s="370"/>
      <c r="KQH2" s="370"/>
      <c r="KQI2" s="370"/>
      <c r="KQJ2" s="370"/>
      <c r="KQK2" s="370"/>
      <c r="KQL2" s="370"/>
      <c r="KQM2" s="370"/>
      <c r="KQN2" s="370"/>
      <c r="KQO2" s="370"/>
      <c r="KQP2" s="370"/>
      <c r="KQQ2" s="370"/>
      <c r="KQR2" s="370"/>
      <c r="KQS2" s="370"/>
      <c r="KQT2" s="370"/>
      <c r="KQU2" s="370"/>
      <c r="KQV2" s="370"/>
      <c r="KQW2" s="370"/>
      <c r="KQX2" s="370"/>
      <c r="KQY2" s="370"/>
      <c r="KQZ2" s="370"/>
      <c r="KRA2" s="370"/>
      <c r="KRB2" s="370"/>
      <c r="KRC2" s="370"/>
      <c r="KRD2" s="370"/>
      <c r="KRE2" s="370"/>
      <c r="KRF2" s="370"/>
      <c r="KRG2" s="370"/>
      <c r="KRH2" s="370"/>
      <c r="KRI2" s="370"/>
      <c r="KRJ2" s="370"/>
      <c r="KRK2" s="370"/>
      <c r="KRL2" s="370"/>
      <c r="KRM2" s="370"/>
      <c r="KRN2" s="370"/>
      <c r="KRO2" s="370"/>
      <c r="KRP2" s="370"/>
      <c r="KRQ2" s="370"/>
      <c r="KRR2" s="370"/>
      <c r="KRS2" s="370"/>
      <c r="KRT2" s="370"/>
      <c r="KRU2" s="370"/>
      <c r="KRV2" s="370"/>
      <c r="KRW2" s="370"/>
      <c r="KRX2" s="370"/>
      <c r="KRY2" s="370"/>
      <c r="KRZ2" s="370"/>
      <c r="KSA2" s="370"/>
      <c r="KSB2" s="370"/>
      <c r="KSC2" s="370"/>
      <c r="KSD2" s="370"/>
      <c r="KSE2" s="370"/>
      <c r="KSF2" s="370"/>
      <c r="KSG2" s="370"/>
      <c r="KSH2" s="370"/>
      <c r="KSI2" s="370"/>
      <c r="KSJ2" s="370"/>
      <c r="KSK2" s="370"/>
      <c r="KSL2" s="370"/>
      <c r="KSM2" s="370"/>
      <c r="KSN2" s="370"/>
      <c r="KSO2" s="370"/>
      <c r="KSP2" s="370"/>
      <c r="KSQ2" s="370"/>
      <c r="KSR2" s="370"/>
      <c r="KSS2" s="370"/>
      <c r="KST2" s="370"/>
      <c r="KSU2" s="370"/>
      <c r="KSV2" s="370"/>
      <c r="KSW2" s="370"/>
      <c r="KSX2" s="370"/>
      <c r="KSY2" s="370"/>
      <c r="KSZ2" s="370"/>
      <c r="KTA2" s="370"/>
      <c r="KTB2" s="370"/>
      <c r="KTC2" s="370"/>
      <c r="KTD2" s="370"/>
      <c r="KTE2" s="370"/>
      <c r="KTF2" s="370"/>
      <c r="KTG2" s="370"/>
      <c r="KTH2" s="370"/>
      <c r="KTI2" s="370"/>
      <c r="KTJ2" s="370"/>
      <c r="KTK2" s="370"/>
      <c r="KTL2" s="370"/>
      <c r="KTM2" s="370"/>
      <c r="KTN2" s="370"/>
      <c r="KTO2" s="370"/>
      <c r="KTP2" s="370"/>
      <c r="KTQ2" s="370"/>
      <c r="KTR2" s="370"/>
      <c r="KTS2" s="370"/>
      <c r="KTT2" s="370"/>
      <c r="KTU2" s="370"/>
      <c r="KTV2" s="370"/>
      <c r="KTW2" s="370"/>
      <c r="KTX2" s="370"/>
      <c r="KTY2" s="370"/>
      <c r="KTZ2" s="370"/>
      <c r="KUA2" s="370"/>
      <c r="KUB2" s="370"/>
      <c r="KUC2" s="370"/>
      <c r="KUD2" s="370"/>
      <c r="KUE2" s="370"/>
      <c r="KUF2" s="370"/>
      <c r="KUG2" s="370"/>
      <c r="KUH2" s="370"/>
      <c r="KUI2" s="370"/>
      <c r="KUJ2" s="370"/>
      <c r="KUK2" s="370"/>
      <c r="KUL2" s="370"/>
      <c r="KUM2" s="370"/>
      <c r="KUN2" s="370"/>
      <c r="KUO2" s="370"/>
      <c r="KUP2" s="370"/>
      <c r="KUQ2" s="370"/>
      <c r="KUR2" s="370"/>
      <c r="KUS2" s="370"/>
      <c r="KUT2" s="370"/>
      <c r="KUU2" s="370"/>
      <c r="KUV2" s="370"/>
      <c r="KUW2" s="370"/>
      <c r="KUX2" s="370"/>
      <c r="KUY2" s="370"/>
      <c r="KUZ2" s="370"/>
      <c r="KVA2" s="370"/>
      <c r="KVB2" s="370"/>
      <c r="KVC2" s="370"/>
      <c r="KVD2" s="370"/>
      <c r="KVE2" s="370"/>
      <c r="KVF2" s="370"/>
      <c r="KVG2" s="370"/>
      <c r="KVH2" s="370"/>
      <c r="KVI2" s="370"/>
      <c r="KVJ2" s="370"/>
      <c r="KVK2" s="370"/>
      <c r="KVL2" s="370"/>
      <c r="KVM2" s="370"/>
      <c r="KVN2" s="370"/>
      <c r="KVO2" s="370"/>
      <c r="KVP2" s="370"/>
      <c r="KVQ2" s="370"/>
      <c r="KVR2" s="370"/>
      <c r="KVS2" s="370"/>
      <c r="KVT2" s="370"/>
      <c r="KVU2" s="370"/>
      <c r="KVV2" s="370"/>
      <c r="KVW2" s="370"/>
      <c r="KVX2" s="370"/>
      <c r="KVY2" s="370"/>
      <c r="KVZ2" s="370"/>
      <c r="KWA2" s="370"/>
      <c r="KWB2" s="370"/>
      <c r="KWC2" s="370"/>
      <c r="KWD2" s="370"/>
      <c r="KWE2" s="370"/>
      <c r="KWF2" s="370"/>
      <c r="KWG2" s="370"/>
      <c r="KWH2" s="370"/>
      <c r="KWI2" s="370"/>
      <c r="KWJ2" s="370"/>
      <c r="KWK2" s="370"/>
      <c r="KWL2" s="370"/>
      <c r="KWM2" s="370"/>
      <c r="KWN2" s="370"/>
      <c r="KWO2" s="370"/>
      <c r="KWP2" s="370"/>
      <c r="KWQ2" s="370"/>
      <c r="KWR2" s="370"/>
      <c r="KWS2" s="370"/>
      <c r="KWT2" s="370"/>
      <c r="KWU2" s="370"/>
      <c r="KWV2" s="370"/>
      <c r="KWW2" s="370"/>
      <c r="KWX2" s="370"/>
      <c r="KWY2" s="370"/>
      <c r="KWZ2" s="370"/>
      <c r="KXA2" s="370"/>
      <c r="KXB2" s="370"/>
      <c r="KXC2" s="370"/>
      <c r="KXD2" s="370"/>
      <c r="KXE2" s="370"/>
      <c r="KXF2" s="370"/>
      <c r="KXG2" s="370"/>
      <c r="KXH2" s="370"/>
      <c r="KXI2" s="370"/>
      <c r="KXJ2" s="370"/>
      <c r="KXK2" s="370"/>
      <c r="KXL2" s="370"/>
      <c r="KXM2" s="370"/>
      <c r="KXN2" s="370"/>
      <c r="KXO2" s="370"/>
      <c r="KXP2" s="370"/>
      <c r="KXQ2" s="370"/>
      <c r="KXR2" s="370"/>
      <c r="KXS2" s="370"/>
      <c r="KXT2" s="370"/>
      <c r="KXU2" s="370"/>
      <c r="KXV2" s="370"/>
      <c r="KXW2" s="370"/>
      <c r="KXX2" s="370"/>
      <c r="KXY2" s="370"/>
      <c r="KXZ2" s="370"/>
      <c r="KYA2" s="370"/>
      <c r="KYB2" s="370"/>
      <c r="KYC2" s="370"/>
      <c r="KYD2" s="370"/>
      <c r="KYE2" s="370"/>
      <c r="KYF2" s="370"/>
      <c r="KYG2" s="370"/>
      <c r="KYH2" s="370"/>
      <c r="KYI2" s="370"/>
      <c r="KYJ2" s="370"/>
      <c r="KYK2" s="370"/>
      <c r="KYL2" s="370"/>
      <c r="KYM2" s="370"/>
      <c r="KYN2" s="370"/>
      <c r="KYO2" s="370"/>
      <c r="KYP2" s="370"/>
      <c r="KYQ2" s="370"/>
      <c r="KYR2" s="370"/>
      <c r="KYS2" s="370"/>
      <c r="KYT2" s="370"/>
      <c r="KYU2" s="370"/>
      <c r="KYV2" s="370"/>
      <c r="KYW2" s="370"/>
      <c r="KYX2" s="370"/>
      <c r="KYY2" s="370"/>
      <c r="KYZ2" s="370"/>
      <c r="KZA2" s="370"/>
      <c r="KZB2" s="370"/>
      <c r="KZC2" s="370"/>
      <c r="KZD2" s="370"/>
      <c r="KZE2" s="370"/>
      <c r="KZF2" s="370"/>
      <c r="KZG2" s="370"/>
      <c r="KZH2" s="370"/>
      <c r="KZI2" s="370"/>
      <c r="KZJ2" s="370"/>
      <c r="KZK2" s="370"/>
      <c r="KZL2" s="370"/>
      <c r="KZM2" s="370"/>
      <c r="KZN2" s="370"/>
      <c r="KZO2" s="370"/>
      <c r="KZP2" s="370"/>
      <c r="KZQ2" s="370"/>
      <c r="KZR2" s="370"/>
      <c r="KZS2" s="370"/>
      <c r="KZT2" s="370"/>
      <c r="KZU2" s="370"/>
      <c r="KZV2" s="370"/>
      <c r="KZW2" s="370"/>
      <c r="KZX2" s="370"/>
      <c r="KZY2" s="370"/>
      <c r="KZZ2" s="370"/>
      <c r="LAA2" s="370"/>
      <c r="LAB2" s="370"/>
      <c r="LAC2" s="370"/>
      <c r="LAD2" s="370"/>
      <c r="LAE2" s="370"/>
      <c r="LAF2" s="370"/>
      <c r="LAG2" s="370"/>
      <c r="LAH2" s="370"/>
      <c r="LAI2" s="370"/>
      <c r="LAJ2" s="370"/>
      <c r="LAK2" s="370"/>
      <c r="LAL2" s="370"/>
      <c r="LAM2" s="370"/>
      <c r="LAN2" s="370"/>
      <c r="LAO2" s="370"/>
      <c r="LAP2" s="370"/>
      <c r="LAQ2" s="370"/>
      <c r="LAR2" s="370"/>
      <c r="LAS2" s="370"/>
      <c r="LAT2" s="370"/>
      <c r="LAU2" s="370"/>
      <c r="LAV2" s="370"/>
      <c r="LAW2" s="370"/>
      <c r="LAX2" s="370"/>
      <c r="LAY2" s="370"/>
      <c r="LAZ2" s="370"/>
      <c r="LBA2" s="370"/>
      <c r="LBB2" s="370"/>
      <c r="LBC2" s="370"/>
      <c r="LBD2" s="370"/>
      <c r="LBE2" s="370"/>
      <c r="LBF2" s="370"/>
      <c r="LBG2" s="370"/>
      <c r="LBH2" s="370"/>
      <c r="LBI2" s="370"/>
      <c r="LBJ2" s="370"/>
      <c r="LBK2" s="370"/>
      <c r="LBL2" s="370"/>
      <c r="LBM2" s="370"/>
      <c r="LBN2" s="370"/>
      <c r="LBO2" s="370"/>
      <c r="LBP2" s="370"/>
      <c r="LBQ2" s="370"/>
      <c r="LBR2" s="370"/>
      <c r="LBS2" s="370"/>
      <c r="LBT2" s="370"/>
      <c r="LBU2" s="370"/>
      <c r="LBV2" s="370"/>
      <c r="LBW2" s="370"/>
      <c r="LBX2" s="370"/>
      <c r="LBY2" s="370"/>
      <c r="LBZ2" s="370"/>
      <c r="LCA2" s="370"/>
      <c r="LCB2" s="370"/>
      <c r="LCC2" s="370"/>
      <c r="LCD2" s="370"/>
      <c r="LCE2" s="370"/>
      <c r="LCF2" s="370"/>
      <c r="LCG2" s="370"/>
      <c r="LCH2" s="370"/>
      <c r="LCI2" s="370"/>
      <c r="LCJ2" s="370"/>
      <c r="LCK2" s="370"/>
      <c r="LCL2" s="370"/>
      <c r="LCM2" s="370"/>
      <c r="LCN2" s="370"/>
      <c r="LCO2" s="370"/>
      <c r="LCP2" s="370"/>
      <c r="LCQ2" s="370"/>
      <c r="LCR2" s="370"/>
      <c r="LCS2" s="370"/>
      <c r="LCT2" s="370"/>
      <c r="LCU2" s="370"/>
      <c r="LCV2" s="370"/>
      <c r="LCW2" s="370"/>
      <c r="LCX2" s="370"/>
      <c r="LCY2" s="370"/>
      <c r="LCZ2" s="370"/>
      <c r="LDA2" s="370"/>
      <c r="LDB2" s="370"/>
      <c r="LDC2" s="370"/>
      <c r="LDD2" s="370"/>
      <c r="LDE2" s="370"/>
      <c r="LDF2" s="370"/>
      <c r="LDG2" s="370"/>
      <c r="LDH2" s="370"/>
      <c r="LDI2" s="370"/>
      <c r="LDJ2" s="370"/>
      <c r="LDK2" s="370"/>
      <c r="LDL2" s="370"/>
      <c r="LDM2" s="370"/>
      <c r="LDN2" s="370"/>
      <c r="LDO2" s="370"/>
      <c r="LDP2" s="370"/>
      <c r="LDQ2" s="370"/>
      <c r="LDR2" s="370"/>
      <c r="LDS2" s="370"/>
      <c r="LDT2" s="370"/>
      <c r="LDU2" s="370"/>
      <c r="LDV2" s="370"/>
      <c r="LDW2" s="370"/>
      <c r="LDX2" s="370"/>
      <c r="LDY2" s="370"/>
      <c r="LDZ2" s="370"/>
      <c r="LEA2" s="370"/>
      <c r="LEB2" s="370"/>
      <c r="LEC2" s="370"/>
      <c r="LED2" s="370"/>
      <c r="LEE2" s="370"/>
      <c r="LEF2" s="370"/>
      <c r="LEG2" s="370"/>
      <c r="LEH2" s="370"/>
      <c r="LEI2" s="370"/>
      <c r="LEJ2" s="370"/>
      <c r="LEK2" s="370"/>
      <c r="LEL2" s="370"/>
      <c r="LEM2" s="370"/>
      <c r="LEN2" s="370"/>
      <c r="LEO2" s="370"/>
      <c r="LEP2" s="370"/>
      <c r="LEQ2" s="370"/>
      <c r="LER2" s="370"/>
      <c r="LES2" s="370"/>
      <c r="LET2" s="370"/>
      <c r="LEU2" s="370"/>
      <c r="LEV2" s="370"/>
      <c r="LEW2" s="370"/>
      <c r="LEX2" s="370"/>
      <c r="LEY2" s="370"/>
      <c r="LEZ2" s="370"/>
      <c r="LFA2" s="370"/>
      <c r="LFB2" s="370"/>
      <c r="LFC2" s="370"/>
      <c r="LFD2" s="370"/>
      <c r="LFE2" s="370"/>
      <c r="LFF2" s="370"/>
      <c r="LFG2" s="370"/>
      <c r="LFH2" s="370"/>
      <c r="LFI2" s="370"/>
      <c r="LFJ2" s="370"/>
      <c r="LFK2" s="370"/>
      <c r="LFL2" s="370"/>
      <c r="LFM2" s="370"/>
      <c r="LFN2" s="370"/>
      <c r="LFO2" s="370"/>
      <c r="LFP2" s="370"/>
      <c r="LFQ2" s="370"/>
      <c r="LFR2" s="370"/>
      <c r="LFS2" s="370"/>
      <c r="LFT2" s="370"/>
      <c r="LFU2" s="370"/>
      <c r="LFV2" s="370"/>
      <c r="LFW2" s="370"/>
      <c r="LFX2" s="370"/>
      <c r="LFY2" s="370"/>
      <c r="LFZ2" s="370"/>
      <c r="LGA2" s="370"/>
      <c r="LGB2" s="370"/>
      <c r="LGC2" s="370"/>
      <c r="LGD2" s="370"/>
      <c r="LGE2" s="370"/>
      <c r="LGF2" s="370"/>
      <c r="LGG2" s="370"/>
      <c r="LGH2" s="370"/>
      <c r="LGI2" s="370"/>
      <c r="LGJ2" s="370"/>
      <c r="LGK2" s="370"/>
      <c r="LGL2" s="370"/>
      <c r="LGM2" s="370"/>
      <c r="LGN2" s="370"/>
      <c r="LGO2" s="370"/>
      <c r="LGP2" s="370"/>
      <c r="LGQ2" s="370"/>
      <c r="LGR2" s="370"/>
      <c r="LGS2" s="370"/>
      <c r="LGT2" s="370"/>
      <c r="LGU2" s="370"/>
      <c r="LGV2" s="370"/>
      <c r="LGW2" s="370"/>
      <c r="LGX2" s="370"/>
      <c r="LGY2" s="370"/>
      <c r="LGZ2" s="370"/>
      <c r="LHA2" s="370"/>
      <c r="LHB2" s="370"/>
      <c r="LHC2" s="370"/>
      <c r="LHD2" s="370"/>
      <c r="LHE2" s="370"/>
      <c r="LHF2" s="370"/>
      <c r="LHG2" s="370"/>
      <c r="LHH2" s="370"/>
      <c r="LHI2" s="370"/>
      <c r="LHJ2" s="370"/>
      <c r="LHK2" s="370"/>
      <c r="LHL2" s="370"/>
      <c r="LHM2" s="370"/>
      <c r="LHN2" s="370"/>
      <c r="LHO2" s="370"/>
      <c r="LHP2" s="370"/>
      <c r="LHQ2" s="370"/>
      <c r="LHR2" s="370"/>
      <c r="LHS2" s="370"/>
      <c r="LHT2" s="370"/>
      <c r="LHU2" s="370"/>
      <c r="LHV2" s="370"/>
      <c r="LHW2" s="370"/>
      <c r="LHX2" s="370"/>
      <c r="LHY2" s="370"/>
      <c r="LHZ2" s="370"/>
      <c r="LIA2" s="370"/>
      <c r="LIB2" s="370"/>
      <c r="LIC2" s="370"/>
      <c r="LID2" s="370"/>
      <c r="LIE2" s="370"/>
      <c r="LIF2" s="370"/>
      <c r="LIG2" s="370"/>
      <c r="LIH2" s="370"/>
      <c r="LII2" s="370"/>
      <c r="LIJ2" s="370"/>
      <c r="LIK2" s="370"/>
      <c r="LIL2" s="370"/>
      <c r="LIM2" s="370"/>
      <c r="LIN2" s="370"/>
      <c r="LIO2" s="370"/>
      <c r="LIP2" s="370"/>
      <c r="LIQ2" s="370"/>
      <c r="LIR2" s="370"/>
      <c r="LIS2" s="370"/>
      <c r="LIT2" s="370"/>
      <c r="LIU2" s="370"/>
      <c r="LIV2" s="370"/>
      <c r="LIW2" s="370"/>
      <c r="LIX2" s="370"/>
      <c r="LIY2" s="370"/>
      <c r="LIZ2" s="370"/>
      <c r="LJA2" s="370"/>
      <c r="LJB2" s="370"/>
      <c r="LJC2" s="370"/>
      <c r="LJD2" s="370"/>
      <c r="LJE2" s="370"/>
      <c r="LJF2" s="370"/>
      <c r="LJG2" s="370"/>
      <c r="LJH2" s="370"/>
      <c r="LJI2" s="370"/>
      <c r="LJJ2" s="370"/>
      <c r="LJK2" s="370"/>
      <c r="LJL2" s="370"/>
      <c r="LJM2" s="370"/>
      <c r="LJN2" s="370"/>
      <c r="LJO2" s="370"/>
      <c r="LJP2" s="370"/>
      <c r="LJQ2" s="370"/>
      <c r="LJR2" s="370"/>
      <c r="LJS2" s="370"/>
      <c r="LJT2" s="370"/>
      <c r="LJU2" s="370"/>
      <c r="LJV2" s="370"/>
      <c r="LJW2" s="370"/>
      <c r="LJX2" s="370"/>
      <c r="LJY2" s="370"/>
      <c r="LJZ2" s="370"/>
      <c r="LKA2" s="370"/>
      <c r="LKB2" s="370"/>
      <c r="LKC2" s="370"/>
      <c r="LKD2" s="370"/>
      <c r="LKE2" s="370"/>
      <c r="LKF2" s="370"/>
      <c r="LKG2" s="370"/>
      <c r="LKH2" s="370"/>
      <c r="LKI2" s="370"/>
      <c r="LKJ2" s="370"/>
      <c r="LKK2" s="370"/>
      <c r="LKL2" s="370"/>
      <c r="LKM2" s="370"/>
      <c r="LKN2" s="370"/>
      <c r="LKO2" s="370"/>
      <c r="LKP2" s="370"/>
      <c r="LKQ2" s="370"/>
      <c r="LKR2" s="370"/>
      <c r="LKS2" s="370"/>
      <c r="LKT2" s="370"/>
      <c r="LKU2" s="370"/>
      <c r="LKV2" s="370"/>
      <c r="LKW2" s="370"/>
      <c r="LKX2" s="370"/>
      <c r="LKY2" s="370"/>
      <c r="LKZ2" s="370"/>
      <c r="LLA2" s="370"/>
      <c r="LLB2" s="370"/>
      <c r="LLC2" s="370"/>
      <c r="LLD2" s="370"/>
      <c r="LLE2" s="370"/>
      <c r="LLF2" s="370"/>
      <c r="LLG2" s="370"/>
      <c r="LLH2" s="370"/>
      <c r="LLI2" s="370"/>
      <c r="LLJ2" s="370"/>
      <c r="LLK2" s="370"/>
      <c r="LLL2" s="370"/>
      <c r="LLM2" s="370"/>
      <c r="LLN2" s="370"/>
      <c r="LLO2" s="370"/>
      <c r="LLP2" s="370"/>
      <c r="LLQ2" s="370"/>
      <c r="LLR2" s="370"/>
      <c r="LLS2" s="370"/>
      <c r="LLT2" s="370"/>
      <c r="LLU2" s="370"/>
      <c r="LLV2" s="370"/>
      <c r="LLW2" s="370"/>
      <c r="LLX2" s="370"/>
      <c r="LLY2" s="370"/>
      <c r="LLZ2" s="370"/>
      <c r="LMA2" s="370"/>
      <c r="LMB2" s="370"/>
      <c r="LMC2" s="370"/>
      <c r="LMD2" s="370"/>
      <c r="LME2" s="370"/>
      <c r="LMF2" s="370"/>
      <c r="LMG2" s="370"/>
      <c r="LMH2" s="370"/>
      <c r="LMI2" s="370"/>
      <c r="LMJ2" s="370"/>
      <c r="LMK2" s="370"/>
      <c r="LML2" s="370"/>
      <c r="LMM2" s="370"/>
      <c r="LMN2" s="370"/>
      <c r="LMO2" s="370"/>
      <c r="LMP2" s="370"/>
      <c r="LMQ2" s="370"/>
      <c r="LMR2" s="370"/>
      <c r="LMS2" s="370"/>
      <c r="LMT2" s="370"/>
      <c r="LMU2" s="370"/>
      <c r="LMV2" s="370"/>
      <c r="LMW2" s="370"/>
      <c r="LMX2" s="370"/>
      <c r="LMY2" s="370"/>
      <c r="LMZ2" s="370"/>
      <c r="LNA2" s="370"/>
      <c r="LNB2" s="370"/>
      <c r="LNC2" s="370"/>
      <c r="LND2" s="370"/>
      <c r="LNE2" s="370"/>
      <c r="LNF2" s="370"/>
      <c r="LNG2" s="370"/>
      <c r="LNH2" s="370"/>
      <c r="LNI2" s="370"/>
      <c r="LNJ2" s="370"/>
      <c r="LNK2" s="370"/>
      <c r="LNL2" s="370"/>
      <c r="LNM2" s="370"/>
      <c r="LNN2" s="370"/>
      <c r="LNO2" s="370"/>
      <c r="LNP2" s="370"/>
      <c r="LNQ2" s="370"/>
      <c r="LNR2" s="370"/>
      <c r="LNS2" s="370"/>
      <c r="LNT2" s="370"/>
      <c r="LNU2" s="370"/>
      <c r="LNV2" s="370"/>
      <c r="LNW2" s="370"/>
      <c r="LNX2" s="370"/>
      <c r="LNY2" s="370"/>
      <c r="LNZ2" s="370"/>
      <c r="LOA2" s="370"/>
      <c r="LOB2" s="370"/>
      <c r="LOC2" s="370"/>
      <c r="LOD2" s="370"/>
      <c r="LOE2" s="370"/>
      <c r="LOF2" s="370"/>
      <c r="LOG2" s="370"/>
      <c r="LOH2" s="370"/>
      <c r="LOI2" s="370"/>
      <c r="LOJ2" s="370"/>
      <c r="LOK2" s="370"/>
      <c r="LOL2" s="370"/>
      <c r="LOM2" s="370"/>
      <c r="LON2" s="370"/>
      <c r="LOO2" s="370"/>
      <c r="LOP2" s="370"/>
      <c r="LOQ2" s="370"/>
      <c r="LOR2" s="370"/>
      <c r="LOS2" s="370"/>
      <c r="LOT2" s="370"/>
      <c r="LOU2" s="370"/>
      <c r="LOV2" s="370"/>
      <c r="LOW2" s="370"/>
      <c r="LOX2" s="370"/>
      <c r="LOY2" s="370"/>
      <c r="LOZ2" s="370"/>
      <c r="LPA2" s="370"/>
      <c r="LPB2" s="370"/>
      <c r="LPC2" s="370"/>
      <c r="LPD2" s="370"/>
      <c r="LPE2" s="370"/>
      <c r="LPF2" s="370"/>
      <c r="LPG2" s="370"/>
      <c r="LPH2" s="370"/>
      <c r="LPI2" s="370"/>
      <c r="LPJ2" s="370"/>
      <c r="LPK2" s="370"/>
      <c r="LPL2" s="370"/>
      <c r="LPM2" s="370"/>
      <c r="LPN2" s="370"/>
      <c r="LPO2" s="370"/>
      <c r="LPP2" s="370"/>
      <c r="LPQ2" s="370"/>
      <c r="LPR2" s="370"/>
      <c r="LPS2" s="370"/>
      <c r="LPT2" s="370"/>
      <c r="LPU2" s="370"/>
      <c r="LPV2" s="370"/>
      <c r="LPW2" s="370"/>
      <c r="LPX2" s="370"/>
      <c r="LPY2" s="370"/>
      <c r="LPZ2" s="370"/>
      <c r="LQA2" s="370"/>
      <c r="LQB2" s="370"/>
      <c r="LQC2" s="370"/>
      <c r="LQD2" s="370"/>
      <c r="LQE2" s="370"/>
      <c r="LQF2" s="370"/>
      <c r="LQG2" s="370"/>
      <c r="LQH2" s="370"/>
      <c r="LQI2" s="370"/>
      <c r="LQJ2" s="370"/>
      <c r="LQK2" s="370"/>
      <c r="LQL2" s="370"/>
      <c r="LQM2" s="370"/>
      <c r="LQN2" s="370"/>
      <c r="LQO2" s="370"/>
      <c r="LQP2" s="370"/>
      <c r="LQQ2" s="370"/>
      <c r="LQR2" s="370"/>
      <c r="LQS2" s="370"/>
      <c r="LQT2" s="370"/>
      <c r="LQU2" s="370"/>
      <c r="LQV2" s="370"/>
      <c r="LQW2" s="370"/>
      <c r="LQX2" s="370"/>
      <c r="LQY2" s="370"/>
      <c r="LQZ2" s="370"/>
      <c r="LRA2" s="370"/>
      <c r="LRB2" s="370"/>
      <c r="LRC2" s="370"/>
      <c r="LRD2" s="370"/>
      <c r="LRE2" s="370"/>
      <c r="LRF2" s="370"/>
      <c r="LRG2" s="370"/>
      <c r="LRH2" s="370"/>
      <c r="LRI2" s="370"/>
      <c r="LRJ2" s="370"/>
      <c r="LRK2" s="370"/>
      <c r="LRL2" s="370"/>
      <c r="LRM2" s="370"/>
      <c r="LRN2" s="370"/>
      <c r="LRO2" s="370"/>
      <c r="LRP2" s="370"/>
      <c r="LRQ2" s="370"/>
      <c r="LRR2" s="370"/>
      <c r="LRS2" s="370"/>
      <c r="LRT2" s="370"/>
      <c r="LRU2" s="370"/>
      <c r="LRV2" s="370"/>
      <c r="LRW2" s="370"/>
      <c r="LRX2" s="370"/>
      <c r="LRY2" s="370"/>
      <c r="LRZ2" s="370"/>
      <c r="LSA2" s="370"/>
      <c r="LSB2" s="370"/>
      <c r="LSC2" s="370"/>
      <c r="LSD2" s="370"/>
      <c r="LSE2" s="370"/>
      <c r="LSF2" s="370"/>
      <c r="LSG2" s="370"/>
      <c r="LSH2" s="370"/>
      <c r="LSI2" s="370"/>
      <c r="LSJ2" s="370"/>
      <c r="LSK2" s="370"/>
      <c r="LSL2" s="370"/>
      <c r="LSM2" s="370"/>
      <c r="LSN2" s="370"/>
      <c r="LSO2" s="370"/>
      <c r="LSP2" s="370"/>
      <c r="LSQ2" s="370"/>
      <c r="LSR2" s="370"/>
      <c r="LSS2" s="370"/>
      <c r="LST2" s="370"/>
      <c r="LSU2" s="370"/>
      <c r="LSV2" s="370"/>
      <c r="LSW2" s="370"/>
      <c r="LSX2" s="370"/>
      <c r="LSY2" s="370"/>
      <c r="LSZ2" s="370"/>
      <c r="LTA2" s="370"/>
      <c r="LTB2" s="370"/>
      <c r="LTC2" s="370"/>
      <c r="LTD2" s="370"/>
      <c r="LTE2" s="370"/>
      <c r="LTF2" s="370"/>
      <c r="LTG2" s="370"/>
      <c r="LTH2" s="370"/>
      <c r="LTI2" s="370"/>
      <c r="LTJ2" s="370"/>
      <c r="LTK2" s="370"/>
      <c r="LTL2" s="370"/>
      <c r="LTM2" s="370"/>
      <c r="LTN2" s="370"/>
      <c r="LTO2" s="370"/>
      <c r="LTP2" s="370"/>
      <c r="LTQ2" s="370"/>
      <c r="LTR2" s="370"/>
      <c r="LTS2" s="370"/>
      <c r="LTT2" s="370"/>
      <c r="LTU2" s="370"/>
      <c r="LTV2" s="370"/>
      <c r="LTW2" s="370"/>
      <c r="LTX2" s="370"/>
      <c r="LTY2" s="370"/>
      <c r="LTZ2" s="370"/>
      <c r="LUA2" s="370"/>
      <c r="LUB2" s="370"/>
      <c r="LUC2" s="370"/>
      <c r="LUD2" s="370"/>
      <c r="LUE2" s="370"/>
      <c r="LUF2" s="370"/>
      <c r="LUG2" s="370"/>
      <c r="LUH2" s="370"/>
      <c r="LUI2" s="370"/>
      <c r="LUJ2" s="370"/>
      <c r="LUK2" s="370"/>
      <c r="LUL2" s="370"/>
      <c r="LUM2" s="370"/>
      <c r="LUN2" s="370"/>
      <c r="LUO2" s="370"/>
      <c r="LUP2" s="370"/>
      <c r="LUQ2" s="370"/>
      <c r="LUR2" s="370"/>
      <c r="LUS2" s="370"/>
      <c r="LUT2" s="370"/>
      <c r="LUU2" s="370"/>
      <c r="LUV2" s="370"/>
      <c r="LUW2" s="370"/>
      <c r="LUX2" s="370"/>
      <c r="LUY2" s="370"/>
      <c r="LUZ2" s="370"/>
      <c r="LVA2" s="370"/>
      <c r="LVB2" s="370"/>
      <c r="LVC2" s="370"/>
      <c r="LVD2" s="370"/>
      <c r="LVE2" s="370"/>
      <c r="LVF2" s="370"/>
      <c r="LVG2" s="370"/>
      <c r="LVH2" s="370"/>
      <c r="LVI2" s="370"/>
      <c r="LVJ2" s="370"/>
      <c r="LVK2" s="370"/>
      <c r="LVL2" s="370"/>
      <c r="LVM2" s="370"/>
      <c r="LVN2" s="370"/>
      <c r="LVO2" s="370"/>
      <c r="LVP2" s="370"/>
      <c r="LVQ2" s="370"/>
      <c r="LVR2" s="370"/>
      <c r="LVS2" s="370"/>
      <c r="LVT2" s="370"/>
      <c r="LVU2" s="370"/>
      <c r="LVV2" s="370"/>
      <c r="LVW2" s="370"/>
      <c r="LVX2" s="370"/>
      <c r="LVY2" s="370"/>
      <c r="LVZ2" s="370"/>
      <c r="LWA2" s="370"/>
      <c r="LWB2" s="370"/>
      <c r="LWC2" s="370"/>
      <c r="LWD2" s="370"/>
      <c r="LWE2" s="370"/>
      <c r="LWF2" s="370"/>
      <c r="LWG2" s="370"/>
      <c r="LWH2" s="370"/>
      <c r="LWI2" s="370"/>
      <c r="LWJ2" s="370"/>
      <c r="LWK2" s="370"/>
      <c r="LWL2" s="370"/>
      <c r="LWM2" s="370"/>
      <c r="LWN2" s="370"/>
      <c r="LWO2" s="370"/>
      <c r="LWP2" s="370"/>
      <c r="LWQ2" s="370"/>
      <c r="LWR2" s="370"/>
      <c r="LWS2" s="370"/>
      <c r="LWT2" s="370"/>
      <c r="LWU2" s="370"/>
      <c r="LWV2" s="370"/>
      <c r="LWW2" s="370"/>
      <c r="LWX2" s="370"/>
      <c r="LWY2" s="370"/>
      <c r="LWZ2" s="370"/>
      <c r="LXA2" s="370"/>
      <c r="LXB2" s="370"/>
      <c r="LXC2" s="370"/>
      <c r="LXD2" s="370"/>
      <c r="LXE2" s="370"/>
      <c r="LXF2" s="370"/>
      <c r="LXG2" s="370"/>
      <c r="LXH2" s="370"/>
      <c r="LXI2" s="370"/>
      <c r="LXJ2" s="370"/>
      <c r="LXK2" s="370"/>
      <c r="LXL2" s="370"/>
      <c r="LXM2" s="370"/>
      <c r="LXN2" s="370"/>
      <c r="LXO2" s="370"/>
      <c r="LXP2" s="370"/>
      <c r="LXQ2" s="370"/>
      <c r="LXR2" s="370"/>
      <c r="LXS2" s="370"/>
      <c r="LXT2" s="370"/>
      <c r="LXU2" s="370"/>
      <c r="LXV2" s="370"/>
      <c r="LXW2" s="370"/>
      <c r="LXX2" s="370"/>
      <c r="LXY2" s="370"/>
      <c r="LXZ2" s="370"/>
      <c r="LYA2" s="370"/>
      <c r="LYB2" s="370"/>
      <c r="LYC2" s="370"/>
      <c r="LYD2" s="370"/>
      <c r="LYE2" s="370"/>
      <c r="LYF2" s="370"/>
      <c r="LYG2" s="370"/>
      <c r="LYH2" s="370"/>
      <c r="LYI2" s="370"/>
      <c r="LYJ2" s="370"/>
      <c r="LYK2" s="370"/>
      <c r="LYL2" s="370"/>
      <c r="LYM2" s="370"/>
      <c r="LYN2" s="370"/>
      <c r="LYO2" s="370"/>
      <c r="LYP2" s="370"/>
      <c r="LYQ2" s="370"/>
      <c r="LYR2" s="370"/>
      <c r="LYS2" s="370"/>
      <c r="LYT2" s="370"/>
      <c r="LYU2" s="370"/>
      <c r="LYV2" s="370"/>
      <c r="LYW2" s="370"/>
      <c r="LYX2" s="370"/>
      <c r="LYY2" s="370"/>
      <c r="LYZ2" s="370"/>
      <c r="LZA2" s="370"/>
      <c r="LZB2" s="370"/>
      <c r="LZC2" s="370"/>
      <c r="LZD2" s="370"/>
      <c r="LZE2" s="370"/>
      <c r="LZF2" s="370"/>
      <c r="LZG2" s="370"/>
      <c r="LZH2" s="370"/>
      <c r="LZI2" s="370"/>
      <c r="LZJ2" s="370"/>
      <c r="LZK2" s="370"/>
      <c r="LZL2" s="370"/>
      <c r="LZM2" s="370"/>
      <c r="LZN2" s="370"/>
      <c r="LZO2" s="370"/>
      <c r="LZP2" s="370"/>
      <c r="LZQ2" s="370"/>
      <c r="LZR2" s="370"/>
      <c r="LZS2" s="370"/>
      <c r="LZT2" s="370"/>
      <c r="LZU2" s="370"/>
      <c r="LZV2" s="370"/>
      <c r="LZW2" s="370"/>
      <c r="LZX2" s="370"/>
      <c r="LZY2" s="370"/>
      <c r="LZZ2" s="370"/>
      <c r="MAA2" s="370"/>
      <c r="MAB2" s="370"/>
      <c r="MAC2" s="370"/>
      <c r="MAD2" s="370"/>
      <c r="MAE2" s="370"/>
      <c r="MAF2" s="370"/>
      <c r="MAG2" s="370"/>
      <c r="MAH2" s="370"/>
      <c r="MAI2" s="370"/>
      <c r="MAJ2" s="370"/>
      <c r="MAK2" s="370"/>
      <c r="MAL2" s="370"/>
      <c r="MAM2" s="370"/>
      <c r="MAN2" s="370"/>
      <c r="MAO2" s="370"/>
      <c r="MAP2" s="370"/>
      <c r="MAQ2" s="370"/>
      <c r="MAR2" s="370"/>
      <c r="MAS2" s="370"/>
      <c r="MAT2" s="370"/>
      <c r="MAU2" s="370"/>
      <c r="MAV2" s="370"/>
      <c r="MAW2" s="370"/>
      <c r="MAX2" s="370"/>
      <c r="MAY2" s="370"/>
      <c r="MAZ2" s="370"/>
      <c r="MBA2" s="370"/>
      <c r="MBB2" s="370"/>
      <c r="MBC2" s="370"/>
      <c r="MBD2" s="370"/>
      <c r="MBE2" s="370"/>
      <c r="MBF2" s="370"/>
      <c r="MBG2" s="370"/>
      <c r="MBH2" s="370"/>
      <c r="MBI2" s="370"/>
      <c r="MBJ2" s="370"/>
      <c r="MBK2" s="370"/>
      <c r="MBL2" s="370"/>
      <c r="MBM2" s="370"/>
      <c r="MBN2" s="370"/>
      <c r="MBO2" s="370"/>
      <c r="MBP2" s="370"/>
      <c r="MBQ2" s="370"/>
      <c r="MBR2" s="370"/>
      <c r="MBS2" s="370"/>
      <c r="MBT2" s="370"/>
      <c r="MBU2" s="370"/>
      <c r="MBV2" s="370"/>
      <c r="MBW2" s="370"/>
      <c r="MBX2" s="370"/>
      <c r="MBY2" s="370"/>
      <c r="MBZ2" s="370"/>
      <c r="MCA2" s="370"/>
      <c r="MCB2" s="370"/>
      <c r="MCC2" s="370"/>
      <c r="MCD2" s="370"/>
      <c r="MCE2" s="370"/>
      <c r="MCF2" s="370"/>
      <c r="MCG2" s="370"/>
      <c r="MCH2" s="370"/>
      <c r="MCI2" s="370"/>
      <c r="MCJ2" s="370"/>
      <c r="MCK2" s="370"/>
      <c r="MCL2" s="370"/>
      <c r="MCM2" s="370"/>
      <c r="MCN2" s="370"/>
      <c r="MCO2" s="370"/>
      <c r="MCP2" s="370"/>
      <c r="MCQ2" s="370"/>
      <c r="MCR2" s="370"/>
      <c r="MCS2" s="370"/>
      <c r="MCT2" s="370"/>
      <c r="MCU2" s="370"/>
      <c r="MCV2" s="370"/>
      <c r="MCW2" s="370"/>
      <c r="MCX2" s="370"/>
      <c r="MCY2" s="370"/>
      <c r="MCZ2" s="370"/>
      <c r="MDA2" s="370"/>
      <c r="MDB2" s="370"/>
      <c r="MDC2" s="370"/>
      <c r="MDD2" s="370"/>
      <c r="MDE2" s="370"/>
      <c r="MDF2" s="370"/>
      <c r="MDG2" s="370"/>
      <c r="MDH2" s="370"/>
      <c r="MDI2" s="370"/>
      <c r="MDJ2" s="370"/>
      <c r="MDK2" s="370"/>
      <c r="MDL2" s="370"/>
      <c r="MDM2" s="370"/>
      <c r="MDN2" s="370"/>
      <c r="MDO2" s="370"/>
      <c r="MDP2" s="370"/>
      <c r="MDQ2" s="370"/>
      <c r="MDR2" s="370"/>
      <c r="MDS2" s="370"/>
      <c r="MDT2" s="370"/>
      <c r="MDU2" s="370"/>
      <c r="MDV2" s="370"/>
      <c r="MDW2" s="370"/>
      <c r="MDX2" s="370"/>
      <c r="MDY2" s="370"/>
      <c r="MDZ2" s="370"/>
      <c r="MEA2" s="370"/>
      <c r="MEB2" s="370"/>
      <c r="MEC2" s="370"/>
      <c r="MED2" s="370"/>
      <c r="MEE2" s="370"/>
      <c r="MEF2" s="370"/>
      <c r="MEG2" s="370"/>
      <c r="MEH2" s="370"/>
      <c r="MEI2" s="370"/>
      <c r="MEJ2" s="370"/>
      <c r="MEK2" s="370"/>
      <c r="MEL2" s="370"/>
      <c r="MEM2" s="370"/>
      <c r="MEN2" s="370"/>
      <c r="MEO2" s="370"/>
      <c r="MEP2" s="370"/>
      <c r="MEQ2" s="370"/>
      <c r="MER2" s="370"/>
      <c r="MES2" s="370"/>
      <c r="MET2" s="370"/>
      <c r="MEU2" s="370"/>
      <c r="MEV2" s="370"/>
      <c r="MEW2" s="370"/>
      <c r="MEX2" s="370"/>
      <c r="MEY2" s="370"/>
      <c r="MEZ2" s="370"/>
      <c r="MFA2" s="370"/>
      <c r="MFB2" s="370"/>
      <c r="MFC2" s="370"/>
      <c r="MFD2" s="370"/>
      <c r="MFE2" s="370"/>
      <c r="MFF2" s="370"/>
      <c r="MFG2" s="370"/>
      <c r="MFH2" s="370"/>
      <c r="MFI2" s="370"/>
      <c r="MFJ2" s="370"/>
      <c r="MFK2" s="370"/>
      <c r="MFL2" s="370"/>
      <c r="MFM2" s="370"/>
      <c r="MFN2" s="370"/>
      <c r="MFO2" s="370"/>
      <c r="MFP2" s="370"/>
      <c r="MFQ2" s="370"/>
      <c r="MFR2" s="370"/>
      <c r="MFS2" s="370"/>
      <c r="MFT2" s="370"/>
      <c r="MFU2" s="370"/>
      <c r="MFV2" s="370"/>
      <c r="MFW2" s="370"/>
      <c r="MFX2" s="370"/>
      <c r="MFY2" s="370"/>
      <c r="MFZ2" s="370"/>
      <c r="MGA2" s="370"/>
      <c r="MGB2" s="370"/>
      <c r="MGC2" s="370"/>
      <c r="MGD2" s="370"/>
      <c r="MGE2" s="370"/>
      <c r="MGF2" s="370"/>
      <c r="MGG2" s="370"/>
      <c r="MGH2" s="370"/>
      <c r="MGI2" s="370"/>
      <c r="MGJ2" s="370"/>
      <c r="MGK2" s="370"/>
      <c r="MGL2" s="370"/>
      <c r="MGM2" s="370"/>
      <c r="MGN2" s="370"/>
      <c r="MGO2" s="370"/>
      <c r="MGP2" s="370"/>
      <c r="MGQ2" s="370"/>
      <c r="MGR2" s="370"/>
      <c r="MGS2" s="370"/>
      <c r="MGT2" s="370"/>
      <c r="MGU2" s="370"/>
      <c r="MGV2" s="370"/>
      <c r="MGW2" s="370"/>
      <c r="MGX2" s="370"/>
      <c r="MGY2" s="370"/>
      <c r="MGZ2" s="370"/>
      <c r="MHA2" s="370"/>
      <c r="MHB2" s="370"/>
      <c r="MHC2" s="370"/>
      <c r="MHD2" s="370"/>
      <c r="MHE2" s="370"/>
      <c r="MHF2" s="370"/>
      <c r="MHG2" s="370"/>
      <c r="MHH2" s="370"/>
      <c r="MHI2" s="370"/>
      <c r="MHJ2" s="370"/>
      <c r="MHK2" s="370"/>
      <c r="MHL2" s="370"/>
      <c r="MHM2" s="370"/>
      <c r="MHN2" s="370"/>
      <c r="MHO2" s="370"/>
      <c r="MHP2" s="370"/>
      <c r="MHQ2" s="370"/>
      <c r="MHR2" s="370"/>
      <c r="MHS2" s="370"/>
      <c r="MHT2" s="370"/>
      <c r="MHU2" s="370"/>
      <c r="MHV2" s="370"/>
      <c r="MHW2" s="370"/>
      <c r="MHX2" s="370"/>
      <c r="MHY2" s="370"/>
      <c r="MHZ2" s="370"/>
      <c r="MIA2" s="370"/>
      <c r="MIB2" s="370"/>
      <c r="MIC2" s="370"/>
      <c r="MID2" s="370"/>
      <c r="MIE2" s="370"/>
      <c r="MIF2" s="370"/>
      <c r="MIG2" s="370"/>
      <c r="MIH2" s="370"/>
      <c r="MII2" s="370"/>
      <c r="MIJ2" s="370"/>
      <c r="MIK2" s="370"/>
      <c r="MIL2" s="370"/>
      <c r="MIM2" s="370"/>
      <c r="MIN2" s="370"/>
      <c r="MIO2" s="370"/>
      <c r="MIP2" s="370"/>
      <c r="MIQ2" s="370"/>
      <c r="MIR2" s="370"/>
      <c r="MIS2" s="370"/>
      <c r="MIT2" s="370"/>
      <c r="MIU2" s="370"/>
      <c r="MIV2" s="370"/>
      <c r="MIW2" s="370"/>
      <c r="MIX2" s="370"/>
      <c r="MIY2" s="370"/>
      <c r="MIZ2" s="370"/>
      <c r="MJA2" s="370"/>
      <c r="MJB2" s="370"/>
      <c r="MJC2" s="370"/>
      <c r="MJD2" s="370"/>
      <c r="MJE2" s="370"/>
      <c r="MJF2" s="370"/>
      <c r="MJG2" s="370"/>
      <c r="MJH2" s="370"/>
      <c r="MJI2" s="370"/>
      <c r="MJJ2" s="370"/>
      <c r="MJK2" s="370"/>
      <c r="MJL2" s="370"/>
      <c r="MJM2" s="370"/>
      <c r="MJN2" s="370"/>
      <c r="MJO2" s="370"/>
      <c r="MJP2" s="370"/>
      <c r="MJQ2" s="370"/>
      <c r="MJR2" s="370"/>
      <c r="MJS2" s="370"/>
      <c r="MJT2" s="370"/>
      <c r="MJU2" s="370"/>
      <c r="MJV2" s="370"/>
      <c r="MJW2" s="370"/>
      <c r="MJX2" s="370"/>
      <c r="MJY2" s="370"/>
      <c r="MJZ2" s="370"/>
      <c r="MKA2" s="370"/>
      <c r="MKB2" s="370"/>
      <c r="MKC2" s="370"/>
      <c r="MKD2" s="370"/>
      <c r="MKE2" s="370"/>
      <c r="MKF2" s="370"/>
      <c r="MKG2" s="370"/>
      <c r="MKH2" s="370"/>
      <c r="MKI2" s="370"/>
      <c r="MKJ2" s="370"/>
      <c r="MKK2" s="370"/>
      <c r="MKL2" s="370"/>
      <c r="MKM2" s="370"/>
      <c r="MKN2" s="370"/>
      <c r="MKO2" s="370"/>
      <c r="MKP2" s="370"/>
      <c r="MKQ2" s="370"/>
      <c r="MKR2" s="370"/>
      <c r="MKS2" s="370"/>
      <c r="MKT2" s="370"/>
      <c r="MKU2" s="370"/>
      <c r="MKV2" s="370"/>
      <c r="MKW2" s="370"/>
      <c r="MKX2" s="370"/>
      <c r="MKY2" s="370"/>
      <c r="MKZ2" s="370"/>
      <c r="MLA2" s="370"/>
      <c r="MLB2" s="370"/>
      <c r="MLC2" s="370"/>
      <c r="MLD2" s="370"/>
      <c r="MLE2" s="370"/>
      <c r="MLF2" s="370"/>
      <c r="MLG2" s="370"/>
      <c r="MLH2" s="370"/>
      <c r="MLI2" s="370"/>
      <c r="MLJ2" s="370"/>
      <c r="MLK2" s="370"/>
      <c r="MLL2" s="370"/>
      <c r="MLM2" s="370"/>
      <c r="MLN2" s="370"/>
      <c r="MLO2" s="370"/>
      <c r="MLP2" s="370"/>
      <c r="MLQ2" s="370"/>
      <c r="MLR2" s="370"/>
      <c r="MLS2" s="370"/>
      <c r="MLT2" s="370"/>
      <c r="MLU2" s="370"/>
      <c r="MLV2" s="370"/>
      <c r="MLW2" s="370"/>
      <c r="MLX2" s="370"/>
      <c r="MLY2" s="370"/>
      <c r="MLZ2" s="370"/>
      <c r="MMA2" s="370"/>
      <c r="MMB2" s="370"/>
      <c r="MMC2" s="370"/>
      <c r="MMD2" s="370"/>
      <c r="MME2" s="370"/>
      <c r="MMF2" s="370"/>
      <c r="MMG2" s="370"/>
      <c r="MMH2" s="370"/>
      <c r="MMI2" s="370"/>
      <c r="MMJ2" s="370"/>
      <c r="MMK2" s="370"/>
      <c r="MML2" s="370"/>
      <c r="MMM2" s="370"/>
      <c r="MMN2" s="370"/>
      <c r="MMO2" s="370"/>
      <c r="MMP2" s="370"/>
      <c r="MMQ2" s="370"/>
      <c r="MMR2" s="370"/>
      <c r="MMS2" s="370"/>
      <c r="MMT2" s="370"/>
      <c r="MMU2" s="370"/>
      <c r="MMV2" s="370"/>
      <c r="MMW2" s="370"/>
      <c r="MMX2" s="370"/>
      <c r="MMY2" s="370"/>
      <c r="MMZ2" s="370"/>
      <c r="MNA2" s="370"/>
      <c r="MNB2" s="370"/>
      <c r="MNC2" s="370"/>
      <c r="MND2" s="370"/>
      <c r="MNE2" s="370"/>
      <c r="MNF2" s="370"/>
      <c r="MNG2" s="370"/>
      <c r="MNH2" s="370"/>
      <c r="MNI2" s="370"/>
      <c r="MNJ2" s="370"/>
      <c r="MNK2" s="370"/>
      <c r="MNL2" s="370"/>
      <c r="MNM2" s="370"/>
      <c r="MNN2" s="370"/>
      <c r="MNO2" s="370"/>
      <c r="MNP2" s="370"/>
      <c r="MNQ2" s="370"/>
      <c r="MNR2" s="370"/>
      <c r="MNS2" s="370"/>
      <c r="MNT2" s="370"/>
      <c r="MNU2" s="370"/>
      <c r="MNV2" s="370"/>
      <c r="MNW2" s="370"/>
      <c r="MNX2" s="370"/>
      <c r="MNY2" s="370"/>
      <c r="MNZ2" s="370"/>
      <c r="MOA2" s="370"/>
      <c r="MOB2" s="370"/>
      <c r="MOC2" s="370"/>
      <c r="MOD2" s="370"/>
      <c r="MOE2" s="370"/>
      <c r="MOF2" s="370"/>
      <c r="MOG2" s="370"/>
      <c r="MOH2" s="370"/>
      <c r="MOI2" s="370"/>
      <c r="MOJ2" s="370"/>
      <c r="MOK2" s="370"/>
      <c r="MOL2" s="370"/>
      <c r="MOM2" s="370"/>
      <c r="MON2" s="370"/>
      <c r="MOO2" s="370"/>
      <c r="MOP2" s="370"/>
      <c r="MOQ2" s="370"/>
      <c r="MOR2" s="370"/>
      <c r="MOS2" s="370"/>
      <c r="MOT2" s="370"/>
      <c r="MOU2" s="370"/>
      <c r="MOV2" s="370"/>
      <c r="MOW2" s="370"/>
      <c r="MOX2" s="370"/>
      <c r="MOY2" s="370"/>
      <c r="MOZ2" s="370"/>
      <c r="MPA2" s="370"/>
      <c r="MPB2" s="370"/>
      <c r="MPC2" s="370"/>
      <c r="MPD2" s="370"/>
      <c r="MPE2" s="370"/>
      <c r="MPF2" s="370"/>
      <c r="MPG2" s="370"/>
      <c r="MPH2" s="370"/>
      <c r="MPI2" s="370"/>
      <c r="MPJ2" s="370"/>
      <c r="MPK2" s="370"/>
      <c r="MPL2" s="370"/>
      <c r="MPM2" s="370"/>
      <c r="MPN2" s="370"/>
      <c r="MPO2" s="370"/>
      <c r="MPP2" s="370"/>
      <c r="MPQ2" s="370"/>
      <c r="MPR2" s="370"/>
      <c r="MPS2" s="370"/>
      <c r="MPT2" s="370"/>
      <c r="MPU2" s="370"/>
      <c r="MPV2" s="370"/>
      <c r="MPW2" s="370"/>
      <c r="MPX2" s="370"/>
      <c r="MPY2" s="370"/>
      <c r="MPZ2" s="370"/>
      <c r="MQA2" s="370"/>
      <c r="MQB2" s="370"/>
      <c r="MQC2" s="370"/>
      <c r="MQD2" s="370"/>
      <c r="MQE2" s="370"/>
      <c r="MQF2" s="370"/>
      <c r="MQG2" s="370"/>
      <c r="MQH2" s="370"/>
      <c r="MQI2" s="370"/>
      <c r="MQJ2" s="370"/>
      <c r="MQK2" s="370"/>
      <c r="MQL2" s="370"/>
      <c r="MQM2" s="370"/>
      <c r="MQN2" s="370"/>
      <c r="MQO2" s="370"/>
      <c r="MQP2" s="370"/>
      <c r="MQQ2" s="370"/>
      <c r="MQR2" s="370"/>
      <c r="MQS2" s="370"/>
      <c r="MQT2" s="370"/>
      <c r="MQU2" s="370"/>
      <c r="MQV2" s="370"/>
      <c r="MQW2" s="370"/>
      <c r="MQX2" s="370"/>
      <c r="MQY2" s="370"/>
      <c r="MQZ2" s="370"/>
      <c r="MRA2" s="370"/>
      <c r="MRB2" s="370"/>
      <c r="MRC2" s="370"/>
      <c r="MRD2" s="370"/>
      <c r="MRE2" s="370"/>
      <c r="MRF2" s="370"/>
      <c r="MRG2" s="370"/>
      <c r="MRH2" s="370"/>
      <c r="MRI2" s="370"/>
      <c r="MRJ2" s="370"/>
      <c r="MRK2" s="370"/>
      <c r="MRL2" s="370"/>
      <c r="MRM2" s="370"/>
      <c r="MRN2" s="370"/>
      <c r="MRO2" s="370"/>
      <c r="MRP2" s="370"/>
      <c r="MRQ2" s="370"/>
      <c r="MRR2" s="370"/>
      <c r="MRS2" s="370"/>
      <c r="MRT2" s="370"/>
      <c r="MRU2" s="370"/>
      <c r="MRV2" s="370"/>
      <c r="MRW2" s="370"/>
      <c r="MRX2" s="370"/>
      <c r="MRY2" s="370"/>
      <c r="MRZ2" s="370"/>
      <c r="MSA2" s="370"/>
      <c r="MSB2" s="370"/>
      <c r="MSC2" s="370"/>
      <c r="MSD2" s="370"/>
      <c r="MSE2" s="370"/>
      <c r="MSF2" s="370"/>
      <c r="MSG2" s="370"/>
      <c r="MSH2" s="370"/>
      <c r="MSI2" s="370"/>
      <c r="MSJ2" s="370"/>
      <c r="MSK2" s="370"/>
      <c r="MSL2" s="370"/>
      <c r="MSM2" s="370"/>
      <c r="MSN2" s="370"/>
      <c r="MSO2" s="370"/>
      <c r="MSP2" s="370"/>
      <c r="MSQ2" s="370"/>
      <c r="MSR2" s="370"/>
      <c r="MSS2" s="370"/>
      <c r="MST2" s="370"/>
      <c r="MSU2" s="370"/>
      <c r="MSV2" s="370"/>
      <c r="MSW2" s="370"/>
      <c r="MSX2" s="370"/>
      <c r="MSY2" s="370"/>
      <c r="MSZ2" s="370"/>
      <c r="MTA2" s="370"/>
      <c r="MTB2" s="370"/>
      <c r="MTC2" s="370"/>
      <c r="MTD2" s="370"/>
      <c r="MTE2" s="370"/>
      <c r="MTF2" s="370"/>
      <c r="MTG2" s="370"/>
      <c r="MTH2" s="370"/>
      <c r="MTI2" s="370"/>
      <c r="MTJ2" s="370"/>
      <c r="MTK2" s="370"/>
      <c r="MTL2" s="370"/>
      <c r="MTM2" s="370"/>
      <c r="MTN2" s="370"/>
      <c r="MTO2" s="370"/>
      <c r="MTP2" s="370"/>
      <c r="MTQ2" s="370"/>
      <c r="MTR2" s="370"/>
      <c r="MTS2" s="370"/>
      <c r="MTT2" s="370"/>
      <c r="MTU2" s="370"/>
      <c r="MTV2" s="370"/>
      <c r="MTW2" s="370"/>
      <c r="MTX2" s="370"/>
      <c r="MTY2" s="370"/>
      <c r="MTZ2" s="370"/>
      <c r="MUA2" s="370"/>
      <c r="MUB2" s="370"/>
      <c r="MUC2" s="370"/>
      <c r="MUD2" s="370"/>
      <c r="MUE2" s="370"/>
      <c r="MUF2" s="370"/>
      <c r="MUG2" s="370"/>
      <c r="MUH2" s="370"/>
      <c r="MUI2" s="370"/>
      <c r="MUJ2" s="370"/>
      <c r="MUK2" s="370"/>
      <c r="MUL2" s="370"/>
      <c r="MUM2" s="370"/>
      <c r="MUN2" s="370"/>
      <c r="MUO2" s="370"/>
      <c r="MUP2" s="370"/>
      <c r="MUQ2" s="370"/>
      <c r="MUR2" s="370"/>
      <c r="MUS2" s="370"/>
      <c r="MUT2" s="370"/>
      <c r="MUU2" s="370"/>
      <c r="MUV2" s="370"/>
      <c r="MUW2" s="370"/>
      <c r="MUX2" s="370"/>
      <c r="MUY2" s="370"/>
      <c r="MUZ2" s="370"/>
      <c r="MVA2" s="370"/>
      <c r="MVB2" s="370"/>
      <c r="MVC2" s="370"/>
      <c r="MVD2" s="370"/>
      <c r="MVE2" s="370"/>
      <c r="MVF2" s="370"/>
      <c r="MVG2" s="370"/>
      <c r="MVH2" s="370"/>
      <c r="MVI2" s="370"/>
      <c r="MVJ2" s="370"/>
      <c r="MVK2" s="370"/>
      <c r="MVL2" s="370"/>
      <c r="MVM2" s="370"/>
      <c r="MVN2" s="370"/>
      <c r="MVO2" s="370"/>
      <c r="MVP2" s="370"/>
      <c r="MVQ2" s="370"/>
      <c r="MVR2" s="370"/>
      <c r="MVS2" s="370"/>
      <c r="MVT2" s="370"/>
      <c r="MVU2" s="370"/>
      <c r="MVV2" s="370"/>
      <c r="MVW2" s="370"/>
      <c r="MVX2" s="370"/>
      <c r="MVY2" s="370"/>
      <c r="MVZ2" s="370"/>
      <c r="MWA2" s="370"/>
      <c r="MWB2" s="370"/>
      <c r="MWC2" s="370"/>
      <c r="MWD2" s="370"/>
      <c r="MWE2" s="370"/>
      <c r="MWF2" s="370"/>
      <c r="MWG2" s="370"/>
      <c r="MWH2" s="370"/>
      <c r="MWI2" s="370"/>
      <c r="MWJ2" s="370"/>
      <c r="MWK2" s="370"/>
      <c r="MWL2" s="370"/>
      <c r="MWM2" s="370"/>
      <c r="MWN2" s="370"/>
      <c r="MWO2" s="370"/>
      <c r="MWP2" s="370"/>
      <c r="MWQ2" s="370"/>
      <c r="MWR2" s="370"/>
      <c r="MWS2" s="370"/>
      <c r="MWT2" s="370"/>
      <c r="MWU2" s="370"/>
      <c r="MWV2" s="370"/>
      <c r="MWW2" s="370"/>
      <c r="MWX2" s="370"/>
      <c r="MWY2" s="370"/>
      <c r="MWZ2" s="370"/>
      <c r="MXA2" s="370"/>
      <c r="MXB2" s="370"/>
      <c r="MXC2" s="370"/>
      <c r="MXD2" s="370"/>
      <c r="MXE2" s="370"/>
      <c r="MXF2" s="370"/>
      <c r="MXG2" s="370"/>
      <c r="MXH2" s="370"/>
      <c r="MXI2" s="370"/>
      <c r="MXJ2" s="370"/>
      <c r="MXK2" s="370"/>
      <c r="MXL2" s="370"/>
      <c r="MXM2" s="370"/>
      <c r="MXN2" s="370"/>
      <c r="MXO2" s="370"/>
      <c r="MXP2" s="370"/>
      <c r="MXQ2" s="370"/>
      <c r="MXR2" s="370"/>
      <c r="MXS2" s="370"/>
      <c r="MXT2" s="370"/>
      <c r="MXU2" s="370"/>
      <c r="MXV2" s="370"/>
      <c r="MXW2" s="370"/>
      <c r="MXX2" s="370"/>
      <c r="MXY2" s="370"/>
      <c r="MXZ2" s="370"/>
      <c r="MYA2" s="370"/>
      <c r="MYB2" s="370"/>
      <c r="MYC2" s="370"/>
      <c r="MYD2" s="370"/>
      <c r="MYE2" s="370"/>
      <c r="MYF2" s="370"/>
      <c r="MYG2" s="370"/>
      <c r="MYH2" s="370"/>
      <c r="MYI2" s="370"/>
      <c r="MYJ2" s="370"/>
      <c r="MYK2" s="370"/>
      <c r="MYL2" s="370"/>
      <c r="MYM2" s="370"/>
      <c r="MYN2" s="370"/>
      <c r="MYO2" s="370"/>
      <c r="MYP2" s="370"/>
      <c r="MYQ2" s="370"/>
      <c r="MYR2" s="370"/>
      <c r="MYS2" s="370"/>
      <c r="MYT2" s="370"/>
      <c r="MYU2" s="370"/>
      <c r="MYV2" s="370"/>
      <c r="MYW2" s="370"/>
      <c r="MYX2" s="370"/>
      <c r="MYY2" s="370"/>
      <c r="MYZ2" s="370"/>
      <c r="MZA2" s="370"/>
      <c r="MZB2" s="370"/>
      <c r="MZC2" s="370"/>
      <c r="MZD2" s="370"/>
      <c r="MZE2" s="370"/>
      <c r="MZF2" s="370"/>
      <c r="MZG2" s="370"/>
      <c r="MZH2" s="370"/>
      <c r="MZI2" s="370"/>
      <c r="MZJ2" s="370"/>
      <c r="MZK2" s="370"/>
      <c r="MZL2" s="370"/>
      <c r="MZM2" s="370"/>
      <c r="MZN2" s="370"/>
      <c r="MZO2" s="370"/>
      <c r="MZP2" s="370"/>
      <c r="MZQ2" s="370"/>
      <c r="MZR2" s="370"/>
      <c r="MZS2" s="370"/>
      <c r="MZT2" s="370"/>
      <c r="MZU2" s="370"/>
      <c r="MZV2" s="370"/>
      <c r="MZW2" s="370"/>
      <c r="MZX2" s="370"/>
      <c r="MZY2" s="370"/>
      <c r="MZZ2" s="370"/>
      <c r="NAA2" s="370"/>
      <c r="NAB2" s="370"/>
      <c r="NAC2" s="370"/>
      <c r="NAD2" s="370"/>
      <c r="NAE2" s="370"/>
      <c r="NAF2" s="370"/>
      <c r="NAG2" s="370"/>
      <c r="NAH2" s="370"/>
      <c r="NAI2" s="370"/>
      <c r="NAJ2" s="370"/>
      <c r="NAK2" s="370"/>
      <c r="NAL2" s="370"/>
      <c r="NAM2" s="370"/>
      <c r="NAN2" s="370"/>
      <c r="NAO2" s="370"/>
      <c r="NAP2" s="370"/>
      <c r="NAQ2" s="370"/>
      <c r="NAR2" s="370"/>
      <c r="NAS2" s="370"/>
      <c r="NAT2" s="370"/>
      <c r="NAU2" s="370"/>
      <c r="NAV2" s="370"/>
      <c r="NAW2" s="370"/>
      <c r="NAX2" s="370"/>
      <c r="NAY2" s="370"/>
      <c r="NAZ2" s="370"/>
      <c r="NBA2" s="370"/>
      <c r="NBB2" s="370"/>
      <c r="NBC2" s="370"/>
      <c r="NBD2" s="370"/>
      <c r="NBE2" s="370"/>
      <c r="NBF2" s="370"/>
      <c r="NBG2" s="370"/>
      <c r="NBH2" s="370"/>
      <c r="NBI2" s="370"/>
      <c r="NBJ2" s="370"/>
      <c r="NBK2" s="370"/>
      <c r="NBL2" s="370"/>
      <c r="NBM2" s="370"/>
      <c r="NBN2" s="370"/>
      <c r="NBO2" s="370"/>
      <c r="NBP2" s="370"/>
      <c r="NBQ2" s="370"/>
      <c r="NBR2" s="370"/>
      <c r="NBS2" s="370"/>
      <c r="NBT2" s="370"/>
      <c r="NBU2" s="370"/>
      <c r="NBV2" s="370"/>
      <c r="NBW2" s="370"/>
      <c r="NBX2" s="370"/>
      <c r="NBY2" s="370"/>
      <c r="NBZ2" s="370"/>
      <c r="NCA2" s="370"/>
      <c r="NCB2" s="370"/>
      <c r="NCC2" s="370"/>
      <c r="NCD2" s="370"/>
      <c r="NCE2" s="370"/>
      <c r="NCF2" s="370"/>
      <c r="NCG2" s="370"/>
      <c r="NCH2" s="370"/>
      <c r="NCI2" s="370"/>
      <c r="NCJ2" s="370"/>
      <c r="NCK2" s="370"/>
      <c r="NCL2" s="370"/>
      <c r="NCM2" s="370"/>
      <c r="NCN2" s="370"/>
      <c r="NCO2" s="370"/>
      <c r="NCP2" s="370"/>
      <c r="NCQ2" s="370"/>
      <c r="NCR2" s="370"/>
      <c r="NCS2" s="370"/>
      <c r="NCT2" s="370"/>
      <c r="NCU2" s="370"/>
      <c r="NCV2" s="370"/>
      <c r="NCW2" s="370"/>
      <c r="NCX2" s="370"/>
      <c r="NCY2" s="370"/>
      <c r="NCZ2" s="370"/>
      <c r="NDA2" s="370"/>
      <c r="NDB2" s="370"/>
      <c r="NDC2" s="370"/>
      <c r="NDD2" s="370"/>
      <c r="NDE2" s="370"/>
      <c r="NDF2" s="370"/>
      <c r="NDG2" s="370"/>
      <c r="NDH2" s="370"/>
      <c r="NDI2" s="370"/>
      <c r="NDJ2" s="370"/>
      <c r="NDK2" s="370"/>
      <c r="NDL2" s="370"/>
      <c r="NDM2" s="370"/>
      <c r="NDN2" s="370"/>
      <c r="NDO2" s="370"/>
      <c r="NDP2" s="370"/>
      <c r="NDQ2" s="370"/>
      <c r="NDR2" s="370"/>
      <c r="NDS2" s="370"/>
      <c r="NDT2" s="370"/>
      <c r="NDU2" s="370"/>
      <c r="NDV2" s="370"/>
      <c r="NDW2" s="370"/>
      <c r="NDX2" s="370"/>
      <c r="NDY2" s="370"/>
      <c r="NDZ2" s="370"/>
      <c r="NEA2" s="370"/>
      <c r="NEB2" s="370"/>
      <c r="NEC2" s="370"/>
      <c r="NED2" s="370"/>
      <c r="NEE2" s="370"/>
      <c r="NEF2" s="370"/>
      <c r="NEG2" s="370"/>
      <c r="NEH2" s="370"/>
      <c r="NEI2" s="370"/>
      <c r="NEJ2" s="370"/>
      <c r="NEK2" s="370"/>
      <c r="NEL2" s="370"/>
      <c r="NEM2" s="370"/>
      <c r="NEN2" s="370"/>
      <c r="NEO2" s="370"/>
      <c r="NEP2" s="370"/>
      <c r="NEQ2" s="370"/>
      <c r="NER2" s="370"/>
      <c r="NES2" s="370"/>
      <c r="NET2" s="370"/>
      <c r="NEU2" s="370"/>
      <c r="NEV2" s="370"/>
      <c r="NEW2" s="370"/>
      <c r="NEX2" s="370"/>
      <c r="NEY2" s="370"/>
      <c r="NEZ2" s="370"/>
      <c r="NFA2" s="370"/>
      <c r="NFB2" s="370"/>
      <c r="NFC2" s="370"/>
      <c r="NFD2" s="370"/>
      <c r="NFE2" s="370"/>
      <c r="NFF2" s="370"/>
      <c r="NFG2" s="370"/>
      <c r="NFH2" s="370"/>
      <c r="NFI2" s="370"/>
      <c r="NFJ2" s="370"/>
      <c r="NFK2" s="370"/>
      <c r="NFL2" s="370"/>
      <c r="NFM2" s="370"/>
      <c r="NFN2" s="370"/>
      <c r="NFO2" s="370"/>
      <c r="NFP2" s="370"/>
      <c r="NFQ2" s="370"/>
      <c r="NFR2" s="370"/>
      <c r="NFS2" s="370"/>
      <c r="NFT2" s="370"/>
      <c r="NFU2" s="370"/>
      <c r="NFV2" s="370"/>
      <c r="NFW2" s="370"/>
      <c r="NFX2" s="370"/>
      <c r="NFY2" s="370"/>
      <c r="NFZ2" s="370"/>
      <c r="NGA2" s="370"/>
      <c r="NGB2" s="370"/>
      <c r="NGC2" s="370"/>
      <c r="NGD2" s="370"/>
      <c r="NGE2" s="370"/>
      <c r="NGF2" s="370"/>
      <c r="NGG2" s="370"/>
      <c r="NGH2" s="370"/>
      <c r="NGI2" s="370"/>
      <c r="NGJ2" s="370"/>
      <c r="NGK2" s="370"/>
      <c r="NGL2" s="370"/>
      <c r="NGM2" s="370"/>
      <c r="NGN2" s="370"/>
      <c r="NGO2" s="370"/>
      <c r="NGP2" s="370"/>
      <c r="NGQ2" s="370"/>
      <c r="NGR2" s="370"/>
      <c r="NGS2" s="370"/>
      <c r="NGT2" s="370"/>
      <c r="NGU2" s="370"/>
      <c r="NGV2" s="370"/>
      <c r="NGW2" s="370"/>
      <c r="NGX2" s="370"/>
      <c r="NGY2" s="370"/>
      <c r="NGZ2" s="370"/>
      <c r="NHA2" s="370"/>
      <c r="NHB2" s="370"/>
      <c r="NHC2" s="370"/>
      <c r="NHD2" s="370"/>
      <c r="NHE2" s="370"/>
      <c r="NHF2" s="370"/>
      <c r="NHG2" s="370"/>
      <c r="NHH2" s="370"/>
      <c r="NHI2" s="370"/>
      <c r="NHJ2" s="370"/>
      <c r="NHK2" s="370"/>
      <c r="NHL2" s="370"/>
      <c r="NHM2" s="370"/>
      <c r="NHN2" s="370"/>
      <c r="NHO2" s="370"/>
      <c r="NHP2" s="370"/>
      <c r="NHQ2" s="370"/>
      <c r="NHR2" s="370"/>
      <c r="NHS2" s="370"/>
      <c r="NHT2" s="370"/>
      <c r="NHU2" s="370"/>
      <c r="NHV2" s="370"/>
      <c r="NHW2" s="370"/>
      <c r="NHX2" s="370"/>
      <c r="NHY2" s="370"/>
      <c r="NHZ2" s="370"/>
      <c r="NIA2" s="370"/>
      <c r="NIB2" s="370"/>
      <c r="NIC2" s="370"/>
      <c r="NID2" s="370"/>
      <c r="NIE2" s="370"/>
      <c r="NIF2" s="370"/>
      <c r="NIG2" s="370"/>
      <c r="NIH2" s="370"/>
      <c r="NII2" s="370"/>
      <c r="NIJ2" s="370"/>
      <c r="NIK2" s="370"/>
      <c r="NIL2" s="370"/>
      <c r="NIM2" s="370"/>
      <c r="NIN2" s="370"/>
      <c r="NIO2" s="370"/>
      <c r="NIP2" s="370"/>
      <c r="NIQ2" s="370"/>
      <c r="NIR2" s="370"/>
      <c r="NIS2" s="370"/>
      <c r="NIT2" s="370"/>
      <c r="NIU2" s="370"/>
      <c r="NIV2" s="370"/>
      <c r="NIW2" s="370"/>
      <c r="NIX2" s="370"/>
      <c r="NIY2" s="370"/>
      <c r="NIZ2" s="370"/>
      <c r="NJA2" s="370"/>
      <c r="NJB2" s="370"/>
      <c r="NJC2" s="370"/>
      <c r="NJD2" s="370"/>
      <c r="NJE2" s="370"/>
      <c r="NJF2" s="370"/>
      <c r="NJG2" s="370"/>
      <c r="NJH2" s="370"/>
      <c r="NJI2" s="370"/>
      <c r="NJJ2" s="370"/>
      <c r="NJK2" s="370"/>
      <c r="NJL2" s="370"/>
      <c r="NJM2" s="370"/>
      <c r="NJN2" s="370"/>
      <c r="NJO2" s="370"/>
      <c r="NJP2" s="370"/>
      <c r="NJQ2" s="370"/>
      <c r="NJR2" s="370"/>
      <c r="NJS2" s="370"/>
      <c r="NJT2" s="370"/>
      <c r="NJU2" s="370"/>
      <c r="NJV2" s="370"/>
      <c r="NJW2" s="370"/>
      <c r="NJX2" s="370"/>
      <c r="NJY2" s="370"/>
      <c r="NJZ2" s="370"/>
      <c r="NKA2" s="370"/>
      <c r="NKB2" s="370"/>
      <c r="NKC2" s="370"/>
      <c r="NKD2" s="370"/>
      <c r="NKE2" s="370"/>
      <c r="NKF2" s="370"/>
      <c r="NKG2" s="370"/>
      <c r="NKH2" s="370"/>
      <c r="NKI2" s="370"/>
      <c r="NKJ2" s="370"/>
      <c r="NKK2" s="370"/>
      <c r="NKL2" s="370"/>
      <c r="NKM2" s="370"/>
      <c r="NKN2" s="370"/>
      <c r="NKO2" s="370"/>
      <c r="NKP2" s="370"/>
      <c r="NKQ2" s="370"/>
      <c r="NKR2" s="370"/>
      <c r="NKS2" s="370"/>
      <c r="NKT2" s="370"/>
      <c r="NKU2" s="370"/>
      <c r="NKV2" s="370"/>
      <c r="NKW2" s="370"/>
      <c r="NKX2" s="370"/>
      <c r="NKY2" s="370"/>
      <c r="NKZ2" s="370"/>
      <c r="NLA2" s="370"/>
      <c r="NLB2" s="370"/>
      <c r="NLC2" s="370"/>
      <c r="NLD2" s="370"/>
      <c r="NLE2" s="370"/>
      <c r="NLF2" s="370"/>
      <c r="NLG2" s="370"/>
      <c r="NLH2" s="370"/>
      <c r="NLI2" s="370"/>
      <c r="NLJ2" s="370"/>
      <c r="NLK2" s="370"/>
      <c r="NLL2" s="370"/>
      <c r="NLM2" s="370"/>
      <c r="NLN2" s="370"/>
      <c r="NLO2" s="370"/>
      <c r="NLP2" s="370"/>
      <c r="NLQ2" s="370"/>
      <c r="NLR2" s="370"/>
      <c r="NLS2" s="370"/>
      <c r="NLT2" s="370"/>
      <c r="NLU2" s="370"/>
      <c r="NLV2" s="370"/>
      <c r="NLW2" s="370"/>
      <c r="NLX2" s="370"/>
      <c r="NLY2" s="370"/>
      <c r="NLZ2" s="370"/>
      <c r="NMA2" s="370"/>
      <c r="NMB2" s="370"/>
      <c r="NMC2" s="370"/>
      <c r="NMD2" s="370"/>
      <c r="NME2" s="370"/>
      <c r="NMF2" s="370"/>
      <c r="NMG2" s="370"/>
      <c r="NMH2" s="370"/>
      <c r="NMI2" s="370"/>
      <c r="NMJ2" s="370"/>
      <c r="NMK2" s="370"/>
      <c r="NML2" s="370"/>
      <c r="NMM2" s="370"/>
      <c r="NMN2" s="370"/>
      <c r="NMO2" s="370"/>
      <c r="NMP2" s="370"/>
      <c r="NMQ2" s="370"/>
      <c r="NMR2" s="370"/>
      <c r="NMS2" s="370"/>
      <c r="NMT2" s="370"/>
      <c r="NMU2" s="370"/>
      <c r="NMV2" s="370"/>
      <c r="NMW2" s="370"/>
      <c r="NMX2" s="370"/>
      <c r="NMY2" s="370"/>
      <c r="NMZ2" s="370"/>
      <c r="NNA2" s="370"/>
      <c r="NNB2" s="370"/>
      <c r="NNC2" s="370"/>
      <c r="NND2" s="370"/>
      <c r="NNE2" s="370"/>
      <c r="NNF2" s="370"/>
      <c r="NNG2" s="370"/>
      <c r="NNH2" s="370"/>
      <c r="NNI2" s="370"/>
      <c r="NNJ2" s="370"/>
      <c r="NNK2" s="370"/>
      <c r="NNL2" s="370"/>
      <c r="NNM2" s="370"/>
      <c r="NNN2" s="370"/>
      <c r="NNO2" s="370"/>
      <c r="NNP2" s="370"/>
      <c r="NNQ2" s="370"/>
      <c r="NNR2" s="370"/>
      <c r="NNS2" s="370"/>
      <c r="NNT2" s="370"/>
      <c r="NNU2" s="370"/>
      <c r="NNV2" s="370"/>
      <c r="NNW2" s="370"/>
      <c r="NNX2" s="370"/>
      <c r="NNY2" s="370"/>
      <c r="NNZ2" s="370"/>
      <c r="NOA2" s="370"/>
      <c r="NOB2" s="370"/>
      <c r="NOC2" s="370"/>
      <c r="NOD2" s="370"/>
      <c r="NOE2" s="370"/>
      <c r="NOF2" s="370"/>
      <c r="NOG2" s="370"/>
      <c r="NOH2" s="370"/>
      <c r="NOI2" s="370"/>
      <c r="NOJ2" s="370"/>
      <c r="NOK2" s="370"/>
      <c r="NOL2" s="370"/>
      <c r="NOM2" s="370"/>
      <c r="NON2" s="370"/>
      <c r="NOO2" s="370"/>
      <c r="NOP2" s="370"/>
      <c r="NOQ2" s="370"/>
      <c r="NOR2" s="370"/>
      <c r="NOS2" s="370"/>
      <c r="NOT2" s="370"/>
      <c r="NOU2" s="370"/>
      <c r="NOV2" s="370"/>
      <c r="NOW2" s="370"/>
      <c r="NOX2" s="370"/>
      <c r="NOY2" s="370"/>
      <c r="NOZ2" s="370"/>
      <c r="NPA2" s="370"/>
      <c r="NPB2" s="370"/>
      <c r="NPC2" s="370"/>
      <c r="NPD2" s="370"/>
      <c r="NPE2" s="370"/>
      <c r="NPF2" s="370"/>
      <c r="NPG2" s="370"/>
      <c r="NPH2" s="370"/>
      <c r="NPI2" s="370"/>
      <c r="NPJ2" s="370"/>
      <c r="NPK2" s="370"/>
      <c r="NPL2" s="370"/>
      <c r="NPM2" s="370"/>
      <c r="NPN2" s="370"/>
      <c r="NPO2" s="370"/>
      <c r="NPP2" s="370"/>
      <c r="NPQ2" s="370"/>
      <c r="NPR2" s="370"/>
      <c r="NPS2" s="370"/>
      <c r="NPT2" s="370"/>
      <c r="NPU2" s="370"/>
      <c r="NPV2" s="370"/>
      <c r="NPW2" s="370"/>
      <c r="NPX2" s="370"/>
      <c r="NPY2" s="370"/>
      <c r="NPZ2" s="370"/>
      <c r="NQA2" s="370"/>
      <c r="NQB2" s="370"/>
      <c r="NQC2" s="370"/>
      <c r="NQD2" s="370"/>
      <c r="NQE2" s="370"/>
      <c r="NQF2" s="370"/>
      <c r="NQG2" s="370"/>
      <c r="NQH2" s="370"/>
      <c r="NQI2" s="370"/>
      <c r="NQJ2" s="370"/>
      <c r="NQK2" s="370"/>
      <c r="NQL2" s="370"/>
      <c r="NQM2" s="370"/>
      <c r="NQN2" s="370"/>
      <c r="NQO2" s="370"/>
      <c r="NQP2" s="370"/>
      <c r="NQQ2" s="370"/>
      <c r="NQR2" s="370"/>
      <c r="NQS2" s="370"/>
      <c r="NQT2" s="370"/>
      <c r="NQU2" s="370"/>
      <c r="NQV2" s="370"/>
      <c r="NQW2" s="370"/>
      <c r="NQX2" s="370"/>
      <c r="NQY2" s="370"/>
      <c r="NQZ2" s="370"/>
      <c r="NRA2" s="370"/>
      <c r="NRB2" s="370"/>
      <c r="NRC2" s="370"/>
      <c r="NRD2" s="370"/>
      <c r="NRE2" s="370"/>
      <c r="NRF2" s="370"/>
      <c r="NRG2" s="370"/>
      <c r="NRH2" s="370"/>
      <c r="NRI2" s="370"/>
      <c r="NRJ2" s="370"/>
      <c r="NRK2" s="370"/>
      <c r="NRL2" s="370"/>
      <c r="NRM2" s="370"/>
      <c r="NRN2" s="370"/>
      <c r="NRO2" s="370"/>
      <c r="NRP2" s="370"/>
      <c r="NRQ2" s="370"/>
      <c r="NRR2" s="370"/>
      <c r="NRS2" s="370"/>
      <c r="NRT2" s="370"/>
      <c r="NRU2" s="370"/>
      <c r="NRV2" s="370"/>
      <c r="NRW2" s="370"/>
      <c r="NRX2" s="370"/>
      <c r="NRY2" s="370"/>
      <c r="NRZ2" s="370"/>
      <c r="NSA2" s="370"/>
      <c r="NSB2" s="370"/>
      <c r="NSC2" s="370"/>
      <c r="NSD2" s="370"/>
      <c r="NSE2" s="370"/>
      <c r="NSF2" s="370"/>
      <c r="NSG2" s="370"/>
      <c r="NSH2" s="370"/>
      <c r="NSI2" s="370"/>
      <c r="NSJ2" s="370"/>
      <c r="NSK2" s="370"/>
      <c r="NSL2" s="370"/>
      <c r="NSM2" s="370"/>
      <c r="NSN2" s="370"/>
      <c r="NSO2" s="370"/>
      <c r="NSP2" s="370"/>
      <c r="NSQ2" s="370"/>
      <c r="NSR2" s="370"/>
      <c r="NSS2" s="370"/>
      <c r="NST2" s="370"/>
      <c r="NSU2" s="370"/>
      <c r="NSV2" s="370"/>
      <c r="NSW2" s="370"/>
      <c r="NSX2" s="370"/>
      <c r="NSY2" s="370"/>
      <c r="NSZ2" s="370"/>
      <c r="NTA2" s="370"/>
      <c r="NTB2" s="370"/>
      <c r="NTC2" s="370"/>
      <c r="NTD2" s="370"/>
      <c r="NTE2" s="370"/>
      <c r="NTF2" s="370"/>
      <c r="NTG2" s="370"/>
      <c r="NTH2" s="370"/>
      <c r="NTI2" s="370"/>
      <c r="NTJ2" s="370"/>
      <c r="NTK2" s="370"/>
      <c r="NTL2" s="370"/>
      <c r="NTM2" s="370"/>
      <c r="NTN2" s="370"/>
      <c r="NTO2" s="370"/>
      <c r="NTP2" s="370"/>
      <c r="NTQ2" s="370"/>
      <c r="NTR2" s="370"/>
      <c r="NTS2" s="370"/>
      <c r="NTT2" s="370"/>
      <c r="NTU2" s="370"/>
      <c r="NTV2" s="370"/>
      <c r="NTW2" s="370"/>
      <c r="NTX2" s="370"/>
      <c r="NTY2" s="370"/>
      <c r="NTZ2" s="370"/>
      <c r="NUA2" s="370"/>
      <c r="NUB2" s="370"/>
      <c r="NUC2" s="370"/>
      <c r="NUD2" s="370"/>
      <c r="NUE2" s="370"/>
      <c r="NUF2" s="370"/>
      <c r="NUG2" s="370"/>
      <c r="NUH2" s="370"/>
      <c r="NUI2" s="370"/>
      <c r="NUJ2" s="370"/>
      <c r="NUK2" s="370"/>
      <c r="NUL2" s="370"/>
      <c r="NUM2" s="370"/>
      <c r="NUN2" s="370"/>
      <c r="NUO2" s="370"/>
      <c r="NUP2" s="370"/>
      <c r="NUQ2" s="370"/>
      <c r="NUR2" s="370"/>
      <c r="NUS2" s="370"/>
      <c r="NUT2" s="370"/>
      <c r="NUU2" s="370"/>
      <c r="NUV2" s="370"/>
      <c r="NUW2" s="370"/>
      <c r="NUX2" s="370"/>
      <c r="NUY2" s="370"/>
      <c r="NUZ2" s="370"/>
      <c r="NVA2" s="370"/>
      <c r="NVB2" s="370"/>
      <c r="NVC2" s="370"/>
      <c r="NVD2" s="370"/>
      <c r="NVE2" s="370"/>
      <c r="NVF2" s="370"/>
      <c r="NVG2" s="370"/>
      <c r="NVH2" s="370"/>
      <c r="NVI2" s="370"/>
      <c r="NVJ2" s="370"/>
      <c r="NVK2" s="370"/>
      <c r="NVL2" s="370"/>
      <c r="NVM2" s="370"/>
      <c r="NVN2" s="370"/>
      <c r="NVO2" s="370"/>
      <c r="NVP2" s="370"/>
      <c r="NVQ2" s="370"/>
      <c r="NVR2" s="370"/>
      <c r="NVS2" s="370"/>
      <c r="NVT2" s="370"/>
      <c r="NVU2" s="370"/>
      <c r="NVV2" s="370"/>
      <c r="NVW2" s="370"/>
      <c r="NVX2" s="370"/>
      <c r="NVY2" s="370"/>
      <c r="NVZ2" s="370"/>
      <c r="NWA2" s="370"/>
      <c r="NWB2" s="370"/>
      <c r="NWC2" s="370"/>
      <c r="NWD2" s="370"/>
      <c r="NWE2" s="370"/>
      <c r="NWF2" s="370"/>
      <c r="NWG2" s="370"/>
      <c r="NWH2" s="370"/>
      <c r="NWI2" s="370"/>
      <c r="NWJ2" s="370"/>
      <c r="NWK2" s="370"/>
      <c r="NWL2" s="370"/>
      <c r="NWM2" s="370"/>
      <c r="NWN2" s="370"/>
      <c r="NWO2" s="370"/>
      <c r="NWP2" s="370"/>
      <c r="NWQ2" s="370"/>
      <c r="NWR2" s="370"/>
      <c r="NWS2" s="370"/>
      <c r="NWT2" s="370"/>
      <c r="NWU2" s="370"/>
      <c r="NWV2" s="370"/>
      <c r="NWW2" s="370"/>
      <c r="NWX2" s="370"/>
      <c r="NWY2" s="370"/>
      <c r="NWZ2" s="370"/>
      <c r="NXA2" s="370"/>
      <c r="NXB2" s="370"/>
      <c r="NXC2" s="370"/>
      <c r="NXD2" s="370"/>
      <c r="NXE2" s="370"/>
      <c r="NXF2" s="370"/>
      <c r="NXG2" s="370"/>
      <c r="NXH2" s="370"/>
      <c r="NXI2" s="370"/>
      <c r="NXJ2" s="370"/>
      <c r="NXK2" s="370"/>
      <c r="NXL2" s="370"/>
      <c r="NXM2" s="370"/>
      <c r="NXN2" s="370"/>
      <c r="NXO2" s="370"/>
      <c r="NXP2" s="370"/>
      <c r="NXQ2" s="370"/>
      <c r="NXR2" s="370"/>
      <c r="NXS2" s="370"/>
      <c r="NXT2" s="370"/>
      <c r="NXU2" s="370"/>
      <c r="NXV2" s="370"/>
      <c r="NXW2" s="370"/>
      <c r="NXX2" s="370"/>
      <c r="NXY2" s="370"/>
      <c r="NXZ2" s="370"/>
      <c r="NYA2" s="370"/>
      <c r="NYB2" s="370"/>
      <c r="NYC2" s="370"/>
      <c r="NYD2" s="370"/>
      <c r="NYE2" s="370"/>
      <c r="NYF2" s="370"/>
      <c r="NYG2" s="370"/>
      <c r="NYH2" s="370"/>
      <c r="NYI2" s="370"/>
      <c r="NYJ2" s="370"/>
      <c r="NYK2" s="370"/>
      <c r="NYL2" s="370"/>
      <c r="NYM2" s="370"/>
      <c r="NYN2" s="370"/>
      <c r="NYO2" s="370"/>
      <c r="NYP2" s="370"/>
      <c r="NYQ2" s="370"/>
      <c r="NYR2" s="370"/>
      <c r="NYS2" s="370"/>
      <c r="NYT2" s="370"/>
      <c r="NYU2" s="370"/>
      <c r="NYV2" s="370"/>
      <c r="NYW2" s="370"/>
      <c r="NYX2" s="370"/>
      <c r="NYY2" s="370"/>
      <c r="NYZ2" s="370"/>
      <c r="NZA2" s="370"/>
      <c r="NZB2" s="370"/>
      <c r="NZC2" s="370"/>
      <c r="NZD2" s="370"/>
      <c r="NZE2" s="370"/>
      <c r="NZF2" s="370"/>
      <c r="NZG2" s="370"/>
      <c r="NZH2" s="370"/>
      <c r="NZI2" s="370"/>
      <c r="NZJ2" s="370"/>
      <c r="NZK2" s="370"/>
      <c r="NZL2" s="370"/>
      <c r="NZM2" s="370"/>
      <c r="NZN2" s="370"/>
      <c r="NZO2" s="370"/>
      <c r="NZP2" s="370"/>
      <c r="NZQ2" s="370"/>
      <c r="NZR2" s="370"/>
      <c r="NZS2" s="370"/>
      <c r="NZT2" s="370"/>
      <c r="NZU2" s="370"/>
      <c r="NZV2" s="370"/>
      <c r="NZW2" s="370"/>
      <c r="NZX2" s="370"/>
      <c r="NZY2" s="370"/>
      <c r="NZZ2" s="370"/>
      <c r="OAA2" s="370"/>
      <c r="OAB2" s="370"/>
      <c r="OAC2" s="370"/>
      <c r="OAD2" s="370"/>
      <c r="OAE2" s="370"/>
      <c r="OAF2" s="370"/>
      <c r="OAG2" s="370"/>
      <c r="OAH2" s="370"/>
      <c r="OAI2" s="370"/>
      <c r="OAJ2" s="370"/>
      <c r="OAK2" s="370"/>
      <c r="OAL2" s="370"/>
      <c r="OAM2" s="370"/>
      <c r="OAN2" s="370"/>
      <c r="OAO2" s="370"/>
      <c r="OAP2" s="370"/>
      <c r="OAQ2" s="370"/>
      <c r="OAR2" s="370"/>
      <c r="OAS2" s="370"/>
      <c r="OAT2" s="370"/>
      <c r="OAU2" s="370"/>
      <c r="OAV2" s="370"/>
      <c r="OAW2" s="370"/>
      <c r="OAX2" s="370"/>
      <c r="OAY2" s="370"/>
      <c r="OAZ2" s="370"/>
      <c r="OBA2" s="370"/>
      <c r="OBB2" s="370"/>
      <c r="OBC2" s="370"/>
      <c r="OBD2" s="370"/>
      <c r="OBE2" s="370"/>
      <c r="OBF2" s="370"/>
      <c r="OBG2" s="370"/>
      <c r="OBH2" s="370"/>
      <c r="OBI2" s="370"/>
      <c r="OBJ2" s="370"/>
      <c r="OBK2" s="370"/>
      <c r="OBL2" s="370"/>
      <c r="OBM2" s="370"/>
      <c r="OBN2" s="370"/>
      <c r="OBO2" s="370"/>
      <c r="OBP2" s="370"/>
      <c r="OBQ2" s="370"/>
      <c r="OBR2" s="370"/>
      <c r="OBS2" s="370"/>
      <c r="OBT2" s="370"/>
      <c r="OBU2" s="370"/>
      <c r="OBV2" s="370"/>
      <c r="OBW2" s="370"/>
      <c r="OBX2" s="370"/>
      <c r="OBY2" s="370"/>
      <c r="OBZ2" s="370"/>
      <c r="OCA2" s="370"/>
      <c r="OCB2" s="370"/>
      <c r="OCC2" s="370"/>
      <c r="OCD2" s="370"/>
      <c r="OCE2" s="370"/>
      <c r="OCF2" s="370"/>
      <c r="OCG2" s="370"/>
      <c r="OCH2" s="370"/>
      <c r="OCI2" s="370"/>
      <c r="OCJ2" s="370"/>
      <c r="OCK2" s="370"/>
      <c r="OCL2" s="370"/>
      <c r="OCM2" s="370"/>
      <c r="OCN2" s="370"/>
      <c r="OCO2" s="370"/>
      <c r="OCP2" s="370"/>
      <c r="OCQ2" s="370"/>
      <c r="OCR2" s="370"/>
      <c r="OCS2" s="370"/>
      <c r="OCT2" s="370"/>
      <c r="OCU2" s="370"/>
      <c r="OCV2" s="370"/>
      <c r="OCW2" s="370"/>
      <c r="OCX2" s="370"/>
      <c r="OCY2" s="370"/>
      <c r="OCZ2" s="370"/>
      <c r="ODA2" s="370"/>
      <c r="ODB2" s="370"/>
      <c r="ODC2" s="370"/>
      <c r="ODD2" s="370"/>
      <c r="ODE2" s="370"/>
      <c r="ODF2" s="370"/>
      <c r="ODG2" s="370"/>
      <c r="ODH2" s="370"/>
      <c r="ODI2" s="370"/>
      <c r="ODJ2" s="370"/>
      <c r="ODK2" s="370"/>
      <c r="ODL2" s="370"/>
      <c r="ODM2" s="370"/>
      <c r="ODN2" s="370"/>
      <c r="ODO2" s="370"/>
      <c r="ODP2" s="370"/>
      <c r="ODQ2" s="370"/>
      <c r="ODR2" s="370"/>
      <c r="ODS2" s="370"/>
      <c r="ODT2" s="370"/>
      <c r="ODU2" s="370"/>
      <c r="ODV2" s="370"/>
      <c r="ODW2" s="370"/>
      <c r="ODX2" s="370"/>
      <c r="ODY2" s="370"/>
      <c r="ODZ2" s="370"/>
      <c r="OEA2" s="370"/>
      <c r="OEB2" s="370"/>
      <c r="OEC2" s="370"/>
      <c r="OED2" s="370"/>
      <c r="OEE2" s="370"/>
      <c r="OEF2" s="370"/>
      <c r="OEG2" s="370"/>
      <c r="OEH2" s="370"/>
      <c r="OEI2" s="370"/>
      <c r="OEJ2" s="370"/>
      <c r="OEK2" s="370"/>
      <c r="OEL2" s="370"/>
      <c r="OEM2" s="370"/>
      <c r="OEN2" s="370"/>
      <c r="OEO2" s="370"/>
      <c r="OEP2" s="370"/>
      <c r="OEQ2" s="370"/>
      <c r="OER2" s="370"/>
      <c r="OES2" s="370"/>
      <c r="OET2" s="370"/>
      <c r="OEU2" s="370"/>
      <c r="OEV2" s="370"/>
      <c r="OEW2" s="370"/>
      <c r="OEX2" s="370"/>
      <c r="OEY2" s="370"/>
      <c r="OEZ2" s="370"/>
      <c r="OFA2" s="370"/>
      <c r="OFB2" s="370"/>
      <c r="OFC2" s="370"/>
      <c r="OFD2" s="370"/>
      <c r="OFE2" s="370"/>
      <c r="OFF2" s="370"/>
      <c r="OFG2" s="370"/>
      <c r="OFH2" s="370"/>
      <c r="OFI2" s="370"/>
      <c r="OFJ2" s="370"/>
      <c r="OFK2" s="370"/>
      <c r="OFL2" s="370"/>
      <c r="OFM2" s="370"/>
      <c r="OFN2" s="370"/>
      <c r="OFO2" s="370"/>
      <c r="OFP2" s="370"/>
      <c r="OFQ2" s="370"/>
      <c r="OFR2" s="370"/>
      <c r="OFS2" s="370"/>
      <c r="OFT2" s="370"/>
      <c r="OFU2" s="370"/>
      <c r="OFV2" s="370"/>
      <c r="OFW2" s="370"/>
      <c r="OFX2" s="370"/>
      <c r="OFY2" s="370"/>
      <c r="OFZ2" s="370"/>
      <c r="OGA2" s="370"/>
      <c r="OGB2" s="370"/>
      <c r="OGC2" s="370"/>
      <c r="OGD2" s="370"/>
      <c r="OGE2" s="370"/>
      <c r="OGF2" s="370"/>
      <c r="OGG2" s="370"/>
      <c r="OGH2" s="370"/>
      <c r="OGI2" s="370"/>
      <c r="OGJ2" s="370"/>
      <c r="OGK2" s="370"/>
      <c r="OGL2" s="370"/>
      <c r="OGM2" s="370"/>
      <c r="OGN2" s="370"/>
      <c r="OGO2" s="370"/>
      <c r="OGP2" s="370"/>
      <c r="OGQ2" s="370"/>
      <c r="OGR2" s="370"/>
      <c r="OGS2" s="370"/>
      <c r="OGT2" s="370"/>
      <c r="OGU2" s="370"/>
      <c r="OGV2" s="370"/>
      <c r="OGW2" s="370"/>
      <c r="OGX2" s="370"/>
      <c r="OGY2" s="370"/>
      <c r="OGZ2" s="370"/>
      <c r="OHA2" s="370"/>
      <c r="OHB2" s="370"/>
      <c r="OHC2" s="370"/>
      <c r="OHD2" s="370"/>
      <c r="OHE2" s="370"/>
      <c r="OHF2" s="370"/>
      <c r="OHG2" s="370"/>
      <c r="OHH2" s="370"/>
      <c r="OHI2" s="370"/>
      <c r="OHJ2" s="370"/>
      <c r="OHK2" s="370"/>
      <c r="OHL2" s="370"/>
      <c r="OHM2" s="370"/>
      <c r="OHN2" s="370"/>
      <c r="OHO2" s="370"/>
      <c r="OHP2" s="370"/>
      <c r="OHQ2" s="370"/>
      <c r="OHR2" s="370"/>
      <c r="OHS2" s="370"/>
      <c r="OHT2" s="370"/>
      <c r="OHU2" s="370"/>
      <c r="OHV2" s="370"/>
      <c r="OHW2" s="370"/>
      <c r="OHX2" s="370"/>
      <c r="OHY2" s="370"/>
      <c r="OHZ2" s="370"/>
      <c r="OIA2" s="370"/>
      <c r="OIB2" s="370"/>
      <c r="OIC2" s="370"/>
      <c r="OID2" s="370"/>
      <c r="OIE2" s="370"/>
      <c r="OIF2" s="370"/>
      <c r="OIG2" s="370"/>
      <c r="OIH2" s="370"/>
      <c r="OII2" s="370"/>
      <c r="OIJ2" s="370"/>
      <c r="OIK2" s="370"/>
      <c r="OIL2" s="370"/>
      <c r="OIM2" s="370"/>
      <c r="OIN2" s="370"/>
      <c r="OIO2" s="370"/>
      <c r="OIP2" s="370"/>
      <c r="OIQ2" s="370"/>
      <c r="OIR2" s="370"/>
      <c r="OIS2" s="370"/>
      <c r="OIT2" s="370"/>
      <c r="OIU2" s="370"/>
      <c r="OIV2" s="370"/>
      <c r="OIW2" s="370"/>
      <c r="OIX2" s="370"/>
      <c r="OIY2" s="370"/>
      <c r="OIZ2" s="370"/>
      <c r="OJA2" s="370"/>
      <c r="OJB2" s="370"/>
      <c r="OJC2" s="370"/>
      <c r="OJD2" s="370"/>
      <c r="OJE2" s="370"/>
      <c r="OJF2" s="370"/>
      <c r="OJG2" s="370"/>
      <c r="OJH2" s="370"/>
      <c r="OJI2" s="370"/>
      <c r="OJJ2" s="370"/>
      <c r="OJK2" s="370"/>
      <c r="OJL2" s="370"/>
      <c r="OJM2" s="370"/>
      <c r="OJN2" s="370"/>
      <c r="OJO2" s="370"/>
      <c r="OJP2" s="370"/>
      <c r="OJQ2" s="370"/>
      <c r="OJR2" s="370"/>
      <c r="OJS2" s="370"/>
      <c r="OJT2" s="370"/>
      <c r="OJU2" s="370"/>
      <c r="OJV2" s="370"/>
      <c r="OJW2" s="370"/>
      <c r="OJX2" s="370"/>
      <c r="OJY2" s="370"/>
      <c r="OJZ2" s="370"/>
      <c r="OKA2" s="370"/>
      <c r="OKB2" s="370"/>
      <c r="OKC2" s="370"/>
      <c r="OKD2" s="370"/>
      <c r="OKE2" s="370"/>
      <c r="OKF2" s="370"/>
      <c r="OKG2" s="370"/>
      <c r="OKH2" s="370"/>
      <c r="OKI2" s="370"/>
      <c r="OKJ2" s="370"/>
      <c r="OKK2" s="370"/>
      <c r="OKL2" s="370"/>
      <c r="OKM2" s="370"/>
      <c r="OKN2" s="370"/>
      <c r="OKO2" s="370"/>
      <c r="OKP2" s="370"/>
      <c r="OKQ2" s="370"/>
      <c r="OKR2" s="370"/>
      <c r="OKS2" s="370"/>
      <c r="OKT2" s="370"/>
      <c r="OKU2" s="370"/>
      <c r="OKV2" s="370"/>
      <c r="OKW2" s="370"/>
      <c r="OKX2" s="370"/>
      <c r="OKY2" s="370"/>
      <c r="OKZ2" s="370"/>
      <c r="OLA2" s="370"/>
      <c r="OLB2" s="370"/>
      <c r="OLC2" s="370"/>
      <c r="OLD2" s="370"/>
      <c r="OLE2" s="370"/>
      <c r="OLF2" s="370"/>
      <c r="OLG2" s="370"/>
      <c r="OLH2" s="370"/>
      <c r="OLI2" s="370"/>
      <c r="OLJ2" s="370"/>
      <c r="OLK2" s="370"/>
      <c r="OLL2" s="370"/>
      <c r="OLM2" s="370"/>
      <c r="OLN2" s="370"/>
      <c r="OLO2" s="370"/>
      <c r="OLP2" s="370"/>
      <c r="OLQ2" s="370"/>
      <c r="OLR2" s="370"/>
      <c r="OLS2" s="370"/>
      <c r="OLT2" s="370"/>
      <c r="OLU2" s="370"/>
      <c r="OLV2" s="370"/>
      <c r="OLW2" s="370"/>
      <c r="OLX2" s="370"/>
      <c r="OLY2" s="370"/>
      <c r="OLZ2" s="370"/>
      <c r="OMA2" s="370"/>
      <c r="OMB2" s="370"/>
      <c r="OMC2" s="370"/>
      <c r="OMD2" s="370"/>
      <c r="OME2" s="370"/>
      <c r="OMF2" s="370"/>
      <c r="OMG2" s="370"/>
      <c r="OMH2" s="370"/>
      <c r="OMI2" s="370"/>
      <c r="OMJ2" s="370"/>
      <c r="OMK2" s="370"/>
      <c r="OML2" s="370"/>
      <c r="OMM2" s="370"/>
      <c r="OMN2" s="370"/>
      <c r="OMO2" s="370"/>
      <c r="OMP2" s="370"/>
      <c r="OMQ2" s="370"/>
      <c r="OMR2" s="370"/>
      <c r="OMS2" s="370"/>
      <c r="OMT2" s="370"/>
      <c r="OMU2" s="370"/>
      <c r="OMV2" s="370"/>
      <c r="OMW2" s="370"/>
      <c r="OMX2" s="370"/>
      <c r="OMY2" s="370"/>
      <c r="OMZ2" s="370"/>
      <c r="ONA2" s="370"/>
      <c r="ONB2" s="370"/>
      <c r="ONC2" s="370"/>
      <c r="OND2" s="370"/>
      <c r="ONE2" s="370"/>
      <c r="ONF2" s="370"/>
      <c r="ONG2" s="370"/>
      <c r="ONH2" s="370"/>
      <c r="ONI2" s="370"/>
      <c r="ONJ2" s="370"/>
      <c r="ONK2" s="370"/>
      <c r="ONL2" s="370"/>
      <c r="ONM2" s="370"/>
      <c r="ONN2" s="370"/>
      <c r="ONO2" s="370"/>
      <c r="ONP2" s="370"/>
      <c r="ONQ2" s="370"/>
      <c r="ONR2" s="370"/>
      <c r="ONS2" s="370"/>
      <c r="ONT2" s="370"/>
      <c r="ONU2" s="370"/>
      <c r="ONV2" s="370"/>
      <c r="ONW2" s="370"/>
      <c r="ONX2" s="370"/>
      <c r="ONY2" s="370"/>
      <c r="ONZ2" s="370"/>
      <c r="OOA2" s="370"/>
      <c r="OOB2" s="370"/>
      <c r="OOC2" s="370"/>
      <c r="OOD2" s="370"/>
      <c r="OOE2" s="370"/>
      <c r="OOF2" s="370"/>
      <c r="OOG2" s="370"/>
      <c r="OOH2" s="370"/>
      <c r="OOI2" s="370"/>
      <c r="OOJ2" s="370"/>
      <c r="OOK2" s="370"/>
      <c r="OOL2" s="370"/>
      <c r="OOM2" s="370"/>
      <c r="OON2" s="370"/>
      <c r="OOO2" s="370"/>
      <c r="OOP2" s="370"/>
      <c r="OOQ2" s="370"/>
      <c r="OOR2" s="370"/>
      <c r="OOS2" s="370"/>
      <c r="OOT2" s="370"/>
      <c r="OOU2" s="370"/>
      <c r="OOV2" s="370"/>
      <c r="OOW2" s="370"/>
      <c r="OOX2" s="370"/>
      <c r="OOY2" s="370"/>
      <c r="OOZ2" s="370"/>
      <c r="OPA2" s="370"/>
      <c r="OPB2" s="370"/>
      <c r="OPC2" s="370"/>
      <c r="OPD2" s="370"/>
      <c r="OPE2" s="370"/>
      <c r="OPF2" s="370"/>
      <c r="OPG2" s="370"/>
      <c r="OPH2" s="370"/>
      <c r="OPI2" s="370"/>
      <c r="OPJ2" s="370"/>
      <c r="OPK2" s="370"/>
      <c r="OPL2" s="370"/>
      <c r="OPM2" s="370"/>
      <c r="OPN2" s="370"/>
      <c r="OPO2" s="370"/>
      <c r="OPP2" s="370"/>
      <c r="OPQ2" s="370"/>
      <c r="OPR2" s="370"/>
      <c r="OPS2" s="370"/>
      <c r="OPT2" s="370"/>
      <c r="OPU2" s="370"/>
      <c r="OPV2" s="370"/>
      <c r="OPW2" s="370"/>
      <c r="OPX2" s="370"/>
      <c r="OPY2" s="370"/>
      <c r="OPZ2" s="370"/>
      <c r="OQA2" s="370"/>
      <c r="OQB2" s="370"/>
      <c r="OQC2" s="370"/>
      <c r="OQD2" s="370"/>
      <c r="OQE2" s="370"/>
      <c r="OQF2" s="370"/>
      <c r="OQG2" s="370"/>
      <c r="OQH2" s="370"/>
      <c r="OQI2" s="370"/>
      <c r="OQJ2" s="370"/>
      <c r="OQK2" s="370"/>
      <c r="OQL2" s="370"/>
      <c r="OQM2" s="370"/>
      <c r="OQN2" s="370"/>
      <c r="OQO2" s="370"/>
      <c r="OQP2" s="370"/>
      <c r="OQQ2" s="370"/>
      <c r="OQR2" s="370"/>
      <c r="OQS2" s="370"/>
      <c r="OQT2" s="370"/>
      <c r="OQU2" s="370"/>
      <c r="OQV2" s="370"/>
      <c r="OQW2" s="370"/>
      <c r="OQX2" s="370"/>
      <c r="OQY2" s="370"/>
      <c r="OQZ2" s="370"/>
      <c r="ORA2" s="370"/>
      <c r="ORB2" s="370"/>
      <c r="ORC2" s="370"/>
      <c r="ORD2" s="370"/>
      <c r="ORE2" s="370"/>
      <c r="ORF2" s="370"/>
      <c r="ORG2" s="370"/>
      <c r="ORH2" s="370"/>
      <c r="ORI2" s="370"/>
      <c r="ORJ2" s="370"/>
      <c r="ORK2" s="370"/>
      <c r="ORL2" s="370"/>
      <c r="ORM2" s="370"/>
      <c r="ORN2" s="370"/>
      <c r="ORO2" s="370"/>
      <c r="ORP2" s="370"/>
      <c r="ORQ2" s="370"/>
      <c r="ORR2" s="370"/>
      <c r="ORS2" s="370"/>
      <c r="ORT2" s="370"/>
      <c r="ORU2" s="370"/>
      <c r="ORV2" s="370"/>
      <c r="ORW2" s="370"/>
      <c r="ORX2" s="370"/>
      <c r="ORY2" s="370"/>
      <c r="ORZ2" s="370"/>
      <c r="OSA2" s="370"/>
      <c r="OSB2" s="370"/>
      <c r="OSC2" s="370"/>
      <c r="OSD2" s="370"/>
      <c r="OSE2" s="370"/>
      <c r="OSF2" s="370"/>
      <c r="OSG2" s="370"/>
      <c r="OSH2" s="370"/>
      <c r="OSI2" s="370"/>
      <c r="OSJ2" s="370"/>
      <c r="OSK2" s="370"/>
      <c r="OSL2" s="370"/>
      <c r="OSM2" s="370"/>
      <c r="OSN2" s="370"/>
      <c r="OSO2" s="370"/>
      <c r="OSP2" s="370"/>
      <c r="OSQ2" s="370"/>
      <c r="OSR2" s="370"/>
      <c r="OSS2" s="370"/>
      <c r="OST2" s="370"/>
      <c r="OSU2" s="370"/>
      <c r="OSV2" s="370"/>
      <c r="OSW2" s="370"/>
      <c r="OSX2" s="370"/>
      <c r="OSY2" s="370"/>
      <c r="OSZ2" s="370"/>
      <c r="OTA2" s="370"/>
      <c r="OTB2" s="370"/>
      <c r="OTC2" s="370"/>
      <c r="OTD2" s="370"/>
      <c r="OTE2" s="370"/>
      <c r="OTF2" s="370"/>
      <c r="OTG2" s="370"/>
      <c r="OTH2" s="370"/>
      <c r="OTI2" s="370"/>
      <c r="OTJ2" s="370"/>
      <c r="OTK2" s="370"/>
      <c r="OTL2" s="370"/>
      <c r="OTM2" s="370"/>
      <c r="OTN2" s="370"/>
      <c r="OTO2" s="370"/>
      <c r="OTP2" s="370"/>
      <c r="OTQ2" s="370"/>
      <c r="OTR2" s="370"/>
      <c r="OTS2" s="370"/>
      <c r="OTT2" s="370"/>
      <c r="OTU2" s="370"/>
      <c r="OTV2" s="370"/>
      <c r="OTW2" s="370"/>
      <c r="OTX2" s="370"/>
      <c r="OTY2" s="370"/>
      <c r="OTZ2" s="370"/>
      <c r="OUA2" s="370"/>
      <c r="OUB2" s="370"/>
      <c r="OUC2" s="370"/>
      <c r="OUD2" s="370"/>
      <c r="OUE2" s="370"/>
      <c r="OUF2" s="370"/>
      <c r="OUG2" s="370"/>
      <c r="OUH2" s="370"/>
      <c r="OUI2" s="370"/>
      <c r="OUJ2" s="370"/>
      <c r="OUK2" s="370"/>
      <c r="OUL2" s="370"/>
      <c r="OUM2" s="370"/>
      <c r="OUN2" s="370"/>
      <c r="OUO2" s="370"/>
      <c r="OUP2" s="370"/>
      <c r="OUQ2" s="370"/>
      <c r="OUR2" s="370"/>
      <c r="OUS2" s="370"/>
      <c r="OUT2" s="370"/>
      <c r="OUU2" s="370"/>
      <c r="OUV2" s="370"/>
      <c r="OUW2" s="370"/>
      <c r="OUX2" s="370"/>
      <c r="OUY2" s="370"/>
      <c r="OUZ2" s="370"/>
      <c r="OVA2" s="370"/>
      <c r="OVB2" s="370"/>
      <c r="OVC2" s="370"/>
      <c r="OVD2" s="370"/>
      <c r="OVE2" s="370"/>
      <c r="OVF2" s="370"/>
      <c r="OVG2" s="370"/>
      <c r="OVH2" s="370"/>
      <c r="OVI2" s="370"/>
      <c r="OVJ2" s="370"/>
      <c r="OVK2" s="370"/>
      <c r="OVL2" s="370"/>
      <c r="OVM2" s="370"/>
      <c r="OVN2" s="370"/>
      <c r="OVO2" s="370"/>
      <c r="OVP2" s="370"/>
      <c r="OVQ2" s="370"/>
      <c r="OVR2" s="370"/>
      <c r="OVS2" s="370"/>
      <c r="OVT2" s="370"/>
      <c r="OVU2" s="370"/>
      <c r="OVV2" s="370"/>
      <c r="OVW2" s="370"/>
      <c r="OVX2" s="370"/>
      <c r="OVY2" s="370"/>
      <c r="OVZ2" s="370"/>
      <c r="OWA2" s="370"/>
      <c r="OWB2" s="370"/>
      <c r="OWC2" s="370"/>
      <c r="OWD2" s="370"/>
      <c r="OWE2" s="370"/>
      <c r="OWF2" s="370"/>
      <c r="OWG2" s="370"/>
      <c r="OWH2" s="370"/>
      <c r="OWI2" s="370"/>
      <c r="OWJ2" s="370"/>
      <c r="OWK2" s="370"/>
      <c r="OWL2" s="370"/>
      <c r="OWM2" s="370"/>
      <c r="OWN2" s="370"/>
      <c r="OWO2" s="370"/>
      <c r="OWP2" s="370"/>
      <c r="OWQ2" s="370"/>
      <c r="OWR2" s="370"/>
      <c r="OWS2" s="370"/>
      <c r="OWT2" s="370"/>
      <c r="OWU2" s="370"/>
      <c r="OWV2" s="370"/>
      <c r="OWW2" s="370"/>
      <c r="OWX2" s="370"/>
      <c r="OWY2" s="370"/>
      <c r="OWZ2" s="370"/>
      <c r="OXA2" s="370"/>
      <c r="OXB2" s="370"/>
      <c r="OXC2" s="370"/>
      <c r="OXD2" s="370"/>
      <c r="OXE2" s="370"/>
      <c r="OXF2" s="370"/>
      <c r="OXG2" s="370"/>
      <c r="OXH2" s="370"/>
      <c r="OXI2" s="370"/>
      <c r="OXJ2" s="370"/>
      <c r="OXK2" s="370"/>
      <c r="OXL2" s="370"/>
      <c r="OXM2" s="370"/>
      <c r="OXN2" s="370"/>
      <c r="OXO2" s="370"/>
      <c r="OXP2" s="370"/>
      <c r="OXQ2" s="370"/>
      <c r="OXR2" s="370"/>
      <c r="OXS2" s="370"/>
      <c r="OXT2" s="370"/>
      <c r="OXU2" s="370"/>
      <c r="OXV2" s="370"/>
      <c r="OXW2" s="370"/>
      <c r="OXX2" s="370"/>
      <c r="OXY2" s="370"/>
      <c r="OXZ2" s="370"/>
      <c r="OYA2" s="370"/>
      <c r="OYB2" s="370"/>
      <c r="OYC2" s="370"/>
      <c r="OYD2" s="370"/>
      <c r="OYE2" s="370"/>
      <c r="OYF2" s="370"/>
      <c r="OYG2" s="370"/>
      <c r="OYH2" s="370"/>
      <c r="OYI2" s="370"/>
      <c r="OYJ2" s="370"/>
      <c r="OYK2" s="370"/>
      <c r="OYL2" s="370"/>
      <c r="OYM2" s="370"/>
      <c r="OYN2" s="370"/>
      <c r="OYO2" s="370"/>
      <c r="OYP2" s="370"/>
      <c r="OYQ2" s="370"/>
      <c r="OYR2" s="370"/>
      <c r="OYS2" s="370"/>
      <c r="OYT2" s="370"/>
      <c r="OYU2" s="370"/>
      <c r="OYV2" s="370"/>
      <c r="OYW2" s="370"/>
      <c r="OYX2" s="370"/>
      <c r="OYY2" s="370"/>
      <c r="OYZ2" s="370"/>
      <c r="OZA2" s="370"/>
      <c r="OZB2" s="370"/>
      <c r="OZC2" s="370"/>
      <c r="OZD2" s="370"/>
      <c r="OZE2" s="370"/>
      <c r="OZF2" s="370"/>
      <c r="OZG2" s="370"/>
      <c r="OZH2" s="370"/>
      <c r="OZI2" s="370"/>
      <c r="OZJ2" s="370"/>
      <c r="OZK2" s="370"/>
      <c r="OZL2" s="370"/>
      <c r="OZM2" s="370"/>
      <c r="OZN2" s="370"/>
      <c r="OZO2" s="370"/>
      <c r="OZP2" s="370"/>
      <c r="OZQ2" s="370"/>
      <c r="OZR2" s="370"/>
      <c r="OZS2" s="370"/>
      <c r="OZT2" s="370"/>
      <c r="OZU2" s="370"/>
      <c r="OZV2" s="370"/>
      <c r="OZW2" s="370"/>
      <c r="OZX2" s="370"/>
      <c r="OZY2" s="370"/>
      <c r="OZZ2" s="370"/>
      <c r="PAA2" s="370"/>
      <c r="PAB2" s="370"/>
      <c r="PAC2" s="370"/>
      <c r="PAD2" s="370"/>
      <c r="PAE2" s="370"/>
      <c r="PAF2" s="370"/>
      <c r="PAG2" s="370"/>
      <c r="PAH2" s="370"/>
      <c r="PAI2" s="370"/>
      <c r="PAJ2" s="370"/>
      <c r="PAK2" s="370"/>
      <c r="PAL2" s="370"/>
      <c r="PAM2" s="370"/>
      <c r="PAN2" s="370"/>
      <c r="PAO2" s="370"/>
      <c r="PAP2" s="370"/>
      <c r="PAQ2" s="370"/>
      <c r="PAR2" s="370"/>
      <c r="PAS2" s="370"/>
      <c r="PAT2" s="370"/>
      <c r="PAU2" s="370"/>
      <c r="PAV2" s="370"/>
      <c r="PAW2" s="370"/>
      <c r="PAX2" s="370"/>
      <c r="PAY2" s="370"/>
      <c r="PAZ2" s="370"/>
      <c r="PBA2" s="370"/>
      <c r="PBB2" s="370"/>
      <c r="PBC2" s="370"/>
      <c r="PBD2" s="370"/>
      <c r="PBE2" s="370"/>
      <c r="PBF2" s="370"/>
      <c r="PBG2" s="370"/>
      <c r="PBH2" s="370"/>
      <c r="PBI2" s="370"/>
      <c r="PBJ2" s="370"/>
      <c r="PBK2" s="370"/>
      <c r="PBL2" s="370"/>
      <c r="PBM2" s="370"/>
      <c r="PBN2" s="370"/>
      <c r="PBO2" s="370"/>
      <c r="PBP2" s="370"/>
      <c r="PBQ2" s="370"/>
      <c r="PBR2" s="370"/>
      <c r="PBS2" s="370"/>
      <c r="PBT2" s="370"/>
      <c r="PBU2" s="370"/>
      <c r="PBV2" s="370"/>
      <c r="PBW2" s="370"/>
      <c r="PBX2" s="370"/>
      <c r="PBY2" s="370"/>
      <c r="PBZ2" s="370"/>
      <c r="PCA2" s="370"/>
      <c r="PCB2" s="370"/>
      <c r="PCC2" s="370"/>
      <c r="PCD2" s="370"/>
      <c r="PCE2" s="370"/>
      <c r="PCF2" s="370"/>
      <c r="PCG2" s="370"/>
      <c r="PCH2" s="370"/>
      <c r="PCI2" s="370"/>
      <c r="PCJ2" s="370"/>
      <c r="PCK2" s="370"/>
      <c r="PCL2" s="370"/>
      <c r="PCM2" s="370"/>
      <c r="PCN2" s="370"/>
      <c r="PCO2" s="370"/>
      <c r="PCP2" s="370"/>
      <c r="PCQ2" s="370"/>
      <c r="PCR2" s="370"/>
      <c r="PCS2" s="370"/>
      <c r="PCT2" s="370"/>
      <c r="PCU2" s="370"/>
      <c r="PCV2" s="370"/>
      <c r="PCW2" s="370"/>
      <c r="PCX2" s="370"/>
      <c r="PCY2" s="370"/>
      <c r="PCZ2" s="370"/>
      <c r="PDA2" s="370"/>
      <c r="PDB2" s="370"/>
      <c r="PDC2" s="370"/>
      <c r="PDD2" s="370"/>
      <c r="PDE2" s="370"/>
      <c r="PDF2" s="370"/>
      <c r="PDG2" s="370"/>
      <c r="PDH2" s="370"/>
      <c r="PDI2" s="370"/>
      <c r="PDJ2" s="370"/>
      <c r="PDK2" s="370"/>
      <c r="PDL2" s="370"/>
      <c r="PDM2" s="370"/>
      <c r="PDN2" s="370"/>
      <c r="PDO2" s="370"/>
      <c r="PDP2" s="370"/>
      <c r="PDQ2" s="370"/>
      <c r="PDR2" s="370"/>
      <c r="PDS2" s="370"/>
      <c r="PDT2" s="370"/>
      <c r="PDU2" s="370"/>
      <c r="PDV2" s="370"/>
      <c r="PDW2" s="370"/>
      <c r="PDX2" s="370"/>
      <c r="PDY2" s="370"/>
      <c r="PDZ2" s="370"/>
      <c r="PEA2" s="370"/>
      <c r="PEB2" s="370"/>
      <c r="PEC2" s="370"/>
      <c r="PED2" s="370"/>
      <c r="PEE2" s="370"/>
      <c r="PEF2" s="370"/>
      <c r="PEG2" s="370"/>
      <c r="PEH2" s="370"/>
      <c r="PEI2" s="370"/>
      <c r="PEJ2" s="370"/>
      <c r="PEK2" s="370"/>
      <c r="PEL2" s="370"/>
      <c r="PEM2" s="370"/>
      <c r="PEN2" s="370"/>
      <c r="PEO2" s="370"/>
      <c r="PEP2" s="370"/>
      <c r="PEQ2" s="370"/>
      <c r="PER2" s="370"/>
      <c r="PES2" s="370"/>
      <c r="PET2" s="370"/>
      <c r="PEU2" s="370"/>
      <c r="PEV2" s="370"/>
      <c r="PEW2" s="370"/>
      <c r="PEX2" s="370"/>
      <c r="PEY2" s="370"/>
      <c r="PEZ2" s="370"/>
      <c r="PFA2" s="370"/>
      <c r="PFB2" s="370"/>
      <c r="PFC2" s="370"/>
      <c r="PFD2" s="370"/>
      <c r="PFE2" s="370"/>
      <c r="PFF2" s="370"/>
      <c r="PFG2" s="370"/>
      <c r="PFH2" s="370"/>
      <c r="PFI2" s="370"/>
      <c r="PFJ2" s="370"/>
      <c r="PFK2" s="370"/>
      <c r="PFL2" s="370"/>
      <c r="PFM2" s="370"/>
      <c r="PFN2" s="370"/>
      <c r="PFO2" s="370"/>
      <c r="PFP2" s="370"/>
      <c r="PFQ2" s="370"/>
      <c r="PFR2" s="370"/>
      <c r="PFS2" s="370"/>
      <c r="PFT2" s="370"/>
      <c r="PFU2" s="370"/>
      <c r="PFV2" s="370"/>
      <c r="PFW2" s="370"/>
      <c r="PFX2" s="370"/>
      <c r="PFY2" s="370"/>
      <c r="PFZ2" s="370"/>
      <c r="PGA2" s="370"/>
      <c r="PGB2" s="370"/>
      <c r="PGC2" s="370"/>
      <c r="PGD2" s="370"/>
      <c r="PGE2" s="370"/>
      <c r="PGF2" s="370"/>
      <c r="PGG2" s="370"/>
      <c r="PGH2" s="370"/>
      <c r="PGI2" s="370"/>
      <c r="PGJ2" s="370"/>
      <c r="PGK2" s="370"/>
      <c r="PGL2" s="370"/>
      <c r="PGM2" s="370"/>
      <c r="PGN2" s="370"/>
      <c r="PGO2" s="370"/>
      <c r="PGP2" s="370"/>
      <c r="PGQ2" s="370"/>
      <c r="PGR2" s="370"/>
      <c r="PGS2" s="370"/>
      <c r="PGT2" s="370"/>
      <c r="PGU2" s="370"/>
      <c r="PGV2" s="370"/>
      <c r="PGW2" s="370"/>
      <c r="PGX2" s="370"/>
      <c r="PGY2" s="370"/>
      <c r="PGZ2" s="370"/>
      <c r="PHA2" s="370"/>
      <c r="PHB2" s="370"/>
      <c r="PHC2" s="370"/>
      <c r="PHD2" s="370"/>
      <c r="PHE2" s="370"/>
      <c r="PHF2" s="370"/>
      <c r="PHG2" s="370"/>
      <c r="PHH2" s="370"/>
      <c r="PHI2" s="370"/>
      <c r="PHJ2" s="370"/>
      <c r="PHK2" s="370"/>
      <c r="PHL2" s="370"/>
      <c r="PHM2" s="370"/>
      <c r="PHN2" s="370"/>
      <c r="PHO2" s="370"/>
      <c r="PHP2" s="370"/>
      <c r="PHQ2" s="370"/>
      <c r="PHR2" s="370"/>
      <c r="PHS2" s="370"/>
      <c r="PHT2" s="370"/>
      <c r="PHU2" s="370"/>
      <c r="PHV2" s="370"/>
      <c r="PHW2" s="370"/>
      <c r="PHX2" s="370"/>
      <c r="PHY2" s="370"/>
      <c r="PHZ2" s="370"/>
      <c r="PIA2" s="370"/>
      <c r="PIB2" s="370"/>
      <c r="PIC2" s="370"/>
      <c r="PID2" s="370"/>
      <c r="PIE2" s="370"/>
      <c r="PIF2" s="370"/>
      <c r="PIG2" s="370"/>
      <c r="PIH2" s="370"/>
      <c r="PII2" s="370"/>
      <c r="PIJ2" s="370"/>
      <c r="PIK2" s="370"/>
      <c r="PIL2" s="370"/>
      <c r="PIM2" s="370"/>
      <c r="PIN2" s="370"/>
      <c r="PIO2" s="370"/>
      <c r="PIP2" s="370"/>
      <c r="PIQ2" s="370"/>
      <c r="PIR2" s="370"/>
      <c r="PIS2" s="370"/>
      <c r="PIT2" s="370"/>
      <c r="PIU2" s="370"/>
      <c r="PIV2" s="370"/>
      <c r="PIW2" s="370"/>
      <c r="PIX2" s="370"/>
      <c r="PIY2" s="370"/>
      <c r="PIZ2" s="370"/>
      <c r="PJA2" s="370"/>
      <c r="PJB2" s="370"/>
      <c r="PJC2" s="370"/>
      <c r="PJD2" s="370"/>
      <c r="PJE2" s="370"/>
      <c r="PJF2" s="370"/>
      <c r="PJG2" s="370"/>
      <c r="PJH2" s="370"/>
      <c r="PJI2" s="370"/>
      <c r="PJJ2" s="370"/>
      <c r="PJK2" s="370"/>
      <c r="PJL2" s="370"/>
      <c r="PJM2" s="370"/>
      <c r="PJN2" s="370"/>
      <c r="PJO2" s="370"/>
      <c r="PJP2" s="370"/>
      <c r="PJQ2" s="370"/>
      <c r="PJR2" s="370"/>
      <c r="PJS2" s="370"/>
      <c r="PJT2" s="370"/>
      <c r="PJU2" s="370"/>
      <c r="PJV2" s="370"/>
      <c r="PJW2" s="370"/>
      <c r="PJX2" s="370"/>
      <c r="PJY2" s="370"/>
      <c r="PJZ2" s="370"/>
      <c r="PKA2" s="370"/>
      <c r="PKB2" s="370"/>
      <c r="PKC2" s="370"/>
      <c r="PKD2" s="370"/>
      <c r="PKE2" s="370"/>
      <c r="PKF2" s="370"/>
      <c r="PKG2" s="370"/>
      <c r="PKH2" s="370"/>
      <c r="PKI2" s="370"/>
      <c r="PKJ2" s="370"/>
      <c r="PKK2" s="370"/>
      <c r="PKL2" s="370"/>
      <c r="PKM2" s="370"/>
      <c r="PKN2" s="370"/>
      <c r="PKO2" s="370"/>
      <c r="PKP2" s="370"/>
      <c r="PKQ2" s="370"/>
      <c r="PKR2" s="370"/>
      <c r="PKS2" s="370"/>
      <c r="PKT2" s="370"/>
      <c r="PKU2" s="370"/>
      <c r="PKV2" s="370"/>
      <c r="PKW2" s="370"/>
      <c r="PKX2" s="370"/>
      <c r="PKY2" s="370"/>
      <c r="PKZ2" s="370"/>
      <c r="PLA2" s="370"/>
      <c r="PLB2" s="370"/>
      <c r="PLC2" s="370"/>
      <c r="PLD2" s="370"/>
      <c r="PLE2" s="370"/>
      <c r="PLF2" s="370"/>
      <c r="PLG2" s="370"/>
      <c r="PLH2" s="370"/>
      <c r="PLI2" s="370"/>
      <c r="PLJ2" s="370"/>
      <c r="PLK2" s="370"/>
      <c r="PLL2" s="370"/>
      <c r="PLM2" s="370"/>
      <c r="PLN2" s="370"/>
      <c r="PLO2" s="370"/>
      <c r="PLP2" s="370"/>
      <c r="PLQ2" s="370"/>
      <c r="PLR2" s="370"/>
      <c r="PLS2" s="370"/>
      <c r="PLT2" s="370"/>
      <c r="PLU2" s="370"/>
      <c r="PLV2" s="370"/>
      <c r="PLW2" s="370"/>
      <c r="PLX2" s="370"/>
      <c r="PLY2" s="370"/>
      <c r="PLZ2" s="370"/>
      <c r="PMA2" s="370"/>
      <c r="PMB2" s="370"/>
      <c r="PMC2" s="370"/>
      <c r="PMD2" s="370"/>
      <c r="PME2" s="370"/>
      <c r="PMF2" s="370"/>
      <c r="PMG2" s="370"/>
      <c r="PMH2" s="370"/>
      <c r="PMI2" s="370"/>
      <c r="PMJ2" s="370"/>
      <c r="PMK2" s="370"/>
      <c r="PML2" s="370"/>
      <c r="PMM2" s="370"/>
      <c r="PMN2" s="370"/>
      <c r="PMO2" s="370"/>
      <c r="PMP2" s="370"/>
      <c r="PMQ2" s="370"/>
      <c r="PMR2" s="370"/>
      <c r="PMS2" s="370"/>
      <c r="PMT2" s="370"/>
      <c r="PMU2" s="370"/>
      <c r="PMV2" s="370"/>
      <c r="PMW2" s="370"/>
      <c r="PMX2" s="370"/>
      <c r="PMY2" s="370"/>
      <c r="PMZ2" s="370"/>
      <c r="PNA2" s="370"/>
      <c r="PNB2" s="370"/>
      <c r="PNC2" s="370"/>
      <c r="PND2" s="370"/>
      <c r="PNE2" s="370"/>
      <c r="PNF2" s="370"/>
      <c r="PNG2" s="370"/>
      <c r="PNH2" s="370"/>
      <c r="PNI2" s="370"/>
      <c r="PNJ2" s="370"/>
      <c r="PNK2" s="370"/>
      <c r="PNL2" s="370"/>
      <c r="PNM2" s="370"/>
      <c r="PNN2" s="370"/>
      <c r="PNO2" s="370"/>
      <c r="PNP2" s="370"/>
      <c r="PNQ2" s="370"/>
      <c r="PNR2" s="370"/>
      <c r="PNS2" s="370"/>
      <c r="PNT2" s="370"/>
      <c r="PNU2" s="370"/>
      <c r="PNV2" s="370"/>
      <c r="PNW2" s="370"/>
      <c r="PNX2" s="370"/>
      <c r="PNY2" s="370"/>
      <c r="PNZ2" s="370"/>
      <c r="POA2" s="370"/>
      <c r="POB2" s="370"/>
      <c r="POC2" s="370"/>
      <c r="POD2" s="370"/>
      <c r="POE2" s="370"/>
      <c r="POF2" s="370"/>
      <c r="POG2" s="370"/>
      <c r="POH2" s="370"/>
      <c r="POI2" s="370"/>
      <c r="POJ2" s="370"/>
      <c r="POK2" s="370"/>
      <c r="POL2" s="370"/>
      <c r="POM2" s="370"/>
      <c r="PON2" s="370"/>
      <c r="POO2" s="370"/>
      <c r="POP2" s="370"/>
      <c r="POQ2" s="370"/>
      <c r="POR2" s="370"/>
      <c r="POS2" s="370"/>
      <c r="POT2" s="370"/>
      <c r="POU2" s="370"/>
      <c r="POV2" s="370"/>
      <c r="POW2" s="370"/>
      <c r="POX2" s="370"/>
      <c r="POY2" s="370"/>
      <c r="POZ2" s="370"/>
      <c r="PPA2" s="370"/>
      <c r="PPB2" s="370"/>
      <c r="PPC2" s="370"/>
      <c r="PPD2" s="370"/>
      <c r="PPE2" s="370"/>
      <c r="PPF2" s="370"/>
      <c r="PPG2" s="370"/>
      <c r="PPH2" s="370"/>
      <c r="PPI2" s="370"/>
      <c r="PPJ2" s="370"/>
      <c r="PPK2" s="370"/>
      <c r="PPL2" s="370"/>
      <c r="PPM2" s="370"/>
      <c r="PPN2" s="370"/>
      <c r="PPO2" s="370"/>
      <c r="PPP2" s="370"/>
      <c r="PPQ2" s="370"/>
      <c r="PPR2" s="370"/>
      <c r="PPS2" s="370"/>
      <c r="PPT2" s="370"/>
      <c r="PPU2" s="370"/>
      <c r="PPV2" s="370"/>
      <c r="PPW2" s="370"/>
      <c r="PPX2" s="370"/>
      <c r="PPY2" s="370"/>
      <c r="PPZ2" s="370"/>
      <c r="PQA2" s="370"/>
      <c r="PQB2" s="370"/>
      <c r="PQC2" s="370"/>
      <c r="PQD2" s="370"/>
      <c r="PQE2" s="370"/>
      <c r="PQF2" s="370"/>
      <c r="PQG2" s="370"/>
      <c r="PQH2" s="370"/>
      <c r="PQI2" s="370"/>
      <c r="PQJ2" s="370"/>
      <c r="PQK2" s="370"/>
      <c r="PQL2" s="370"/>
      <c r="PQM2" s="370"/>
      <c r="PQN2" s="370"/>
      <c r="PQO2" s="370"/>
      <c r="PQP2" s="370"/>
      <c r="PQQ2" s="370"/>
      <c r="PQR2" s="370"/>
      <c r="PQS2" s="370"/>
      <c r="PQT2" s="370"/>
      <c r="PQU2" s="370"/>
      <c r="PQV2" s="370"/>
      <c r="PQW2" s="370"/>
      <c r="PQX2" s="370"/>
      <c r="PQY2" s="370"/>
      <c r="PQZ2" s="370"/>
      <c r="PRA2" s="370"/>
      <c r="PRB2" s="370"/>
      <c r="PRC2" s="370"/>
      <c r="PRD2" s="370"/>
      <c r="PRE2" s="370"/>
      <c r="PRF2" s="370"/>
      <c r="PRG2" s="370"/>
      <c r="PRH2" s="370"/>
      <c r="PRI2" s="370"/>
      <c r="PRJ2" s="370"/>
      <c r="PRK2" s="370"/>
      <c r="PRL2" s="370"/>
      <c r="PRM2" s="370"/>
      <c r="PRN2" s="370"/>
      <c r="PRO2" s="370"/>
      <c r="PRP2" s="370"/>
      <c r="PRQ2" s="370"/>
      <c r="PRR2" s="370"/>
      <c r="PRS2" s="370"/>
      <c r="PRT2" s="370"/>
      <c r="PRU2" s="370"/>
      <c r="PRV2" s="370"/>
      <c r="PRW2" s="370"/>
      <c r="PRX2" s="370"/>
      <c r="PRY2" s="370"/>
      <c r="PRZ2" s="370"/>
      <c r="PSA2" s="370"/>
      <c r="PSB2" s="370"/>
      <c r="PSC2" s="370"/>
      <c r="PSD2" s="370"/>
      <c r="PSE2" s="370"/>
      <c r="PSF2" s="370"/>
      <c r="PSG2" s="370"/>
      <c r="PSH2" s="370"/>
      <c r="PSI2" s="370"/>
      <c r="PSJ2" s="370"/>
      <c r="PSK2" s="370"/>
      <c r="PSL2" s="370"/>
      <c r="PSM2" s="370"/>
      <c r="PSN2" s="370"/>
      <c r="PSO2" s="370"/>
      <c r="PSP2" s="370"/>
      <c r="PSQ2" s="370"/>
      <c r="PSR2" s="370"/>
      <c r="PSS2" s="370"/>
      <c r="PST2" s="370"/>
      <c r="PSU2" s="370"/>
      <c r="PSV2" s="370"/>
      <c r="PSW2" s="370"/>
      <c r="PSX2" s="370"/>
      <c r="PSY2" s="370"/>
      <c r="PSZ2" s="370"/>
      <c r="PTA2" s="370"/>
      <c r="PTB2" s="370"/>
      <c r="PTC2" s="370"/>
      <c r="PTD2" s="370"/>
      <c r="PTE2" s="370"/>
      <c r="PTF2" s="370"/>
      <c r="PTG2" s="370"/>
      <c r="PTH2" s="370"/>
      <c r="PTI2" s="370"/>
      <c r="PTJ2" s="370"/>
      <c r="PTK2" s="370"/>
      <c r="PTL2" s="370"/>
      <c r="PTM2" s="370"/>
      <c r="PTN2" s="370"/>
      <c r="PTO2" s="370"/>
      <c r="PTP2" s="370"/>
      <c r="PTQ2" s="370"/>
      <c r="PTR2" s="370"/>
      <c r="PTS2" s="370"/>
      <c r="PTT2" s="370"/>
      <c r="PTU2" s="370"/>
      <c r="PTV2" s="370"/>
      <c r="PTW2" s="370"/>
      <c r="PTX2" s="370"/>
      <c r="PTY2" s="370"/>
      <c r="PTZ2" s="370"/>
      <c r="PUA2" s="370"/>
      <c r="PUB2" s="370"/>
      <c r="PUC2" s="370"/>
      <c r="PUD2" s="370"/>
      <c r="PUE2" s="370"/>
      <c r="PUF2" s="370"/>
      <c r="PUG2" s="370"/>
      <c r="PUH2" s="370"/>
      <c r="PUI2" s="370"/>
      <c r="PUJ2" s="370"/>
      <c r="PUK2" s="370"/>
      <c r="PUL2" s="370"/>
      <c r="PUM2" s="370"/>
      <c r="PUN2" s="370"/>
      <c r="PUO2" s="370"/>
      <c r="PUP2" s="370"/>
      <c r="PUQ2" s="370"/>
      <c r="PUR2" s="370"/>
      <c r="PUS2" s="370"/>
      <c r="PUT2" s="370"/>
      <c r="PUU2" s="370"/>
      <c r="PUV2" s="370"/>
      <c r="PUW2" s="370"/>
      <c r="PUX2" s="370"/>
      <c r="PUY2" s="370"/>
      <c r="PUZ2" s="370"/>
      <c r="PVA2" s="370"/>
      <c r="PVB2" s="370"/>
      <c r="PVC2" s="370"/>
      <c r="PVD2" s="370"/>
      <c r="PVE2" s="370"/>
      <c r="PVF2" s="370"/>
      <c r="PVG2" s="370"/>
      <c r="PVH2" s="370"/>
      <c r="PVI2" s="370"/>
      <c r="PVJ2" s="370"/>
      <c r="PVK2" s="370"/>
      <c r="PVL2" s="370"/>
      <c r="PVM2" s="370"/>
      <c r="PVN2" s="370"/>
      <c r="PVO2" s="370"/>
      <c r="PVP2" s="370"/>
      <c r="PVQ2" s="370"/>
      <c r="PVR2" s="370"/>
      <c r="PVS2" s="370"/>
      <c r="PVT2" s="370"/>
      <c r="PVU2" s="370"/>
      <c r="PVV2" s="370"/>
      <c r="PVW2" s="370"/>
      <c r="PVX2" s="370"/>
      <c r="PVY2" s="370"/>
      <c r="PVZ2" s="370"/>
      <c r="PWA2" s="370"/>
      <c r="PWB2" s="370"/>
      <c r="PWC2" s="370"/>
      <c r="PWD2" s="370"/>
      <c r="PWE2" s="370"/>
      <c r="PWF2" s="370"/>
      <c r="PWG2" s="370"/>
      <c r="PWH2" s="370"/>
      <c r="PWI2" s="370"/>
      <c r="PWJ2" s="370"/>
      <c r="PWK2" s="370"/>
      <c r="PWL2" s="370"/>
      <c r="PWM2" s="370"/>
      <c r="PWN2" s="370"/>
      <c r="PWO2" s="370"/>
      <c r="PWP2" s="370"/>
      <c r="PWQ2" s="370"/>
      <c r="PWR2" s="370"/>
      <c r="PWS2" s="370"/>
      <c r="PWT2" s="370"/>
      <c r="PWU2" s="370"/>
      <c r="PWV2" s="370"/>
      <c r="PWW2" s="370"/>
      <c r="PWX2" s="370"/>
      <c r="PWY2" s="370"/>
      <c r="PWZ2" s="370"/>
      <c r="PXA2" s="370"/>
      <c r="PXB2" s="370"/>
      <c r="PXC2" s="370"/>
      <c r="PXD2" s="370"/>
      <c r="PXE2" s="370"/>
      <c r="PXF2" s="370"/>
      <c r="PXG2" s="370"/>
      <c r="PXH2" s="370"/>
      <c r="PXI2" s="370"/>
      <c r="PXJ2" s="370"/>
      <c r="PXK2" s="370"/>
      <c r="PXL2" s="370"/>
      <c r="PXM2" s="370"/>
      <c r="PXN2" s="370"/>
      <c r="PXO2" s="370"/>
      <c r="PXP2" s="370"/>
      <c r="PXQ2" s="370"/>
      <c r="PXR2" s="370"/>
      <c r="PXS2" s="370"/>
      <c r="PXT2" s="370"/>
      <c r="PXU2" s="370"/>
      <c r="PXV2" s="370"/>
      <c r="PXW2" s="370"/>
      <c r="PXX2" s="370"/>
      <c r="PXY2" s="370"/>
      <c r="PXZ2" s="370"/>
      <c r="PYA2" s="370"/>
      <c r="PYB2" s="370"/>
      <c r="PYC2" s="370"/>
      <c r="PYD2" s="370"/>
      <c r="PYE2" s="370"/>
      <c r="PYF2" s="370"/>
      <c r="PYG2" s="370"/>
      <c r="PYH2" s="370"/>
      <c r="PYI2" s="370"/>
      <c r="PYJ2" s="370"/>
      <c r="PYK2" s="370"/>
      <c r="PYL2" s="370"/>
      <c r="PYM2" s="370"/>
      <c r="PYN2" s="370"/>
      <c r="PYO2" s="370"/>
      <c r="PYP2" s="370"/>
      <c r="PYQ2" s="370"/>
      <c r="PYR2" s="370"/>
      <c r="PYS2" s="370"/>
      <c r="PYT2" s="370"/>
      <c r="PYU2" s="370"/>
      <c r="PYV2" s="370"/>
      <c r="PYW2" s="370"/>
      <c r="PYX2" s="370"/>
      <c r="PYY2" s="370"/>
      <c r="PYZ2" s="370"/>
      <c r="PZA2" s="370"/>
      <c r="PZB2" s="370"/>
      <c r="PZC2" s="370"/>
      <c r="PZD2" s="370"/>
      <c r="PZE2" s="370"/>
      <c r="PZF2" s="370"/>
      <c r="PZG2" s="370"/>
      <c r="PZH2" s="370"/>
      <c r="PZI2" s="370"/>
      <c r="PZJ2" s="370"/>
      <c r="PZK2" s="370"/>
      <c r="PZL2" s="370"/>
      <c r="PZM2" s="370"/>
      <c r="PZN2" s="370"/>
      <c r="PZO2" s="370"/>
      <c r="PZP2" s="370"/>
      <c r="PZQ2" s="370"/>
      <c r="PZR2" s="370"/>
      <c r="PZS2" s="370"/>
      <c r="PZT2" s="370"/>
      <c r="PZU2" s="370"/>
      <c r="PZV2" s="370"/>
      <c r="PZW2" s="370"/>
      <c r="PZX2" s="370"/>
      <c r="PZY2" s="370"/>
      <c r="PZZ2" s="370"/>
      <c r="QAA2" s="370"/>
      <c r="QAB2" s="370"/>
      <c r="QAC2" s="370"/>
      <c r="QAD2" s="370"/>
      <c r="QAE2" s="370"/>
      <c r="QAF2" s="370"/>
      <c r="QAG2" s="370"/>
      <c r="QAH2" s="370"/>
      <c r="QAI2" s="370"/>
      <c r="QAJ2" s="370"/>
      <c r="QAK2" s="370"/>
      <c r="QAL2" s="370"/>
      <c r="QAM2" s="370"/>
      <c r="QAN2" s="370"/>
      <c r="QAO2" s="370"/>
      <c r="QAP2" s="370"/>
      <c r="QAQ2" s="370"/>
      <c r="QAR2" s="370"/>
      <c r="QAS2" s="370"/>
      <c r="QAT2" s="370"/>
      <c r="QAU2" s="370"/>
      <c r="QAV2" s="370"/>
      <c r="QAW2" s="370"/>
      <c r="QAX2" s="370"/>
      <c r="QAY2" s="370"/>
      <c r="QAZ2" s="370"/>
      <c r="QBA2" s="370"/>
      <c r="QBB2" s="370"/>
      <c r="QBC2" s="370"/>
      <c r="QBD2" s="370"/>
      <c r="QBE2" s="370"/>
      <c r="QBF2" s="370"/>
      <c r="QBG2" s="370"/>
      <c r="QBH2" s="370"/>
      <c r="QBI2" s="370"/>
      <c r="QBJ2" s="370"/>
      <c r="QBK2" s="370"/>
      <c r="QBL2" s="370"/>
      <c r="QBM2" s="370"/>
      <c r="QBN2" s="370"/>
      <c r="QBO2" s="370"/>
      <c r="QBP2" s="370"/>
      <c r="QBQ2" s="370"/>
      <c r="QBR2" s="370"/>
      <c r="QBS2" s="370"/>
      <c r="QBT2" s="370"/>
      <c r="QBU2" s="370"/>
      <c r="QBV2" s="370"/>
      <c r="QBW2" s="370"/>
      <c r="QBX2" s="370"/>
      <c r="QBY2" s="370"/>
      <c r="QBZ2" s="370"/>
      <c r="QCA2" s="370"/>
      <c r="QCB2" s="370"/>
      <c r="QCC2" s="370"/>
      <c r="QCD2" s="370"/>
      <c r="QCE2" s="370"/>
      <c r="QCF2" s="370"/>
      <c r="QCG2" s="370"/>
      <c r="QCH2" s="370"/>
      <c r="QCI2" s="370"/>
      <c r="QCJ2" s="370"/>
      <c r="QCK2" s="370"/>
      <c r="QCL2" s="370"/>
      <c r="QCM2" s="370"/>
      <c r="QCN2" s="370"/>
      <c r="QCO2" s="370"/>
      <c r="QCP2" s="370"/>
      <c r="QCQ2" s="370"/>
      <c r="QCR2" s="370"/>
      <c r="QCS2" s="370"/>
      <c r="QCT2" s="370"/>
      <c r="QCU2" s="370"/>
      <c r="QCV2" s="370"/>
      <c r="QCW2" s="370"/>
      <c r="QCX2" s="370"/>
      <c r="QCY2" s="370"/>
      <c r="QCZ2" s="370"/>
      <c r="QDA2" s="370"/>
      <c r="QDB2" s="370"/>
      <c r="QDC2" s="370"/>
      <c r="QDD2" s="370"/>
      <c r="QDE2" s="370"/>
      <c r="QDF2" s="370"/>
      <c r="QDG2" s="370"/>
      <c r="QDH2" s="370"/>
      <c r="QDI2" s="370"/>
      <c r="QDJ2" s="370"/>
      <c r="QDK2" s="370"/>
      <c r="QDL2" s="370"/>
      <c r="QDM2" s="370"/>
      <c r="QDN2" s="370"/>
      <c r="QDO2" s="370"/>
      <c r="QDP2" s="370"/>
      <c r="QDQ2" s="370"/>
      <c r="QDR2" s="370"/>
      <c r="QDS2" s="370"/>
      <c r="QDT2" s="370"/>
      <c r="QDU2" s="370"/>
      <c r="QDV2" s="370"/>
      <c r="QDW2" s="370"/>
      <c r="QDX2" s="370"/>
      <c r="QDY2" s="370"/>
      <c r="QDZ2" s="370"/>
      <c r="QEA2" s="370"/>
      <c r="QEB2" s="370"/>
      <c r="QEC2" s="370"/>
      <c r="QED2" s="370"/>
      <c r="QEE2" s="370"/>
      <c r="QEF2" s="370"/>
      <c r="QEG2" s="370"/>
      <c r="QEH2" s="370"/>
      <c r="QEI2" s="370"/>
      <c r="QEJ2" s="370"/>
      <c r="QEK2" s="370"/>
      <c r="QEL2" s="370"/>
      <c r="QEM2" s="370"/>
      <c r="QEN2" s="370"/>
      <c r="QEO2" s="370"/>
      <c r="QEP2" s="370"/>
      <c r="QEQ2" s="370"/>
      <c r="QER2" s="370"/>
      <c r="QES2" s="370"/>
      <c r="QET2" s="370"/>
      <c r="QEU2" s="370"/>
      <c r="QEV2" s="370"/>
      <c r="QEW2" s="370"/>
      <c r="QEX2" s="370"/>
      <c r="QEY2" s="370"/>
      <c r="QEZ2" s="370"/>
      <c r="QFA2" s="370"/>
      <c r="QFB2" s="370"/>
      <c r="QFC2" s="370"/>
      <c r="QFD2" s="370"/>
      <c r="QFE2" s="370"/>
      <c r="QFF2" s="370"/>
      <c r="QFG2" s="370"/>
      <c r="QFH2" s="370"/>
      <c r="QFI2" s="370"/>
      <c r="QFJ2" s="370"/>
      <c r="QFK2" s="370"/>
      <c r="QFL2" s="370"/>
      <c r="QFM2" s="370"/>
      <c r="QFN2" s="370"/>
      <c r="QFO2" s="370"/>
      <c r="QFP2" s="370"/>
      <c r="QFQ2" s="370"/>
      <c r="QFR2" s="370"/>
      <c r="QFS2" s="370"/>
      <c r="QFT2" s="370"/>
      <c r="QFU2" s="370"/>
      <c r="QFV2" s="370"/>
      <c r="QFW2" s="370"/>
      <c r="QFX2" s="370"/>
      <c r="QFY2" s="370"/>
      <c r="QFZ2" s="370"/>
      <c r="QGA2" s="370"/>
      <c r="QGB2" s="370"/>
      <c r="QGC2" s="370"/>
      <c r="QGD2" s="370"/>
      <c r="QGE2" s="370"/>
      <c r="QGF2" s="370"/>
      <c r="QGG2" s="370"/>
      <c r="QGH2" s="370"/>
      <c r="QGI2" s="370"/>
      <c r="QGJ2" s="370"/>
      <c r="QGK2" s="370"/>
      <c r="QGL2" s="370"/>
      <c r="QGM2" s="370"/>
      <c r="QGN2" s="370"/>
      <c r="QGO2" s="370"/>
      <c r="QGP2" s="370"/>
      <c r="QGQ2" s="370"/>
      <c r="QGR2" s="370"/>
      <c r="QGS2" s="370"/>
      <c r="QGT2" s="370"/>
      <c r="QGU2" s="370"/>
      <c r="QGV2" s="370"/>
      <c r="QGW2" s="370"/>
      <c r="QGX2" s="370"/>
      <c r="QGY2" s="370"/>
      <c r="QGZ2" s="370"/>
      <c r="QHA2" s="370"/>
      <c r="QHB2" s="370"/>
      <c r="QHC2" s="370"/>
      <c r="QHD2" s="370"/>
      <c r="QHE2" s="370"/>
      <c r="QHF2" s="370"/>
      <c r="QHG2" s="370"/>
      <c r="QHH2" s="370"/>
      <c r="QHI2" s="370"/>
      <c r="QHJ2" s="370"/>
      <c r="QHK2" s="370"/>
      <c r="QHL2" s="370"/>
      <c r="QHM2" s="370"/>
      <c r="QHN2" s="370"/>
      <c r="QHO2" s="370"/>
      <c r="QHP2" s="370"/>
      <c r="QHQ2" s="370"/>
      <c r="QHR2" s="370"/>
      <c r="QHS2" s="370"/>
      <c r="QHT2" s="370"/>
      <c r="QHU2" s="370"/>
      <c r="QHV2" s="370"/>
      <c r="QHW2" s="370"/>
      <c r="QHX2" s="370"/>
      <c r="QHY2" s="370"/>
      <c r="QHZ2" s="370"/>
      <c r="QIA2" s="370"/>
      <c r="QIB2" s="370"/>
      <c r="QIC2" s="370"/>
      <c r="QID2" s="370"/>
      <c r="QIE2" s="370"/>
      <c r="QIF2" s="370"/>
      <c r="QIG2" s="370"/>
      <c r="QIH2" s="370"/>
      <c r="QII2" s="370"/>
      <c r="QIJ2" s="370"/>
      <c r="QIK2" s="370"/>
      <c r="QIL2" s="370"/>
      <c r="QIM2" s="370"/>
      <c r="QIN2" s="370"/>
      <c r="QIO2" s="370"/>
      <c r="QIP2" s="370"/>
      <c r="QIQ2" s="370"/>
      <c r="QIR2" s="370"/>
      <c r="QIS2" s="370"/>
      <c r="QIT2" s="370"/>
      <c r="QIU2" s="370"/>
      <c r="QIV2" s="370"/>
      <c r="QIW2" s="370"/>
      <c r="QIX2" s="370"/>
      <c r="QIY2" s="370"/>
      <c r="QIZ2" s="370"/>
      <c r="QJA2" s="370"/>
      <c r="QJB2" s="370"/>
      <c r="QJC2" s="370"/>
      <c r="QJD2" s="370"/>
      <c r="QJE2" s="370"/>
      <c r="QJF2" s="370"/>
      <c r="QJG2" s="370"/>
      <c r="QJH2" s="370"/>
      <c r="QJI2" s="370"/>
      <c r="QJJ2" s="370"/>
      <c r="QJK2" s="370"/>
      <c r="QJL2" s="370"/>
      <c r="QJM2" s="370"/>
      <c r="QJN2" s="370"/>
      <c r="QJO2" s="370"/>
      <c r="QJP2" s="370"/>
      <c r="QJQ2" s="370"/>
      <c r="QJR2" s="370"/>
      <c r="QJS2" s="370"/>
      <c r="QJT2" s="370"/>
      <c r="QJU2" s="370"/>
      <c r="QJV2" s="370"/>
      <c r="QJW2" s="370"/>
      <c r="QJX2" s="370"/>
      <c r="QJY2" s="370"/>
      <c r="QJZ2" s="370"/>
      <c r="QKA2" s="370"/>
      <c r="QKB2" s="370"/>
      <c r="QKC2" s="370"/>
      <c r="QKD2" s="370"/>
      <c r="QKE2" s="370"/>
      <c r="QKF2" s="370"/>
      <c r="QKG2" s="370"/>
      <c r="QKH2" s="370"/>
      <c r="QKI2" s="370"/>
      <c r="QKJ2" s="370"/>
      <c r="QKK2" s="370"/>
      <c r="QKL2" s="370"/>
      <c r="QKM2" s="370"/>
      <c r="QKN2" s="370"/>
      <c r="QKO2" s="370"/>
      <c r="QKP2" s="370"/>
      <c r="QKQ2" s="370"/>
      <c r="QKR2" s="370"/>
      <c r="QKS2" s="370"/>
      <c r="QKT2" s="370"/>
      <c r="QKU2" s="370"/>
      <c r="QKV2" s="370"/>
      <c r="QKW2" s="370"/>
      <c r="QKX2" s="370"/>
      <c r="QKY2" s="370"/>
      <c r="QKZ2" s="370"/>
      <c r="QLA2" s="370"/>
      <c r="QLB2" s="370"/>
      <c r="QLC2" s="370"/>
      <c r="QLD2" s="370"/>
      <c r="QLE2" s="370"/>
      <c r="QLF2" s="370"/>
      <c r="QLG2" s="370"/>
      <c r="QLH2" s="370"/>
      <c r="QLI2" s="370"/>
      <c r="QLJ2" s="370"/>
      <c r="QLK2" s="370"/>
      <c r="QLL2" s="370"/>
      <c r="QLM2" s="370"/>
      <c r="QLN2" s="370"/>
      <c r="QLO2" s="370"/>
      <c r="QLP2" s="370"/>
      <c r="QLQ2" s="370"/>
      <c r="QLR2" s="370"/>
      <c r="QLS2" s="370"/>
      <c r="QLT2" s="370"/>
      <c r="QLU2" s="370"/>
      <c r="QLV2" s="370"/>
      <c r="QLW2" s="370"/>
      <c r="QLX2" s="370"/>
      <c r="QLY2" s="370"/>
      <c r="QLZ2" s="370"/>
      <c r="QMA2" s="370"/>
      <c r="QMB2" s="370"/>
      <c r="QMC2" s="370"/>
      <c r="QMD2" s="370"/>
      <c r="QME2" s="370"/>
      <c r="QMF2" s="370"/>
      <c r="QMG2" s="370"/>
      <c r="QMH2" s="370"/>
      <c r="QMI2" s="370"/>
      <c r="QMJ2" s="370"/>
      <c r="QMK2" s="370"/>
      <c r="QML2" s="370"/>
      <c r="QMM2" s="370"/>
      <c r="QMN2" s="370"/>
      <c r="QMO2" s="370"/>
      <c r="QMP2" s="370"/>
      <c r="QMQ2" s="370"/>
      <c r="QMR2" s="370"/>
      <c r="QMS2" s="370"/>
      <c r="QMT2" s="370"/>
      <c r="QMU2" s="370"/>
      <c r="QMV2" s="370"/>
      <c r="QMW2" s="370"/>
      <c r="QMX2" s="370"/>
      <c r="QMY2" s="370"/>
      <c r="QMZ2" s="370"/>
      <c r="QNA2" s="370"/>
      <c r="QNB2" s="370"/>
      <c r="QNC2" s="370"/>
      <c r="QND2" s="370"/>
      <c r="QNE2" s="370"/>
      <c r="QNF2" s="370"/>
      <c r="QNG2" s="370"/>
      <c r="QNH2" s="370"/>
      <c r="QNI2" s="370"/>
      <c r="QNJ2" s="370"/>
      <c r="QNK2" s="370"/>
      <c r="QNL2" s="370"/>
      <c r="QNM2" s="370"/>
      <c r="QNN2" s="370"/>
      <c r="QNO2" s="370"/>
      <c r="QNP2" s="370"/>
      <c r="QNQ2" s="370"/>
      <c r="QNR2" s="370"/>
      <c r="QNS2" s="370"/>
      <c r="QNT2" s="370"/>
      <c r="QNU2" s="370"/>
      <c r="QNV2" s="370"/>
      <c r="QNW2" s="370"/>
      <c r="QNX2" s="370"/>
      <c r="QNY2" s="370"/>
      <c r="QNZ2" s="370"/>
      <c r="QOA2" s="370"/>
      <c r="QOB2" s="370"/>
      <c r="QOC2" s="370"/>
      <c r="QOD2" s="370"/>
      <c r="QOE2" s="370"/>
      <c r="QOF2" s="370"/>
      <c r="QOG2" s="370"/>
      <c r="QOH2" s="370"/>
      <c r="QOI2" s="370"/>
      <c r="QOJ2" s="370"/>
      <c r="QOK2" s="370"/>
      <c r="QOL2" s="370"/>
      <c r="QOM2" s="370"/>
      <c r="QON2" s="370"/>
      <c r="QOO2" s="370"/>
      <c r="QOP2" s="370"/>
      <c r="QOQ2" s="370"/>
      <c r="QOR2" s="370"/>
      <c r="QOS2" s="370"/>
      <c r="QOT2" s="370"/>
      <c r="QOU2" s="370"/>
      <c r="QOV2" s="370"/>
      <c r="QOW2" s="370"/>
      <c r="QOX2" s="370"/>
      <c r="QOY2" s="370"/>
      <c r="QOZ2" s="370"/>
      <c r="QPA2" s="370"/>
      <c r="QPB2" s="370"/>
      <c r="QPC2" s="370"/>
      <c r="QPD2" s="370"/>
      <c r="QPE2" s="370"/>
      <c r="QPF2" s="370"/>
      <c r="QPG2" s="370"/>
      <c r="QPH2" s="370"/>
      <c r="QPI2" s="370"/>
      <c r="QPJ2" s="370"/>
      <c r="QPK2" s="370"/>
      <c r="QPL2" s="370"/>
      <c r="QPM2" s="370"/>
      <c r="QPN2" s="370"/>
      <c r="QPO2" s="370"/>
      <c r="QPP2" s="370"/>
      <c r="QPQ2" s="370"/>
      <c r="QPR2" s="370"/>
      <c r="QPS2" s="370"/>
      <c r="QPT2" s="370"/>
      <c r="QPU2" s="370"/>
      <c r="QPV2" s="370"/>
      <c r="QPW2" s="370"/>
      <c r="QPX2" s="370"/>
      <c r="QPY2" s="370"/>
      <c r="QPZ2" s="370"/>
      <c r="QQA2" s="370"/>
      <c r="QQB2" s="370"/>
      <c r="QQC2" s="370"/>
      <c r="QQD2" s="370"/>
      <c r="QQE2" s="370"/>
      <c r="QQF2" s="370"/>
      <c r="QQG2" s="370"/>
      <c r="QQH2" s="370"/>
      <c r="QQI2" s="370"/>
      <c r="QQJ2" s="370"/>
      <c r="QQK2" s="370"/>
      <c r="QQL2" s="370"/>
      <c r="QQM2" s="370"/>
      <c r="QQN2" s="370"/>
      <c r="QQO2" s="370"/>
      <c r="QQP2" s="370"/>
      <c r="QQQ2" s="370"/>
      <c r="QQR2" s="370"/>
      <c r="QQS2" s="370"/>
      <c r="QQT2" s="370"/>
      <c r="QQU2" s="370"/>
      <c r="QQV2" s="370"/>
      <c r="QQW2" s="370"/>
      <c r="QQX2" s="370"/>
      <c r="QQY2" s="370"/>
      <c r="QQZ2" s="370"/>
      <c r="QRA2" s="370"/>
      <c r="QRB2" s="370"/>
      <c r="QRC2" s="370"/>
      <c r="QRD2" s="370"/>
      <c r="QRE2" s="370"/>
      <c r="QRF2" s="370"/>
      <c r="QRG2" s="370"/>
      <c r="QRH2" s="370"/>
      <c r="QRI2" s="370"/>
      <c r="QRJ2" s="370"/>
      <c r="QRK2" s="370"/>
      <c r="QRL2" s="370"/>
      <c r="QRM2" s="370"/>
      <c r="QRN2" s="370"/>
      <c r="QRO2" s="370"/>
      <c r="QRP2" s="370"/>
      <c r="QRQ2" s="370"/>
      <c r="QRR2" s="370"/>
      <c r="QRS2" s="370"/>
      <c r="QRT2" s="370"/>
      <c r="QRU2" s="370"/>
      <c r="QRV2" s="370"/>
      <c r="QRW2" s="370"/>
      <c r="QRX2" s="370"/>
      <c r="QRY2" s="370"/>
      <c r="QRZ2" s="370"/>
      <c r="QSA2" s="370"/>
      <c r="QSB2" s="370"/>
      <c r="QSC2" s="370"/>
      <c r="QSD2" s="370"/>
      <c r="QSE2" s="370"/>
      <c r="QSF2" s="370"/>
      <c r="QSG2" s="370"/>
      <c r="QSH2" s="370"/>
      <c r="QSI2" s="370"/>
      <c r="QSJ2" s="370"/>
      <c r="QSK2" s="370"/>
      <c r="QSL2" s="370"/>
      <c r="QSM2" s="370"/>
      <c r="QSN2" s="370"/>
      <c r="QSO2" s="370"/>
      <c r="QSP2" s="370"/>
      <c r="QSQ2" s="370"/>
      <c r="QSR2" s="370"/>
      <c r="QSS2" s="370"/>
      <c r="QST2" s="370"/>
      <c r="QSU2" s="370"/>
      <c r="QSV2" s="370"/>
      <c r="QSW2" s="370"/>
      <c r="QSX2" s="370"/>
      <c r="QSY2" s="370"/>
      <c r="QSZ2" s="370"/>
      <c r="QTA2" s="370"/>
      <c r="QTB2" s="370"/>
      <c r="QTC2" s="370"/>
      <c r="QTD2" s="370"/>
      <c r="QTE2" s="370"/>
      <c r="QTF2" s="370"/>
      <c r="QTG2" s="370"/>
      <c r="QTH2" s="370"/>
      <c r="QTI2" s="370"/>
      <c r="QTJ2" s="370"/>
      <c r="QTK2" s="370"/>
      <c r="QTL2" s="370"/>
      <c r="QTM2" s="370"/>
      <c r="QTN2" s="370"/>
      <c r="QTO2" s="370"/>
      <c r="QTP2" s="370"/>
      <c r="QTQ2" s="370"/>
      <c r="QTR2" s="370"/>
      <c r="QTS2" s="370"/>
      <c r="QTT2" s="370"/>
      <c r="QTU2" s="370"/>
      <c r="QTV2" s="370"/>
      <c r="QTW2" s="370"/>
      <c r="QTX2" s="370"/>
      <c r="QTY2" s="370"/>
      <c r="QTZ2" s="370"/>
      <c r="QUA2" s="370"/>
      <c r="QUB2" s="370"/>
      <c r="QUC2" s="370"/>
      <c r="QUD2" s="370"/>
      <c r="QUE2" s="370"/>
      <c r="QUF2" s="370"/>
      <c r="QUG2" s="370"/>
      <c r="QUH2" s="370"/>
      <c r="QUI2" s="370"/>
      <c r="QUJ2" s="370"/>
      <c r="QUK2" s="370"/>
      <c r="QUL2" s="370"/>
      <c r="QUM2" s="370"/>
      <c r="QUN2" s="370"/>
      <c r="QUO2" s="370"/>
      <c r="QUP2" s="370"/>
      <c r="QUQ2" s="370"/>
      <c r="QUR2" s="370"/>
      <c r="QUS2" s="370"/>
      <c r="QUT2" s="370"/>
      <c r="QUU2" s="370"/>
      <c r="QUV2" s="370"/>
      <c r="QUW2" s="370"/>
      <c r="QUX2" s="370"/>
      <c r="QUY2" s="370"/>
      <c r="QUZ2" s="370"/>
      <c r="QVA2" s="370"/>
      <c r="QVB2" s="370"/>
      <c r="QVC2" s="370"/>
      <c r="QVD2" s="370"/>
      <c r="QVE2" s="370"/>
      <c r="QVF2" s="370"/>
      <c r="QVG2" s="370"/>
      <c r="QVH2" s="370"/>
      <c r="QVI2" s="370"/>
      <c r="QVJ2" s="370"/>
      <c r="QVK2" s="370"/>
      <c r="QVL2" s="370"/>
      <c r="QVM2" s="370"/>
      <c r="QVN2" s="370"/>
      <c r="QVO2" s="370"/>
      <c r="QVP2" s="370"/>
      <c r="QVQ2" s="370"/>
      <c r="QVR2" s="370"/>
      <c r="QVS2" s="370"/>
      <c r="QVT2" s="370"/>
      <c r="QVU2" s="370"/>
      <c r="QVV2" s="370"/>
      <c r="QVW2" s="370"/>
      <c r="QVX2" s="370"/>
      <c r="QVY2" s="370"/>
      <c r="QVZ2" s="370"/>
      <c r="QWA2" s="370"/>
      <c r="QWB2" s="370"/>
      <c r="QWC2" s="370"/>
      <c r="QWD2" s="370"/>
      <c r="QWE2" s="370"/>
      <c r="QWF2" s="370"/>
      <c r="QWG2" s="370"/>
      <c r="QWH2" s="370"/>
      <c r="QWI2" s="370"/>
      <c r="QWJ2" s="370"/>
      <c r="QWK2" s="370"/>
      <c r="QWL2" s="370"/>
      <c r="QWM2" s="370"/>
      <c r="QWN2" s="370"/>
      <c r="QWO2" s="370"/>
      <c r="QWP2" s="370"/>
      <c r="QWQ2" s="370"/>
      <c r="QWR2" s="370"/>
      <c r="QWS2" s="370"/>
      <c r="QWT2" s="370"/>
      <c r="QWU2" s="370"/>
      <c r="QWV2" s="370"/>
      <c r="QWW2" s="370"/>
      <c r="QWX2" s="370"/>
      <c r="QWY2" s="370"/>
      <c r="QWZ2" s="370"/>
      <c r="QXA2" s="370"/>
      <c r="QXB2" s="370"/>
      <c r="QXC2" s="370"/>
      <c r="QXD2" s="370"/>
      <c r="QXE2" s="370"/>
      <c r="QXF2" s="370"/>
      <c r="QXG2" s="370"/>
      <c r="QXH2" s="370"/>
      <c r="QXI2" s="370"/>
      <c r="QXJ2" s="370"/>
      <c r="QXK2" s="370"/>
      <c r="QXL2" s="370"/>
      <c r="QXM2" s="370"/>
      <c r="QXN2" s="370"/>
      <c r="QXO2" s="370"/>
      <c r="QXP2" s="370"/>
      <c r="QXQ2" s="370"/>
      <c r="QXR2" s="370"/>
      <c r="QXS2" s="370"/>
      <c r="QXT2" s="370"/>
      <c r="QXU2" s="370"/>
      <c r="QXV2" s="370"/>
      <c r="QXW2" s="370"/>
      <c r="QXX2" s="370"/>
      <c r="QXY2" s="370"/>
      <c r="QXZ2" s="370"/>
      <c r="QYA2" s="370"/>
      <c r="QYB2" s="370"/>
      <c r="QYC2" s="370"/>
      <c r="QYD2" s="370"/>
      <c r="QYE2" s="370"/>
      <c r="QYF2" s="370"/>
      <c r="QYG2" s="370"/>
      <c r="QYH2" s="370"/>
      <c r="QYI2" s="370"/>
      <c r="QYJ2" s="370"/>
      <c r="QYK2" s="370"/>
      <c r="QYL2" s="370"/>
      <c r="QYM2" s="370"/>
      <c r="QYN2" s="370"/>
      <c r="QYO2" s="370"/>
      <c r="QYP2" s="370"/>
      <c r="QYQ2" s="370"/>
      <c r="QYR2" s="370"/>
      <c r="QYS2" s="370"/>
      <c r="QYT2" s="370"/>
      <c r="QYU2" s="370"/>
      <c r="QYV2" s="370"/>
      <c r="QYW2" s="370"/>
      <c r="QYX2" s="370"/>
      <c r="QYY2" s="370"/>
      <c r="QYZ2" s="370"/>
      <c r="QZA2" s="370"/>
      <c r="QZB2" s="370"/>
      <c r="QZC2" s="370"/>
      <c r="QZD2" s="370"/>
      <c r="QZE2" s="370"/>
      <c r="QZF2" s="370"/>
      <c r="QZG2" s="370"/>
      <c r="QZH2" s="370"/>
      <c r="QZI2" s="370"/>
      <c r="QZJ2" s="370"/>
      <c r="QZK2" s="370"/>
      <c r="QZL2" s="370"/>
      <c r="QZM2" s="370"/>
      <c r="QZN2" s="370"/>
      <c r="QZO2" s="370"/>
      <c r="QZP2" s="370"/>
      <c r="QZQ2" s="370"/>
      <c r="QZR2" s="370"/>
      <c r="QZS2" s="370"/>
      <c r="QZT2" s="370"/>
      <c r="QZU2" s="370"/>
      <c r="QZV2" s="370"/>
      <c r="QZW2" s="370"/>
      <c r="QZX2" s="370"/>
      <c r="QZY2" s="370"/>
      <c r="QZZ2" s="370"/>
      <c r="RAA2" s="370"/>
      <c r="RAB2" s="370"/>
      <c r="RAC2" s="370"/>
      <c r="RAD2" s="370"/>
      <c r="RAE2" s="370"/>
      <c r="RAF2" s="370"/>
      <c r="RAG2" s="370"/>
      <c r="RAH2" s="370"/>
      <c r="RAI2" s="370"/>
      <c r="RAJ2" s="370"/>
      <c r="RAK2" s="370"/>
      <c r="RAL2" s="370"/>
      <c r="RAM2" s="370"/>
      <c r="RAN2" s="370"/>
      <c r="RAO2" s="370"/>
      <c r="RAP2" s="370"/>
      <c r="RAQ2" s="370"/>
      <c r="RAR2" s="370"/>
      <c r="RAS2" s="370"/>
      <c r="RAT2" s="370"/>
      <c r="RAU2" s="370"/>
      <c r="RAV2" s="370"/>
      <c r="RAW2" s="370"/>
      <c r="RAX2" s="370"/>
      <c r="RAY2" s="370"/>
      <c r="RAZ2" s="370"/>
      <c r="RBA2" s="370"/>
      <c r="RBB2" s="370"/>
      <c r="RBC2" s="370"/>
      <c r="RBD2" s="370"/>
      <c r="RBE2" s="370"/>
      <c r="RBF2" s="370"/>
      <c r="RBG2" s="370"/>
      <c r="RBH2" s="370"/>
      <c r="RBI2" s="370"/>
      <c r="RBJ2" s="370"/>
      <c r="RBK2" s="370"/>
      <c r="RBL2" s="370"/>
      <c r="RBM2" s="370"/>
      <c r="RBN2" s="370"/>
      <c r="RBO2" s="370"/>
      <c r="RBP2" s="370"/>
      <c r="RBQ2" s="370"/>
      <c r="RBR2" s="370"/>
      <c r="RBS2" s="370"/>
      <c r="RBT2" s="370"/>
      <c r="RBU2" s="370"/>
      <c r="RBV2" s="370"/>
      <c r="RBW2" s="370"/>
      <c r="RBX2" s="370"/>
      <c r="RBY2" s="370"/>
      <c r="RBZ2" s="370"/>
      <c r="RCA2" s="370"/>
      <c r="RCB2" s="370"/>
      <c r="RCC2" s="370"/>
      <c r="RCD2" s="370"/>
      <c r="RCE2" s="370"/>
      <c r="RCF2" s="370"/>
      <c r="RCG2" s="370"/>
      <c r="RCH2" s="370"/>
      <c r="RCI2" s="370"/>
      <c r="RCJ2" s="370"/>
      <c r="RCK2" s="370"/>
      <c r="RCL2" s="370"/>
      <c r="RCM2" s="370"/>
      <c r="RCN2" s="370"/>
      <c r="RCO2" s="370"/>
      <c r="RCP2" s="370"/>
      <c r="RCQ2" s="370"/>
      <c r="RCR2" s="370"/>
      <c r="RCS2" s="370"/>
      <c r="RCT2" s="370"/>
      <c r="RCU2" s="370"/>
      <c r="RCV2" s="370"/>
      <c r="RCW2" s="370"/>
      <c r="RCX2" s="370"/>
      <c r="RCY2" s="370"/>
      <c r="RCZ2" s="370"/>
      <c r="RDA2" s="370"/>
      <c r="RDB2" s="370"/>
      <c r="RDC2" s="370"/>
      <c r="RDD2" s="370"/>
      <c r="RDE2" s="370"/>
      <c r="RDF2" s="370"/>
      <c r="RDG2" s="370"/>
      <c r="RDH2" s="370"/>
      <c r="RDI2" s="370"/>
      <c r="RDJ2" s="370"/>
      <c r="RDK2" s="370"/>
      <c r="RDL2" s="370"/>
      <c r="RDM2" s="370"/>
      <c r="RDN2" s="370"/>
      <c r="RDO2" s="370"/>
      <c r="RDP2" s="370"/>
      <c r="RDQ2" s="370"/>
      <c r="RDR2" s="370"/>
      <c r="RDS2" s="370"/>
      <c r="RDT2" s="370"/>
      <c r="RDU2" s="370"/>
      <c r="RDV2" s="370"/>
      <c r="RDW2" s="370"/>
      <c r="RDX2" s="370"/>
      <c r="RDY2" s="370"/>
      <c r="RDZ2" s="370"/>
      <c r="REA2" s="370"/>
      <c r="REB2" s="370"/>
      <c r="REC2" s="370"/>
      <c r="RED2" s="370"/>
      <c r="REE2" s="370"/>
      <c r="REF2" s="370"/>
      <c r="REG2" s="370"/>
      <c r="REH2" s="370"/>
      <c r="REI2" s="370"/>
      <c r="REJ2" s="370"/>
      <c r="REK2" s="370"/>
      <c r="REL2" s="370"/>
      <c r="REM2" s="370"/>
      <c r="REN2" s="370"/>
      <c r="REO2" s="370"/>
      <c r="REP2" s="370"/>
      <c r="REQ2" s="370"/>
      <c r="RER2" s="370"/>
      <c r="RES2" s="370"/>
      <c r="RET2" s="370"/>
      <c r="REU2" s="370"/>
      <c r="REV2" s="370"/>
      <c r="REW2" s="370"/>
      <c r="REX2" s="370"/>
      <c r="REY2" s="370"/>
      <c r="REZ2" s="370"/>
      <c r="RFA2" s="370"/>
      <c r="RFB2" s="370"/>
      <c r="RFC2" s="370"/>
      <c r="RFD2" s="370"/>
      <c r="RFE2" s="370"/>
      <c r="RFF2" s="370"/>
      <c r="RFG2" s="370"/>
      <c r="RFH2" s="370"/>
      <c r="RFI2" s="370"/>
      <c r="RFJ2" s="370"/>
      <c r="RFK2" s="370"/>
      <c r="RFL2" s="370"/>
      <c r="RFM2" s="370"/>
      <c r="RFN2" s="370"/>
      <c r="RFO2" s="370"/>
      <c r="RFP2" s="370"/>
      <c r="RFQ2" s="370"/>
      <c r="RFR2" s="370"/>
      <c r="RFS2" s="370"/>
      <c r="RFT2" s="370"/>
      <c r="RFU2" s="370"/>
      <c r="RFV2" s="370"/>
      <c r="RFW2" s="370"/>
      <c r="RFX2" s="370"/>
      <c r="RFY2" s="370"/>
      <c r="RFZ2" s="370"/>
      <c r="RGA2" s="370"/>
      <c r="RGB2" s="370"/>
      <c r="RGC2" s="370"/>
      <c r="RGD2" s="370"/>
      <c r="RGE2" s="370"/>
      <c r="RGF2" s="370"/>
      <c r="RGG2" s="370"/>
      <c r="RGH2" s="370"/>
      <c r="RGI2" s="370"/>
      <c r="RGJ2" s="370"/>
      <c r="RGK2" s="370"/>
      <c r="RGL2" s="370"/>
      <c r="RGM2" s="370"/>
      <c r="RGN2" s="370"/>
      <c r="RGO2" s="370"/>
      <c r="RGP2" s="370"/>
      <c r="RGQ2" s="370"/>
      <c r="RGR2" s="370"/>
      <c r="RGS2" s="370"/>
      <c r="RGT2" s="370"/>
      <c r="RGU2" s="370"/>
      <c r="RGV2" s="370"/>
      <c r="RGW2" s="370"/>
      <c r="RGX2" s="370"/>
      <c r="RGY2" s="370"/>
      <c r="RGZ2" s="370"/>
      <c r="RHA2" s="370"/>
      <c r="RHB2" s="370"/>
      <c r="RHC2" s="370"/>
      <c r="RHD2" s="370"/>
      <c r="RHE2" s="370"/>
      <c r="RHF2" s="370"/>
      <c r="RHG2" s="370"/>
      <c r="RHH2" s="370"/>
      <c r="RHI2" s="370"/>
      <c r="RHJ2" s="370"/>
      <c r="RHK2" s="370"/>
      <c r="RHL2" s="370"/>
      <c r="RHM2" s="370"/>
      <c r="RHN2" s="370"/>
      <c r="RHO2" s="370"/>
      <c r="RHP2" s="370"/>
      <c r="RHQ2" s="370"/>
      <c r="RHR2" s="370"/>
      <c r="RHS2" s="370"/>
      <c r="RHT2" s="370"/>
      <c r="RHU2" s="370"/>
      <c r="RHV2" s="370"/>
      <c r="RHW2" s="370"/>
      <c r="RHX2" s="370"/>
      <c r="RHY2" s="370"/>
      <c r="RHZ2" s="370"/>
      <c r="RIA2" s="370"/>
      <c r="RIB2" s="370"/>
      <c r="RIC2" s="370"/>
      <c r="RID2" s="370"/>
      <c r="RIE2" s="370"/>
      <c r="RIF2" s="370"/>
      <c r="RIG2" s="370"/>
      <c r="RIH2" s="370"/>
      <c r="RII2" s="370"/>
      <c r="RIJ2" s="370"/>
      <c r="RIK2" s="370"/>
      <c r="RIL2" s="370"/>
      <c r="RIM2" s="370"/>
      <c r="RIN2" s="370"/>
      <c r="RIO2" s="370"/>
      <c r="RIP2" s="370"/>
      <c r="RIQ2" s="370"/>
      <c r="RIR2" s="370"/>
      <c r="RIS2" s="370"/>
      <c r="RIT2" s="370"/>
      <c r="RIU2" s="370"/>
      <c r="RIV2" s="370"/>
      <c r="RIW2" s="370"/>
      <c r="RIX2" s="370"/>
      <c r="RIY2" s="370"/>
      <c r="RIZ2" s="370"/>
      <c r="RJA2" s="370"/>
      <c r="RJB2" s="370"/>
      <c r="RJC2" s="370"/>
      <c r="RJD2" s="370"/>
      <c r="RJE2" s="370"/>
      <c r="RJF2" s="370"/>
      <c r="RJG2" s="370"/>
      <c r="RJH2" s="370"/>
      <c r="RJI2" s="370"/>
      <c r="RJJ2" s="370"/>
      <c r="RJK2" s="370"/>
      <c r="RJL2" s="370"/>
      <c r="RJM2" s="370"/>
      <c r="RJN2" s="370"/>
      <c r="RJO2" s="370"/>
      <c r="RJP2" s="370"/>
      <c r="RJQ2" s="370"/>
      <c r="RJR2" s="370"/>
      <c r="RJS2" s="370"/>
      <c r="RJT2" s="370"/>
      <c r="RJU2" s="370"/>
      <c r="RJV2" s="370"/>
      <c r="RJW2" s="370"/>
      <c r="RJX2" s="370"/>
      <c r="RJY2" s="370"/>
      <c r="RJZ2" s="370"/>
      <c r="RKA2" s="370"/>
      <c r="RKB2" s="370"/>
      <c r="RKC2" s="370"/>
      <c r="RKD2" s="370"/>
      <c r="RKE2" s="370"/>
      <c r="RKF2" s="370"/>
      <c r="RKG2" s="370"/>
      <c r="RKH2" s="370"/>
      <c r="RKI2" s="370"/>
      <c r="RKJ2" s="370"/>
      <c r="RKK2" s="370"/>
      <c r="RKL2" s="370"/>
      <c r="RKM2" s="370"/>
      <c r="RKN2" s="370"/>
      <c r="RKO2" s="370"/>
      <c r="RKP2" s="370"/>
      <c r="RKQ2" s="370"/>
      <c r="RKR2" s="370"/>
      <c r="RKS2" s="370"/>
      <c r="RKT2" s="370"/>
      <c r="RKU2" s="370"/>
      <c r="RKV2" s="370"/>
      <c r="RKW2" s="370"/>
      <c r="RKX2" s="370"/>
      <c r="RKY2" s="370"/>
      <c r="RKZ2" s="370"/>
      <c r="RLA2" s="370"/>
      <c r="RLB2" s="370"/>
      <c r="RLC2" s="370"/>
      <c r="RLD2" s="370"/>
      <c r="RLE2" s="370"/>
      <c r="RLF2" s="370"/>
      <c r="RLG2" s="370"/>
      <c r="RLH2" s="370"/>
      <c r="RLI2" s="370"/>
      <c r="RLJ2" s="370"/>
      <c r="RLK2" s="370"/>
      <c r="RLL2" s="370"/>
      <c r="RLM2" s="370"/>
      <c r="RLN2" s="370"/>
      <c r="RLO2" s="370"/>
      <c r="RLP2" s="370"/>
      <c r="RLQ2" s="370"/>
      <c r="RLR2" s="370"/>
      <c r="RLS2" s="370"/>
      <c r="RLT2" s="370"/>
      <c r="RLU2" s="370"/>
      <c r="RLV2" s="370"/>
      <c r="RLW2" s="370"/>
      <c r="RLX2" s="370"/>
      <c r="RLY2" s="370"/>
      <c r="RLZ2" s="370"/>
      <c r="RMA2" s="370"/>
      <c r="RMB2" s="370"/>
      <c r="RMC2" s="370"/>
      <c r="RMD2" s="370"/>
      <c r="RME2" s="370"/>
      <c r="RMF2" s="370"/>
      <c r="RMG2" s="370"/>
      <c r="RMH2" s="370"/>
      <c r="RMI2" s="370"/>
      <c r="RMJ2" s="370"/>
      <c r="RMK2" s="370"/>
      <c r="RML2" s="370"/>
      <c r="RMM2" s="370"/>
      <c r="RMN2" s="370"/>
      <c r="RMO2" s="370"/>
      <c r="RMP2" s="370"/>
      <c r="RMQ2" s="370"/>
      <c r="RMR2" s="370"/>
      <c r="RMS2" s="370"/>
      <c r="RMT2" s="370"/>
      <c r="RMU2" s="370"/>
      <c r="RMV2" s="370"/>
      <c r="RMW2" s="370"/>
      <c r="RMX2" s="370"/>
      <c r="RMY2" s="370"/>
      <c r="RMZ2" s="370"/>
      <c r="RNA2" s="370"/>
      <c r="RNB2" s="370"/>
      <c r="RNC2" s="370"/>
      <c r="RND2" s="370"/>
      <c r="RNE2" s="370"/>
      <c r="RNF2" s="370"/>
      <c r="RNG2" s="370"/>
      <c r="RNH2" s="370"/>
      <c r="RNI2" s="370"/>
      <c r="RNJ2" s="370"/>
      <c r="RNK2" s="370"/>
      <c r="RNL2" s="370"/>
      <c r="RNM2" s="370"/>
      <c r="RNN2" s="370"/>
      <c r="RNO2" s="370"/>
      <c r="RNP2" s="370"/>
      <c r="RNQ2" s="370"/>
      <c r="RNR2" s="370"/>
      <c r="RNS2" s="370"/>
      <c r="RNT2" s="370"/>
      <c r="RNU2" s="370"/>
      <c r="RNV2" s="370"/>
      <c r="RNW2" s="370"/>
      <c r="RNX2" s="370"/>
      <c r="RNY2" s="370"/>
      <c r="RNZ2" s="370"/>
      <c r="ROA2" s="370"/>
      <c r="ROB2" s="370"/>
      <c r="ROC2" s="370"/>
      <c r="ROD2" s="370"/>
      <c r="ROE2" s="370"/>
      <c r="ROF2" s="370"/>
      <c r="ROG2" s="370"/>
      <c r="ROH2" s="370"/>
      <c r="ROI2" s="370"/>
      <c r="ROJ2" s="370"/>
      <c r="ROK2" s="370"/>
      <c r="ROL2" s="370"/>
      <c r="ROM2" s="370"/>
      <c r="RON2" s="370"/>
      <c r="ROO2" s="370"/>
      <c r="ROP2" s="370"/>
      <c r="ROQ2" s="370"/>
      <c r="ROR2" s="370"/>
      <c r="ROS2" s="370"/>
      <c r="ROT2" s="370"/>
      <c r="ROU2" s="370"/>
      <c r="ROV2" s="370"/>
      <c r="ROW2" s="370"/>
      <c r="ROX2" s="370"/>
      <c r="ROY2" s="370"/>
      <c r="ROZ2" s="370"/>
      <c r="RPA2" s="370"/>
      <c r="RPB2" s="370"/>
      <c r="RPC2" s="370"/>
      <c r="RPD2" s="370"/>
      <c r="RPE2" s="370"/>
      <c r="RPF2" s="370"/>
      <c r="RPG2" s="370"/>
      <c r="RPH2" s="370"/>
      <c r="RPI2" s="370"/>
      <c r="RPJ2" s="370"/>
      <c r="RPK2" s="370"/>
      <c r="RPL2" s="370"/>
      <c r="RPM2" s="370"/>
      <c r="RPN2" s="370"/>
      <c r="RPO2" s="370"/>
      <c r="RPP2" s="370"/>
      <c r="RPQ2" s="370"/>
      <c r="RPR2" s="370"/>
      <c r="RPS2" s="370"/>
      <c r="RPT2" s="370"/>
      <c r="RPU2" s="370"/>
      <c r="RPV2" s="370"/>
      <c r="RPW2" s="370"/>
      <c r="RPX2" s="370"/>
      <c r="RPY2" s="370"/>
      <c r="RPZ2" s="370"/>
      <c r="RQA2" s="370"/>
      <c r="RQB2" s="370"/>
      <c r="RQC2" s="370"/>
      <c r="RQD2" s="370"/>
      <c r="RQE2" s="370"/>
      <c r="RQF2" s="370"/>
      <c r="RQG2" s="370"/>
      <c r="RQH2" s="370"/>
      <c r="RQI2" s="370"/>
      <c r="RQJ2" s="370"/>
      <c r="RQK2" s="370"/>
      <c r="RQL2" s="370"/>
      <c r="RQM2" s="370"/>
      <c r="RQN2" s="370"/>
      <c r="RQO2" s="370"/>
      <c r="RQP2" s="370"/>
      <c r="RQQ2" s="370"/>
      <c r="RQR2" s="370"/>
      <c r="RQS2" s="370"/>
      <c r="RQT2" s="370"/>
      <c r="RQU2" s="370"/>
      <c r="RQV2" s="370"/>
      <c r="RQW2" s="370"/>
      <c r="RQX2" s="370"/>
      <c r="RQY2" s="370"/>
      <c r="RQZ2" s="370"/>
      <c r="RRA2" s="370"/>
      <c r="RRB2" s="370"/>
      <c r="RRC2" s="370"/>
      <c r="RRD2" s="370"/>
      <c r="RRE2" s="370"/>
      <c r="RRF2" s="370"/>
      <c r="RRG2" s="370"/>
      <c r="RRH2" s="370"/>
      <c r="RRI2" s="370"/>
      <c r="RRJ2" s="370"/>
      <c r="RRK2" s="370"/>
      <c r="RRL2" s="370"/>
      <c r="RRM2" s="370"/>
      <c r="RRN2" s="370"/>
      <c r="RRO2" s="370"/>
      <c r="RRP2" s="370"/>
      <c r="RRQ2" s="370"/>
      <c r="RRR2" s="370"/>
      <c r="RRS2" s="370"/>
      <c r="RRT2" s="370"/>
      <c r="RRU2" s="370"/>
      <c r="RRV2" s="370"/>
      <c r="RRW2" s="370"/>
      <c r="RRX2" s="370"/>
      <c r="RRY2" s="370"/>
      <c r="RRZ2" s="370"/>
      <c r="RSA2" s="370"/>
      <c r="RSB2" s="370"/>
      <c r="RSC2" s="370"/>
      <c r="RSD2" s="370"/>
      <c r="RSE2" s="370"/>
      <c r="RSF2" s="370"/>
      <c r="RSG2" s="370"/>
      <c r="RSH2" s="370"/>
      <c r="RSI2" s="370"/>
      <c r="RSJ2" s="370"/>
      <c r="RSK2" s="370"/>
      <c r="RSL2" s="370"/>
      <c r="RSM2" s="370"/>
      <c r="RSN2" s="370"/>
      <c r="RSO2" s="370"/>
      <c r="RSP2" s="370"/>
      <c r="RSQ2" s="370"/>
      <c r="RSR2" s="370"/>
      <c r="RSS2" s="370"/>
      <c r="RST2" s="370"/>
      <c r="RSU2" s="370"/>
      <c r="RSV2" s="370"/>
      <c r="RSW2" s="370"/>
      <c r="RSX2" s="370"/>
      <c r="RSY2" s="370"/>
      <c r="RSZ2" s="370"/>
      <c r="RTA2" s="370"/>
      <c r="RTB2" s="370"/>
      <c r="RTC2" s="370"/>
      <c r="RTD2" s="370"/>
      <c r="RTE2" s="370"/>
      <c r="RTF2" s="370"/>
      <c r="RTG2" s="370"/>
      <c r="RTH2" s="370"/>
      <c r="RTI2" s="370"/>
      <c r="RTJ2" s="370"/>
      <c r="RTK2" s="370"/>
      <c r="RTL2" s="370"/>
      <c r="RTM2" s="370"/>
      <c r="RTN2" s="370"/>
      <c r="RTO2" s="370"/>
      <c r="RTP2" s="370"/>
      <c r="RTQ2" s="370"/>
      <c r="RTR2" s="370"/>
      <c r="RTS2" s="370"/>
      <c r="RTT2" s="370"/>
      <c r="RTU2" s="370"/>
      <c r="RTV2" s="370"/>
      <c r="RTW2" s="370"/>
      <c r="RTX2" s="370"/>
      <c r="RTY2" s="370"/>
      <c r="RTZ2" s="370"/>
      <c r="RUA2" s="370"/>
      <c r="RUB2" s="370"/>
      <c r="RUC2" s="370"/>
      <c r="RUD2" s="370"/>
      <c r="RUE2" s="370"/>
      <c r="RUF2" s="370"/>
      <c r="RUG2" s="370"/>
      <c r="RUH2" s="370"/>
      <c r="RUI2" s="370"/>
      <c r="RUJ2" s="370"/>
      <c r="RUK2" s="370"/>
      <c r="RUL2" s="370"/>
      <c r="RUM2" s="370"/>
      <c r="RUN2" s="370"/>
      <c r="RUO2" s="370"/>
      <c r="RUP2" s="370"/>
      <c r="RUQ2" s="370"/>
      <c r="RUR2" s="370"/>
      <c r="RUS2" s="370"/>
      <c r="RUT2" s="370"/>
      <c r="RUU2" s="370"/>
      <c r="RUV2" s="370"/>
      <c r="RUW2" s="370"/>
      <c r="RUX2" s="370"/>
      <c r="RUY2" s="370"/>
      <c r="RUZ2" s="370"/>
      <c r="RVA2" s="370"/>
      <c r="RVB2" s="370"/>
      <c r="RVC2" s="370"/>
      <c r="RVD2" s="370"/>
      <c r="RVE2" s="370"/>
      <c r="RVF2" s="370"/>
      <c r="RVG2" s="370"/>
      <c r="RVH2" s="370"/>
      <c r="RVI2" s="370"/>
      <c r="RVJ2" s="370"/>
      <c r="RVK2" s="370"/>
      <c r="RVL2" s="370"/>
      <c r="RVM2" s="370"/>
      <c r="RVN2" s="370"/>
      <c r="RVO2" s="370"/>
      <c r="RVP2" s="370"/>
      <c r="RVQ2" s="370"/>
      <c r="RVR2" s="370"/>
      <c r="RVS2" s="370"/>
      <c r="RVT2" s="370"/>
      <c r="RVU2" s="370"/>
      <c r="RVV2" s="370"/>
      <c r="RVW2" s="370"/>
      <c r="RVX2" s="370"/>
      <c r="RVY2" s="370"/>
      <c r="RVZ2" s="370"/>
      <c r="RWA2" s="370"/>
      <c r="RWB2" s="370"/>
      <c r="RWC2" s="370"/>
      <c r="RWD2" s="370"/>
      <c r="RWE2" s="370"/>
      <c r="RWF2" s="370"/>
      <c r="RWG2" s="370"/>
      <c r="RWH2" s="370"/>
      <c r="RWI2" s="370"/>
      <c r="RWJ2" s="370"/>
      <c r="RWK2" s="370"/>
      <c r="RWL2" s="370"/>
      <c r="RWM2" s="370"/>
      <c r="RWN2" s="370"/>
      <c r="RWO2" s="370"/>
      <c r="RWP2" s="370"/>
      <c r="RWQ2" s="370"/>
      <c r="RWR2" s="370"/>
      <c r="RWS2" s="370"/>
      <c r="RWT2" s="370"/>
      <c r="RWU2" s="370"/>
      <c r="RWV2" s="370"/>
      <c r="RWW2" s="370"/>
      <c r="RWX2" s="370"/>
      <c r="RWY2" s="370"/>
      <c r="RWZ2" s="370"/>
      <c r="RXA2" s="370"/>
      <c r="RXB2" s="370"/>
      <c r="RXC2" s="370"/>
      <c r="RXD2" s="370"/>
      <c r="RXE2" s="370"/>
      <c r="RXF2" s="370"/>
      <c r="RXG2" s="370"/>
      <c r="RXH2" s="370"/>
      <c r="RXI2" s="370"/>
      <c r="RXJ2" s="370"/>
      <c r="RXK2" s="370"/>
      <c r="RXL2" s="370"/>
      <c r="RXM2" s="370"/>
      <c r="RXN2" s="370"/>
      <c r="RXO2" s="370"/>
      <c r="RXP2" s="370"/>
      <c r="RXQ2" s="370"/>
      <c r="RXR2" s="370"/>
      <c r="RXS2" s="370"/>
      <c r="RXT2" s="370"/>
      <c r="RXU2" s="370"/>
      <c r="RXV2" s="370"/>
      <c r="RXW2" s="370"/>
      <c r="RXX2" s="370"/>
      <c r="RXY2" s="370"/>
      <c r="RXZ2" s="370"/>
      <c r="RYA2" s="370"/>
      <c r="RYB2" s="370"/>
      <c r="RYC2" s="370"/>
      <c r="RYD2" s="370"/>
      <c r="RYE2" s="370"/>
      <c r="RYF2" s="370"/>
      <c r="RYG2" s="370"/>
      <c r="RYH2" s="370"/>
      <c r="RYI2" s="370"/>
      <c r="RYJ2" s="370"/>
      <c r="RYK2" s="370"/>
      <c r="RYL2" s="370"/>
      <c r="RYM2" s="370"/>
      <c r="RYN2" s="370"/>
      <c r="RYO2" s="370"/>
      <c r="RYP2" s="370"/>
      <c r="RYQ2" s="370"/>
      <c r="RYR2" s="370"/>
      <c r="RYS2" s="370"/>
      <c r="RYT2" s="370"/>
      <c r="RYU2" s="370"/>
      <c r="RYV2" s="370"/>
      <c r="RYW2" s="370"/>
      <c r="RYX2" s="370"/>
      <c r="RYY2" s="370"/>
      <c r="RYZ2" s="370"/>
      <c r="RZA2" s="370"/>
      <c r="RZB2" s="370"/>
      <c r="RZC2" s="370"/>
      <c r="RZD2" s="370"/>
      <c r="RZE2" s="370"/>
      <c r="RZF2" s="370"/>
      <c r="RZG2" s="370"/>
      <c r="RZH2" s="370"/>
      <c r="RZI2" s="370"/>
      <c r="RZJ2" s="370"/>
      <c r="RZK2" s="370"/>
      <c r="RZL2" s="370"/>
      <c r="RZM2" s="370"/>
      <c r="RZN2" s="370"/>
      <c r="RZO2" s="370"/>
      <c r="RZP2" s="370"/>
      <c r="RZQ2" s="370"/>
      <c r="RZR2" s="370"/>
      <c r="RZS2" s="370"/>
      <c r="RZT2" s="370"/>
      <c r="RZU2" s="370"/>
      <c r="RZV2" s="370"/>
      <c r="RZW2" s="370"/>
      <c r="RZX2" s="370"/>
      <c r="RZY2" s="370"/>
      <c r="RZZ2" s="370"/>
      <c r="SAA2" s="370"/>
      <c r="SAB2" s="370"/>
      <c r="SAC2" s="370"/>
      <c r="SAD2" s="370"/>
      <c r="SAE2" s="370"/>
      <c r="SAF2" s="370"/>
      <c r="SAG2" s="370"/>
      <c r="SAH2" s="370"/>
      <c r="SAI2" s="370"/>
      <c r="SAJ2" s="370"/>
      <c r="SAK2" s="370"/>
      <c r="SAL2" s="370"/>
      <c r="SAM2" s="370"/>
      <c r="SAN2" s="370"/>
      <c r="SAO2" s="370"/>
      <c r="SAP2" s="370"/>
      <c r="SAQ2" s="370"/>
      <c r="SAR2" s="370"/>
      <c r="SAS2" s="370"/>
      <c r="SAT2" s="370"/>
      <c r="SAU2" s="370"/>
      <c r="SAV2" s="370"/>
      <c r="SAW2" s="370"/>
      <c r="SAX2" s="370"/>
      <c r="SAY2" s="370"/>
      <c r="SAZ2" s="370"/>
      <c r="SBA2" s="370"/>
      <c r="SBB2" s="370"/>
      <c r="SBC2" s="370"/>
      <c r="SBD2" s="370"/>
      <c r="SBE2" s="370"/>
      <c r="SBF2" s="370"/>
      <c r="SBG2" s="370"/>
      <c r="SBH2" s="370"/>
      <c r="SBI2" s="370"/>
      <c r="SBJ2" s="370"/>
      <c r="SBK2" s="370"/>
      <c r="SBL2" s="370"/>
      <c r="SBM2" s="370"/>
      <c r="SBN2" s="370"/>
      <c r="SBO2" s="370"/>
      <c r="SBP2" s="370"/>
      <c r="SBQ2" s="370"/>
      <c r="SBR2" s="370"/>
      <c r="SBS2" s="370"/>
      <c r="SBT2" s="370"/>
      <c r="SBU2" s="370"/>
      <c r="SBV2" s="370"/>
      <c r="SBW2" s="370"/>
      <c r="SBX2" s="370"/>
      <c r="SBY2" s="370"/>
      <c r="SBZ2" s="370"/>
      <c r="SCA2" s="370"/>
      <c r="SCB2" s="370"/>
      <c r="SCC2" s="370"/>
      <c r="SCD2" s="370"/>
      <c r="SCE2" s="370"/>
      <c r="SCF2" s="370"/>
      <c r="SCG2" s="370"/>
      <c r="SCH2" s="370"/>
      <c r="SCI2" s="370"/>
      <c r="SCJ2" s="370"/>
      <c r="SCK2" s="370"/>
      <c r="SCL2" s="370"/>
      <c r="SCM2" s="370"/>
      <c r="SCN2" s="370"/>
      <c r="SCO2" s="370"/>
      <c r="SCP2" s="370"/>
      <c r="SCQ2" s="370"/>
      <c r="SCR2" s="370"/>
      <c r="SCS2" s="370"/>
      <c r="SCT2" s="370"/>
      <c r="SCU2" s="370"/>
      <c r="SCV2" s="370"/>
      <c r="SCW2" s="370"/>
      <c r="SCX2" s="370"/>
      <c r="SCY2" s="370"/>
      <c r="SCZ2" s="370"/>
      <c r="SDA2" s="370"/>
      <c r="SDB2" s="370"/>
      <c r="SDC2" s="370"/>
      <c r="SDD2" s="370"/>
      <c r="SDE2" s="370"/>
      <c r="SDF2" s="370"/>
      <c r="SDG2" s="370"/>
      <c r="SDH2" s="370"/>
      <c r="SDI2" s="370"/>
      <c r="SDJ2" s="370"/>
      <c r="SDK2" s="370"/>
      <c r="SDL2" s="370"/>
      <c r="SDM2" s="370"/>
      <c r="SDN2" s="370"/>
      <c r="SDO2" s="370"/>
      <c r="SDP2" s="370"/>
      <c r="SDQ2" s="370"/>
      <c r="SDR2" s="370"/>
      <c r="SDS2" s="370"/>
      <c r="SDT2" s="370"/>
      <c r="SDU2" s="370"/>
      <c r="SDV2" s="370"/>
      <c r="SDW2" s="370"/>
      <c r="SDX2" s="370"/>
      <c r="SDY2" s="370"/>
      <c r="SDZ2" s="370"/>
      <c r="SEA2" s="370"/>
      <c r="SEB2" s="370"/>
      <c r="SEC2" s="370"/>
      <c r="SED2" s="370"/>
      <c r="SEE2" s="370"/>
      <c r="SEF2" s="370"/>
      <c r="SEG2" s="370"/>
      <c r="SEH2" s="370"/>
      <c r="SEI2" s="370"/>
      <c r="SEJ2" s="370"/>
      <c r="SEK2" s="370"/>
      <c r="SEL2" s="370"/>
      <c r="SEM2" s="370"/>
      <c r="SEN2" s="370"/>
      <c r="SEO2" s="370"/>
      <c r="SEP2" s="370"/>
      <c r="SEQ2" s="370"/>
      <c r="SER2" s="370"/>
      <c r="SES2" s="370"/>
      <c r="SET2" s="370"/>
      <c r="SEU2" s="370"/>
      <c r="SEV2" s="370"/>
      <c r="SEW2" s="370"/>
      <c r="SEX2" s="370"/>
      <c r="SEY2" s="370"/>
      <c r="SEZ2" s="370"/>
      <c r="SFA2" s="370"/>
      <c r="SFB2" s="370"/>
      <c r="SFC2" s="370"/>
      <c r="SFD2" s="370"/>
      <c r="SFE2" s="370"/>
      <c r="SFF2" s="370"/>
      <c r="SFG2" s="370"/>
      <c r="SFH2" s="370"/>
      <c r="SFI2" s="370"/>
      <c r="SFJ2" s="370"/>
      <c r="SFK2" s="370"/>
      <c r="SFL2" s="370"/>
      <c r="SFM2" s="370"/>
      <c r="SFN2" s="370"/>
      <c r="SFO2" s="370"/>
      <c r="SFP2" s="370"/>
      <c r="SFQ2" s="370"/>
      <c r="SFR2" s="370"/>
      <c r="SFS2" s="370"/>
      <c r="SFT2" s="370"/>
      <c r="SFU2" s="370"/>
      <c r="SFV2" s="370"/>
      <c r="SFW2" s="370"/>
      <c r="SFX2" s="370"/>
      <c r="SFY2" s="370"/>
      <c r="SFZ2" s="370"/>
      <c r="SGA2" s="370"/>
      <c r="SGB2" s="370"/>
      <c r="SGC2" s="370"/>
      <c r="SGD2" s="370"/>
      <c r="SGE2" s="370"/>
      <c r="SGF2" s="370"/>
      <c r="SGG2" s="370"/>
      <c r="SGH2" s="370"/>
      <c r="SGI2" s="370"/>
      <c r="SGJ2" s="370"/>
      <c r="SGK2" s="370"/>
      <c r="SGL2" s="370"/>
      <c r="SGM2" s="370"/>
      <c r="SGN2" s="370"/>
      <c r="SGO2" s="370"/>
      <c r="SGP2" s="370"/>
      <c r="SGQ2" s="370"/>
      <c r="SGR2" s="370"/>
      <c r="SGS2" s="370"/>
      <c r="SGT2" s="370"/>
      <c r="SGU2" s="370"/>
      <c r="SGV2" s="370"/>
      <c r="SGW2" s="370"/>
      <c r="SGX2" s="370"/>
      <c r="SGY2" s="370"/>
      <c r="SGZ2" s="370"/>
      <c r="SHA2" s="370"/>
      <c r="SHB2" s="370"/>
      <c r="SHC2" s="370"/>
      <c r="SHD2" s="370"/>
      <c r="SHE2" s="370"/>
      <c r="SHF2" s="370"/>
      <c r="SHG2" s="370"/>
      <c r="SHH2" s="370"/>
      <c r="SHI2" s="370"/>
      <c r="SHJ2" s="370"/>
      <c r="SHK2" s="370"/>
      <c r="SHL2" s="370"/>
      <c r="SHM2" s="370"/>
      <c r="SHN2" s="370"/>
      <c r="SHO2" s="370"/>
      <c r="SHP2" s="370"/>
      <c r="SHQ2" s="370"/>
      <c r="SHR2" s="370"/>
      <c r="SHS2" s="370"/>
      <c r="SHT2" s="370"/>
      <c r="SHU2" s="370"/>
      <c r="SHV2" s="370"/>
      <c r="SHW2" s="370"/>
      <c r="SHX2" s="370"/>
      <c r="SHY2" s="370"/>
      <c r="SHZ2" s="370"/>
      <c r="SIA2" s="370"/>
      <c r="SIB2" s="370"/>
      <c r="SIC2" s="370"/>
      <c r="SID2" s="370"/>
      <c r="SIE2" s="370"/>
      <c r="SIF2" s="370"/>
      <c r="SIG2" s="370"/>
      <c r="SIH2" s="370"/>
      <c r="SII2" s="370"/>
      <c r="SIJ2" s="370"/>
      <c r="SIK2" s="370"/>
      <c r="SIL2" s="370"/>
      <c r="SIM2" s="370"/>
      <c r="SIN2" s="370"/>
      <c r="SIO2" s="370"/>
      <c r="SIP2" s="370"/>
      <c r="SIQ2" s="370"/>
      <c r="SIR2" s="370"/>
      <c r="SIS2" s="370"/>
      <c r="SIT2" s="370"/>
      <c r="SIU2" s="370"/>
      <c r="SIV2" s="370"/>
      <c r="SIW2" s="370"/>
      <c r="SIX2" s="370"/>
      <c r="SIY2" s="370"/>
      <c r="SIZ2" s="370"/>
      <c r="SJA2" s="370"/>
      <c r="SJB2" s="370"/>
      <c r="SJC2" s="370"/>
      <c r="SJD2" s="370"/>
      <c r="SJE2" s="370"/>
      <c r="SJF2" s="370"/>
      <c r="SJG2" s="370"/>
      <c r="SJH2" s="370"/>
      <c r="SJI2" s="370"/>
      <c r="SJJ2" s="370"/>
      <c r="SJK2" s="370"/>
      <c r="SJL2" s="370"/>
      <c r="SJM2" s="370"/>
      <c r="SJN2" s="370"/>
      <c r="SJO2" s="370"/>
      <c r="SJP2" s="370"/>
      <c r="SJQ2" s="370"/>
      <c r="SJR2" s="370"/>
      <c r="SJS2" s="370"/>
      <c r="SJT2" s="370"/>
      <c r="SJU2" s="370"/>
      <c r="SJV2" s="370"/>
      <c r="SJW2" s="370"/>
      <c r="SJX2" s="370"/>
      <c r="SJY2" s="370"/>
      <c r="SJZ2" s="370"/>
      <c r="SKA2" s="370"/>
      <c r="SKB2" s="370"/>
      <c r="SKC2" s="370"/>
      <c r="SKD2" s="370"/>
      <c r="SKE2" s="370"/>
      <c r="SKF2" s="370"/>
      <c r="SKG2" s="370"/>
      <c r="SKH2" s="370"/>
      <c r="SKI2" s="370"/>
      <c r="SKJ2" s="370"/>
      <c r="SKK2" s="370"/>
      <c r="SKL2" s="370"/>
      <c r="SKM2" s="370"/>
      <c r="SKN2" s="370"/>
      <c r="SKO2" s="370"/>
      <c r="SKP2" s="370"/>
      <c r="SKQ2" s="370"/>
      <c r="SKR2" s="370"/>
      <c r="SKS2" s="370"/>
      <c r="SKT2" s="370"/>
      <c r="SKU2" s="370"/>
      <c r="SKV2" s="370"/>
      <c r="SKW2" s="370"/>
      <c r="SKX2" s="370"/>
      <c r="SKY2" s="370"/>
      <c r="SKZ2" s="370"/>
      <c r="SLA2" s="370"/>
      <c r="SLB2" s="370"/>
      <c r="SLC2" s="370"/>
      <c r="SLD2" s="370"/>
      <c r="SLE2" s="370"/>
      <c r="SLF2" s="370"/>
      <c r="SLG2" s="370"/>
      <c r="SLH2" s="370"/>
      <c r="SLI2" s="370"/>
      <c r="SLJ2" s="370"/>
      <c r="SLK2" s="370"/>
      <c r="SLL2" s="370"/>
      <c r="SLM2" s="370"/>
      <c r="SLN2" s="370"/>
      <c r="SLO2" s="370"/>
      <c r="SLP2" s="370"/>
      <c r="SLQ2" s="370"/>
      <c r="SLR2" s="370"/>
      <c r="SLS2" s="370"/>
      <c r="SLT2" s="370"/>
      <c r="SLU2" s="370"/>
      <c r="SLV2" s="370"/>
      <c r="SLW2" s="370"/>
      <c r="SLX2" s="370"/>
      <c r="SLY2" s="370"/>
      <c r="SLZ2" s="370"/>
      <c r="SMA2" s="370"/>
      <c r="SMB2" s="370"/>
      <c r="SMC2" s="370"/>
      <c r="SMD2" s="370"/>
      <c r="SME2" s="370"/>
      <c r="SMF2" s="370"/>
      <c r="SMG2" s="370"/>
      <c r="SMH2" s="370"/>
      <c r="SMI2" s="370"/>
      <c r="SMJ2" s="370"/>
      <c r="SMK2" s="370"/>
      <c r="SML2" s="370"/>
      <c r="SMM2" s="370"/>
      <c r="SMN2" s="370"/>
      <c r="SMO2" s="370"/>
      <c r="SMP2" s="370"/>
      <c r="SMQ2" s="370"/>
      <c r="SMR2" s="370"/>
      <c r="SMS2" s="370"/>
      <c r="SMT2" s="370"/>
      <c r="SMU2" s="370"/>
      <c r="SMV2" s="370"/>
      <c r="SMW2" s="370"/>
      <c r="SMX2" s="370"/>
      <c r="SMY2" s="370"/>
      <c r="SMZ2" s="370"/>
      <c r="SNA2" s="370"/>
      <c r="SNB2" s="370"/>
      <c r="SNC2" s="370"/>
      <c r="SND2" s="370"/>
      <c r="SNE2" s="370"/>
      <c r="SNF2" s="370"/>
      <c r="SNG2" s="370"/>
      <c r="SNH2" s="370"/>
      <c r="SNI2" s="370"/>
      <c r="SNJ2" s="370"/>
      <c r="SNK2" s="370"/>
      <c r="SNL2" s="370"/>
      <c r="SNM2" s="370"/>
      <c r="SNN2" s="370"/>
      <c r="SNO2" s="370"/>
      <c r="SNP2" s="370"/>
      <c r="SNQ2" s="370"/>
      <c r="SNR2" s="370"/>
      <c r="SNS2" s="370"/>
      <c r="SNT2" s="370"/>
      <c r="SNU2" s="370"/>
      <c r="SNV2" s="370"/>
      <c r="SNW2" s="370"/>
      <c r="SNX2" s="370"/>
      <c r="SNY2" s="370"/>
      <c r="SNZ2" s="370"/>
      <c r="SOA2" s="370"/>
      <c r="SOB2" s="370"/>
      <c r="SOC2" s="370"/>
      <c r="SOD2" s="370"/>
      <c r="SOE2" s="370"/>
      <c r="SOF2" s="370"/>
      <c r="SOG2" s="370"/>
      <c r="SOH2" s="370"/>
      <c r="SOI2" s="370"/>
      <c r="SOJ2" s="370"/>
      <c r="SOK2" s="370"/>
      <c r="SOL2" s="370"/>
      <c r="SOM2" s="370"/>
      <c r="SON2" s="370"/>
      <c r="SOO2" s="370"/>
      <c r="SOP2" s="370"/>
      <c r="SOQ2" s="370"/>
      <c r="SOR2" s="370"/>
      <c r="SOS2" s="370"/>
      <c r="SOT2" s="370"/>
      <c r="SOU2" s="370"/>
      <c r="SOV2" s="370"/>
      <c r="SOW2" s="370"/>
      <c r="SOX2" s="370"/>
      <c r="SOY2" s="370"/>
      <c r="SOZ2" s="370"/>
      <c r="SPA2" s="370"/>
      <c r="SPB2" s="370"/>
      <c r="SPC2" s="370"/>
      <c r="SPD2" s="370"/>
      <c r="SPE2" s="370"/>
      <c r="SPF2" s="370"/>
      <c r="SPG2" s="370"/>
      <c r="SPH2" s="370"/>
      <c r="SPI2" s="370"/>
      <c r="SPJ2" s="370"/>
      <c r="SPK2" s="370"/>
      <c r="SPL2" s="370"/>
      <c r="SPM2" s="370"/>
      <c r="SPN2" s="370"/>
      <c r="SPO2" s="370"/>
      <c r="SPP2" s="370"/>
      <c r="SPQ2" s="370"/>
      <c r="SPR2" s="370"/>
      <c r="SPS2" s="370"/>
      <c r="SPT2" s="370"/>
      <c r="SPU2" s="370"/>
      <c r="SPV2" s="370"/>
      <c r="SPW2" s="370"/>
      <c r="SPX2" s="370"/>
      <c r="SPY2" s="370"/>
      <c r="SPZ2" s="370"/>
      <c r="SQA2" s="370"/>
      <c r="SQB2" s="370"/>
      <c r="SQC2" s="370"/>
      <c r="SQD2" s="370"/>
      <c r="SQE2" s="370"/>
      <c r="SQF2" s="370"/>
      <c r="SQG2" s="370"/>
      <c r="SQH2" s="370"/>
      <c r="SQI2" s="370"/>
      <c r="SQJ2" s="370"/>
      <c r="SQK2" s="370"/>
      <c r="SQL2" s="370"/>
      <c r="SQM2" s="370"/>
      <c r="SQN2" s="370"/>
      <c r="SQO2" s="370"/>
      <c r="SQP2" s="370"/>
      <c r="SQQ2" s="370"/>
      <c r="SQR2" s="370"/>
      <c r="SQS2" s="370"/>
      <c r="SQT2" s="370"/>
      <c r="SQU2" s="370"/>
      <c r="SQV2" s="370"/>
      <c r="SQW2" s="370"/>
      <c r="SQX2" s="370"/>
      <c r="SQY2" s="370"/>
      <c r="SQZ2" s="370"/>
      <c r="SRA2" s="370"/>
      <c r="SRB2" s="370"/>
      <c r="SRC2" s="370"/>
      <c r="SRD2" s="370"/>
      <c r="SRE2" s="370"/>
      <c r="SRF2" s="370"/>
      <c r="SRG2" s="370"/>
      <c r="SRH2" s="370"/>
      <c r="SRI2" s="370"/>
      <c r="SRJ2" s="370"/>
      <c r="SRK2" s="370"/>
      <c r="SRL2" s="370"/>
      <c r="SRM2" s="370"/>
      <c r="SRN2" s="370"/>
      <c r="SRO2" s="370"/>
      <c r="SRP2" s="370"/>
      <c r="SRQ2" s="370"/>
      <c r="SRR2" s="370"/>
      <c r="SRS2" s="370"/>
      <c r="SRT2" s="370"/>
      <c r="SRU2" s="370"/>
      <c r="SRV2" s="370"/>
      <c r="SRW2" s="370"/>
      <c r="SRX2" s="370"/>
      <c r="SRY2" s="370"/>
      <c r="SRZ2" s="370"/>
      <c r="SSA2" s="370"/>
      <c r="SSB2" s="370"/>
      <c r="SSC2" s="370"/>
      <c r="SSD2" s="370"/>
      <c r="SSE2" s="370"/>
      <c r="SSF2" s="370"/>
      <c r="SSG2" s="370"/>
      <c r="SSH2" s="370"/>
      <c r="SSI2" s="370"/>
      <c r="SSJ2" s="370"/>
      <c r="SSK2" s="370"/>
      <c r="SSL2" s="370"/>
      <c r="SSM2" s="370"/>
      <c r="SSN2" s="370"/>
      <c r="SSO2" s="370"/>
      <c r="SSP2" s="370"/>
      <c r="SSQ2" s="370"/>
      <c r="SSR2" s="370"/>
      <c r="SSS2" s="370"/>
      <c r="SST2" s="370"/>
      <c r="SSU2" s="370"/>
      <c r="SSV2" s="370"/>
      <c r="SSW2" s="370"/>
      <c r="SSX2" s="370"/>
      <c r="SSY2" s="370"/>
      <c r="SSZ2" s="370"/>
      <c r="STA2" s="370"/>
      <c r="STB2" s="370"/>
      <c r="STC2" s="370"/>
      <c r="STD2" s="370"/>
      <c r="STE2" s="370"/>
      <c r="STF2" s="370"/>
      <c r="STG2" s="370"/>
      <c r="STH2" s="370"/>
      <c r="STI2" s="370"/>
      <c r="STJ2" s="370"/>
      <c r="STK2" s="370"/>
      <c r="STL2" s="370"/>
      <c r="STM2" s="370"/>
      <c r="STN2" s="370"/>
      <c r="STO2" s="370"/>
      <c r="STP2" s="370"/>
      <c r="STQ2" s="370"/>
      <c r="STR2" s="370"/>
      <c r="STS2" s="370"/>
      <c r="STT2" s="370"/>
      <c r="STU2" s="370"/>
      <c r="STV2" s="370"/>
      <c r="STW2" s="370"/>
      <c r="STX2" s="370"/>
      <c r="STY2" s="370"/>
      <c r="STZ2" s="370"/>
      <c r="SUA2" s="370"/>
      <c r="SUB2" s="370"/>
      <c r="SUC2" s="370"/>
      <c r="SUD2" s="370"/>
      <c r="SUE2" s="370"/>
      <c r="SUF2" s="370"/>
      <c r="SUG2" s="370"/>
      <c r="SUH2" s="370"/>
      <c r="SUI2" s="370"/>
      <c r="SUJ2" s="370"/>
      <c r="SUK2" s="370"/>
      <c r="SUL2" s="370"/>
      <c r="SUM2" s="370"/>
      <c r="SUN2" s="370"/>
      <c r="SUO2" s="370"/>
      <c r="SUP2" s="370"/>
      <c r="SUQ2" s="370"/>
      <c r="SUR2" s="370"/>
      <c r="SUS2" s="370"/>
      <c r="SUT2" s="370"/>
      <c r="SUU2" s="370"/>
      <c r="SUV2" s="370"/>
      <c r="SUW2" s="370"/>
      <c r="SUX2" s="370"/>
      <c r="SUY2" s="370"/>
      <c r="SUZ2" s="370"/>
      <c r="SVA2" s="370"/>
      <c r="SVB2" s="370"/>
      <c r="SVC2" s="370"/>
      <c r="SVD2" s="370"/>
      <c r="SVE2" s="370"/>
      <c r="SVF2" s="370"/>
      <c r="SVG2" s="370"/>
      <c r="SVH2" s="370"/>
      <c r="SVI2" s="370"/>
      <c r="SVJ2" s="370"/>
      <c r="SVK2" s="370"/>
      <c r="SVL2" s="370"/>
      <c r="SVM2" s="370"/>
      <c r="SVN2" s="370"/>
      <c r="SVO2" s="370"/>
      <c r="SVP2" s="370"/>
      <c r="SVQ2" s="370"/>
      <c r="SVR2" s="370"/>
      <c r="SVS2" s="370"/>
      <c r="SVT2" s="370"/>
      <c r="SVU2" s="370"/>
      <c r="SVV2" s="370"/>
      <c r="SVW2" s="370"/>
      <c r="SVX2" s="370"/>
      <c r="SVY2" s="370"/>
      <c r="SVZ2" s="370"/>
      <c r="SWA2" s="370"/>
      <c r="SWB2" s="370"/>
      <c r="SWC2" s="370"/>
      <c r="SWD2" s="370"/>
      <c r="SWE2" s="370"/>
      <c r="SWF2" s="370"/>
      <c r="SWG2" s="370"/>
      <c r="SWH2" s="370"/>
      <c r="SWI2" s="370"/>
      <c r="SWJ2" s="370"/>
      <c r="SWK2" s="370"/>
      <c r="SWL2" s="370"/>
      <c r="SWM2" s="370"/>
      <c r="SWN2" s="370"/>
      <c r="SWO2" s="370"/>
      <c r="SWP2" s="370"/>
      <c r="SWQ2" s="370"/>
      <c r="SWR2" s="370"/>
      <c r="SWS2" s="370"/>
      <c r="SWT2" s="370"/>
      <c r="SWU2" s="370"/>
      <c r="SWV2" s="370"/>
      <c r="SWW2" s="370"/>
      <c r="SWX2" s="370"/>
      <c r="SWY2" s="370"/>
      <c r="SWZ2" s="370"/>
      <c r="SXA2" s="370"/>
      <c r="SXB2" s="370"/>
      <c r="SXC2" s="370"/>
      <c r="SXD2" s="370"/>
      <c r="SXE2" s="370"/>
      <c r="SXF2" s="370"/>
      <c r="SXG2" s="370"/>
      <c r="SXH2" s="370"/>
      <c r="SXI2" s="370"/>
      <c r="SXJ2" s="370"/>
      <c r="SXK2" s="370"/>
      <c r="SXL2" s="370"/>
      <c r="SXM2" s="370"/>
      <c r="SXN2" s="370"/>
      <c r="SXO2" s="370"/>
      <c r="SXP2" s="370"/>
      <c r="SXQ2" s="370"/>
      <c r="SXR2" s="370"/>
      <c r="SXS2" s="370"/>
      <c r="SXT2" s="370"/>
      <c r="SXU2" s="370"/>
      <c r="SXV2" s="370"/>
      <c r="SXW2" s="370"/>
      <c r="SXX2" s="370"/>
      <c r="SXY2" s="370"/>
      <c r="SXZ2" s="370"/>
      <c r="SYA2" s="370"/>
      <c r="SYB2" s="370"/>
      <c r="SYC2" s="370"/>
      <c r="SYD2" s="370"/>
      <c r="SYE2" s="370"/>
      <c r="SYF2" s="370"/>
      <c r="SYG2" s="370"/>
      <c r="SYH2" s="370"/>
      <c r="SYI2" s="370"/>
      <c r="SYJ2" s="370"/>
      <c r="SYK2" s="370"/>
      <c r="SYL2" s="370"/>
      <c r="SYM2" s="370"/>
      <c r="SYN2" s="370"/>
      <c r="SYO2" s="370"/>
      <c r="SYP2" s="370"/>
      <c r="SYQ2" s="370"/>
      <c r="SYR2" s="370"/>
      <c r="SYS2" s="370"/>
      <c r="SYT2" s="370"/>
      <c r="SYU2" s="370"/>
      <c r="SYV2" s="370"/>
      <c r="SYW2" s="370"/>
      <c r="SYX2" s="370"/>
      <c r="SYY2" s="370"/>
      <c r="SYZ2" s="370"/>
      <c r="SZA2" s="370"/>
      <c r="SZB2" s="370"/>
      <c r="SZC2" s="370"/>
      <c r="SZD2" s="370"/>
      <c r="SZE2" s="370"/>
      <c r="SZF2" s="370"/>
      <c r="SZG2" s="370"/>
      <c r="SZH2" s="370"/>
      <c r="SZI2" s="370"/>
      <c r="SZJ2" s="370"/>
      <c r="SZK2" s="370"/>
      <c r="SZL2" s="370"/>
      <c r="SZM2" s="370"/>
      <c r="SZN2" s="370"/>
      <c r="SZO2" s="370"/>
      <c r="SZP2" s="370"/>
      <c r="SZQ2" s="370"/>
      <c r="SZR2" s="370"/>
      <c r="SZS2" s="370"/>
      <c r="SZT2" s="370"/>
      <c r="SZU2" s="370"/>
      <c r="SZV2" s="370"/>
      <c r="SZW2" s="370"/>
      <c r="SZX2" s="370"/>
      <c r="SZY2" s="370"/>
      <c r="SZZ2" s="370"/>
      <c r="TAA2" s="370"/>
      <c r="TAB2" s="370"/>
      <c r="TAC2" s="370"/>
      <c r="TAD2" s="370"/>
      <c r="TAE2" s="370"/>
      <c r="TAF2" s="370"/>
      <c r="TAG2" s="370"/>
      <c r="TAH2" s="370"/>
      <c r="TAI2" s="370"/>
      <c r="TAJ2" s="370"/>
      <c r="TAK2" s="370"/>
      <c r="TAL2" s="370"/>
      <c r="TAM2" s="370"/>
      <c r="TAN2" s="370"/>
      <c r="TAO2" s="370"/>
      <c r="TAP2" s="370"/>
      <c r="TAQ2" s="370"/>
      <c r="TAR2" s="370"/>
      <c r="TAS2" s="370"/>
      <c r="TAT2" s="370"/>
      <c r="TAU2" s="370"/>
      <c r="TAV2" s="370"/>
      <c r="TAW2" s="370"/>
      <c r="TAX2" s="370"/>
      <c r="TAY2" s="370"/>
      <c r="TAZ2" s="370"/>
      <c r="TBA2" s="370"/>
      <c r="TBB2" s="370"/>
      <c r="TBC2" s="370"/>
      <c r="TBD2" s="370"/>
      <c r="TBE2" s="370"/>
      <c r="TBF2" s="370"/>
      <c r="TBG2" s="370"/>
      <c r="TBH2" s="370"/>
      <c r="TBI2" s="370"/>
      <c r="TBJ2" s="370"/>
      <c r="TBK2" s="370"/>
      <c r="TBL2" s="370"/>
      <c r="TBM2" s="370"/>
      <c r="TBN2" s="370"/>
      <c r="TBO2" s="370"/>
      <c r="TBP2" s="370"/>
      <c r="TBQ2" s="370"/>
      <c r="TBR2" s="370"/>
      <c r="TBS2" s="370"/>
      <c r="TBT2" s="370"/>
      <c r="TBU2" s="370"/>
      <c r="TBV2" s="370"/>
      <c r="TBW2" s="370"/>
      <c r="TBX2" s="370"/>
      <c r="TBY2" s="370"/>
      <c r="TBZ2" s="370"/>
      <c r="TCA2" s="370"/>
      <c r="TCB2" s="370"/>
      <c r="TCC2" s="370"/>
      <c r="TCD2" s="370"/>
      <c r="TCE2" s="370"/>
      <c r="TCF2" s="370"/>
      <c r="TCG2" s="370"/>
      <c r="TCH2" s="370"/>
      <c r="TCI2" s="370"/>
      <c r="TCJ2" s="370"/>
      <c r="TCK2" s="370"/>
      <c r="TCL2" s="370"/>
      <c r="TCM2" s="370"/>
      <c r="TCN2" s="370"/>
      <c r="TCO2" s="370"/>
      <c r="TCP2" s="370"/>
      <c r="TCQ2" s="370"/>
      <c r="TCR2" s="370"/>
      <c r="TCS2" s="370"/>
      <c r="TCT2" s="370"/>
      <c r="TCU2" s="370"/>
      <c r="TCV2" s="370"/>
      <c r="TCW2" s="370"/>
      <c r="TCX2" s="370"/>
      <c r="TCY2" s="370"/>
      <c r="TCZ2" s="370"/>
      <c r="TDA2" s="370"/>
      <c r="TDB2" s="370"/>
      <c r="TDC2" s="370"/>
      <c r="TDD2" s="370"/>
      <c r="TDE2" s="370"/>
      <c r="TDF2" s="370"/>
      <c r="TDG2" s="370"/>
      <c r="TDH2" s="370"/>
      <c r="TDI2" s="370"/>
      <c r="TDJ2" s="370"/>
      <c r="TDK2" s="370"/>
      <c r="TDL2" s="370"/>
      <c r="TDM2" s="370"/>
      <c r="TDN2" s="370"/>
      <c r="TDO2" s="370"/>
      <c r="TDP2" s="370"/>
      <c r="TDQ2" s="370"/>
      <c r="TDR2" s="370"/>
      <c r="TDS2" s="370"/>
      <c r="TDT2" s="370"/>
      <c r="TDU2" s="370"/>
      <c r="TDV2" s="370"/>
      <c r="TDW2" s="370"/>
      <c r="TDX2" s="370"/>
      <c r="TDY2" s="370"/>
      <c r="TDZ2" s="370"/>
      <c r="TEA2" s="370"/>
      <c r="TEB2" s="370"/>
      <c r="TEC2" s="370"/>
      <c r="TED2" s="370"/>
      <c r="TEE2" s="370"/>
      <c r="TEF2" s="370"/>
      <c r="TEG2" s="370"/>
      <c r="TEH2" s="370"/>
      <c r="TEI2" s="370"/>
      <c r="TEJ2" s="370"/>
      <c r="TEK2" s="370"/>
      <c r="TEL2" s="370"/>
      <c r="TEM2" s="370"/>
      <c r="TEN2" s="370"/>
      <c r="TEO2" s="370"/>
      <c r="TEP2" s="370"/>
      <c r="TEQ2" s="370"/>
      <c r="TER2" s="370"/>
      <c r="TES2" s="370"/>
      <c r="TET2" s="370"/>
      <c r="TEU2" s="370"/>
      <c r="TEV2" s="370"/>
      <c r="TEW2" s="370"/>
      <c r="TEX2" s="370"/>
      <c r="TEY2" s="370"/>
      <c r="TEZ2" s="370"/>
      <c r="TFA2" s="370"/>
      <c r="TFB2" s="370"/>
      <c r="TFC2" s="370"/>
      <c r="TFD2" s="370"/>
      <c r="TFE2" s="370"/>
      <c r="TFF2" s="370"/>
      <c r="TFG2" s="370"/>
      <c r="TFH2" s="370"/>
      <c r="TFI2" s="370"/>
      <c r="TFJ2" s="370"/>
      <c r="TFK2" s="370"/>
      <c r="TFL2" s="370"/>
      <c r="TFM2" s="370"/>
      <c r="TFN2" s="370"/>
      <c r="TFO2" s="370"/>
      <c r="TFP2" s="370"/>
      <c r="TFQ2" s="370"/>
      <c r="TFR2" s="370"/>
      <c r="TFS2" s="370"/>
      <c r="TFT2" s="370"/>
      <c r="TFU2" s="370"/>
      <c r="TFV2" s="370"/>
      <c r="TFW2" s="370"/>
      <c r="TFX2" s="370"/>
      <c r="TFY2" s="370"/>
      <c r="TFZ2" s="370"/>
      <c r="TGA2" s="370"/>
      <c r="TGB2" s="370"/>
      <c r="TGC2" s="370"/>
      <c r="TGD2" s="370"/>
      <c r="TGE2" s="370"/>
      <c r="TGF2" s="370"/>
      <c r="TGG2" s="370"/>
      <c r="TGH2" s="370"/>
      <c r="TGI2" s="370"/>
      <c r="TGJ2" s="370"/>
      <c r="TGK2" s="370"/>
      <c r="TGL2" s="370"/>
      <c r="TGM2" s="370"/>
      <c r="TGN2" s="370"/>
      <c r="TGO2" s="370"/>
      <c r="TGP2" s="370"/>
      <c r="TGQ2" s="370"/>
      <c r="TGR2" s="370"/>
      <c r="TGS2" s="370"/>
      <c r="TGT2" s="370"/>
      <c r="TGU2" s="370"/>
      <c r="TGV2" s="370"/>
      <c r="TGW2" s="370"/>
      <c r="TGX2" s="370"/>
      <c r="TGY2" s="370"/>
      <c r="TGZ2" s="370"/>
      <c r="THA2" s="370"/>
      <c r="THB2" s="370"/>
      <c r="THC2" s="370"/>
      <c r="THD2" s="370"/>
      <c r="THE2" s="370"/>
      <c r="THF2" s="370"/>
      <c r="THG2" s="370"/>
      <c r="THH2" s="370"/>
      <c r="THI2" s="370"/>
      <c r="THJ2" s="370"/>
      <c r="THK2" s="370"/>
      <c r="THL2" s="370"/>
      <c r="THM2" s="370"/>
      <c r="THN2" s="370"/>
      <c r="THO2" s="370"/>
      <c r="THP2" s="370"/>
      <c r="THQ2" s="370"/>
      <c r="THR2" s="370"/>
      <c r="THS2" s="370"/>
      <c r="THT2" s="370"/>
      <c r="THU2" s="370"/>
      <c r="THV2" s="370"/>
      <c r="THW2" s="370"/>
      <c r="THX2" s="370"/>
      <c r="THY2" s="370"/>
      <c r="THZ2" s="370"/>
      <c r="TIA2" s="370"/>
      <c r="TIB2" s="370"/>
      <c r="TIC2" s="370"/>
      <c r="TID2" s="370"/>
      <c r="TIE2" s="370"/>
      <c r="TIF2" s="370"/>
      <c r="TIG2" s="370"/>
      <c r="TIH2" s="370"/>
      <c r="TII2" s="370"/>
      <c r="TIJ2" s="370"/>
      <c r="TIK2" s="370"/>
      <c r="TIL2" s="370"/>
      <c r="TIM2" s="370"/>
      <c r="TIN2" s="370"/>
      <c r="TIO2" s="370"/>
      <c r="TIP2" s="370"/>
      <c r="TIQ2" s="370"/>
      <c r="TIR2" s="370"/>
      <c r="TIS2" s="370"/>
      <c r="TIT2" s="370"/>
      <c r="TIU2" s="370"/>
      <c r="TIV2" s="370"/>
      <c r="TIW2" s="370"/>
      <c r="TIX2" s="370"/>
      <c r="TIY2" s="370"/>
      <c r="TIZ2" s="370"/>
      <c r="TJA2" s="370"/>
      <c r="TJB2" s="370"/>
      <c r="TJC2" s="370"/>
      <c r="TJD2" s="370"/>
      <c r="TJE2" s="370"/>
      <c r="TJF2" s="370"/>
      <c r="TJG2" s="370"/>
      <c r="TJH2" s="370"/>
      <c r="TJI2" s="370"/>
      <c r="TJJ2" s="370"/>
      <c r="TJK2" s="370"/>
      <c r="TJL2" s="370"/>
      <c r="TJM2" s="370"/>
      <c r="TJN2" s="370"/>
      <c r="TJO2" s="370"/>
      <c r="TJP2" s="370"/>
      <c r="TJQ2" s="370"/>
      <c r="TJR2" s="370"/>
      <c r="TJS2" s="370"/>
      <c r="TJT2" s="370"/>
      <c r="TJU2" s="370"/>
      <c r="TJV2" s="370"/>
      <c r="TJW2" s="370"/>
      <c r="TJX2" s="370"/>
      <c r="TJY2" s="370"/>
      <c r="TJZ2" s="370"/>
      <c r="TKA2" s="370"/>
      <c r="TKB2" s="370"/>
      <c r="TKC2" s="370"/>
      <c r="TKD2" s="370"/>
      <c r="TKE2" s="370"/>
      <c r="TKF2" s="370"/>
      <c r="TKG2" s="370"/>
      <c r="TKH2" s="370"/>
      <c r="TKI2" s="370"/>
      <c r="TKJ2" s="370"/>
      <c r="TKK2" s="370"/>
      <c r="TKL2" s="370"/>
      <c r="TKM2" s="370"/>
      <c r="TKN2" s="370"/>
      <c r="TKO2" s="370"/>
      <c r="TKP2" s="370"/>
      <c r="TKQ2" s="370"/>
      <c r="TKR2" s="370"/>
      <c r="TKS2" s="370"/>
      <c r="TKT2" s="370"/>
      <c r="TKU2" s="370"/>
      <c r="TKV2" s="370"/>
      <c r="TKW2" s="370"/>
      <c r="TKX2" s="370"/>
      <c r="TKY2" s="370"/>
      <c r="TKZ2" s="370"/>
      <c r="TLA2" s="370"/>
      <c r="TLB2" s="370"/>
      <c r="TLC2" s="370"/>
      <c r="TLD2" s="370"/>
      <c r="TLE2" s="370"/>
      <c r="TLF2" s="370"/>
      <c r="TLG2" s="370"/>
      <c r="TLH2" s="370"/>
      <c r="TLI2" s="370"/>
      <c r="TLJ2" s="370"/>
      <c r="TLK2" s="370"/>
      <c r="TLL2" s="370"/>
      <c r="TLM2" s="370"/>
      <c r="TLN2" s="370"/>
      <c r="TLO2" s="370"/>
      <c r="TLP2" s="370"/>
      <c r="TLQ2" s="370"/>
      <c r="TLR2" s="370"/>
      <c r="TLS2" s="370"/>
      <c r="TLT2" s="370"/>
      <c r="TLU2" s="370"/>
      <c r="TLV2" s="370"/>
      <c r="TLW2" s="370"/>
      <c r="TLX2" s="370"/>
      <c r="TLY2" s="370"/>
      <c r="TLZ2" s="370"/>
      <c r="TMA2" s="370"/>
      <c r="TMB2" s="370"/>
      <c r="TMC2" s="370"/>
      <c r="TMD2" s="370"/>
      <c r="TME2" s="370"/>
      <c r="TMF2" s="370"/>
      <c r="TMG2" s="370"/>
      <c r="TMH2" s="370"/>
      <c r="TMI2" s="370"/>
      <c r="TMJ2" s="370"/>
      <c r="TMK2" s="370"/>
      <c r="TML2" s="370"/>
      <c r="TMM2" s="370"/>
      <c r="TMN2" s="370"/>
      <c r="TMO2" s="370"/>
      <c r="TMP2" s="370"/>
      <c r="TMQ2" s="370"/>
      <c r="TMR2" s="370"/>
      <c r="TMS2" s="370"/>
      <c r="TMT2" s="370"/>
      <c r="TMU2" s="370"/>
      <c r="TMV2" s="370"/>
      <c r="TMW2" s="370"/>
      <c r="TMX2" s="370"/>
      <c r="TMY2" s="370"/>
      <c r="TMZ2" s="370"/>
      <c r="TNA2" s="370"/>
      <c r="TNB2" s="370"/>
      <c r="TNC2" s="370"/>
      <c r="TND2" s="370"/>
      <c r="TNE2" s="370"/>
      <c r="TNF2" s="370"/>
      <c r="TNG2" s="370"/>
      <c r="TNH2" s="370"/>
      <c r="TNI2" s="370"/>
      <c r="TNJ2" s="370"/>
      <c r="TNK2" s="370"/>
      <c r="TNL2" s="370"/>
      <c r="TNM2" s="370"/>
      <c r="TNN2" s="370"/>
      <c r="TNO2" s="370"/>
      <c r="TNP2" s="370"/>
      <c r="TNQ2" s="370"/>
      <c r="TNR2" s="370"/>
      <c r="TNS2" s="370"/>
      <c r="TNT2" s="370"/>
      <c r="TNU2" s="370"/>
      <c r="TNV2" s="370"/>
      <c r="TNW2" s="370"/>
      <c r="TNX2" s="370"/>
      <c r="TNY2" s="370"/>
      <c r="TNZ2" s="370"/>
      <c r="TOA2" s="370"/>
      <c r="TOB2" s="370"/>
      <c r="TOC2" s="370"/>
      <c r="TOD2" s="370"/>
      <c r="TOE2" s="370"/>
      <c r="TOF2" s="370"/>
      <c r="TOG2" s="370"/>
      <c r="TOH2" s="370"/>
      <c r="TOI2" s="370"/>
      <c r="TOJ2" s="370"/>
      <c r="TOK2" s="370"/>
      <c r="TOL2" s="370"/>
      <c r="TOM2" s="370"/>
      <c r="TON2" s="370"/>
      <c r="TOO2" s="370"/>
      <c r="TOP2" s="370"/>
      <c r="TOQ2" s="370"/>
      <c r="TOR2" s="370"/>
      <c r="TOS2" s="370"/>
      <c r="TOT2" s="370"/>
      <c r="TOU2" s="370"/>
      <c r="TOV2" s="370"/>
      <c r="TOW2" s="370"/>
      <c r="TOX2" s="370"/>
      <c r="TOY2" s="370"/>
      <c r="TOZ2" s="370"/>
      <c r="TPA2" s="370"/>
      <c r="TPB2" s="370"/>
      <c r="TPC2" s="370"/>
      <c r="TPD2" s="370"/>
      <c r="TPE2" s="370"/>
      <c r="TPF2" s="370"/>
      <c r="TPG2" s="370"/>
      <c r="TPH2" s="370"/>
      <c r="TPI2" s="370"/>
      <c r="TPJ2" s="370"/>
      <c r="TPK2" s="370"/>
      <c r="TPL2" s="370"/>
      <c r="TPM2" s="370"/>
      <c r="TPN2" s="370"/>
      <c r="TPO2" s="370"/>
      <c r="TPP2" s="370"/>
      <c r="TPQ2" s="370"/>
      <c r="TPR2" s="370"/>
      <c r="TPS2" s="370"/>
      <c r="TPT2" s="370"/>
      <c r="TPU2" s="370"/>
      <c r="TPV2" s="370"/>
      <c r="TPW2" s="370"/>
      <c r="TPX2" s="370"/>
      <c r="TPY2" s="370"/>
      <c r="TPZ2" s="370"/>
      <c r="TQA2" s="370"/>
      <c r="TQB2" s="370"/>
      <c r="TQC2" s="370"/>
      <c r="TQD2" s="370"/>
      <c r="TQE2" s="370"/>
      <c r="TQF2" s="370"/>
      <c r="TQG2" s="370"/>
      <c r="TQH2" s="370"/>
      <c r="TQI2" s="370"/>
      <c r="TQJ2" s="370"/>
      <c r="TQK2" s="370"/>
      <c r="TQL2" s="370"/>
      <c r="TQM2" s="370"/>
      <c r="TQN2" s="370"/>
      <c r="TQO2" s="370"/>
      <c r="TQP2" s="370"/>
      <c r="TQQ2" s="370"/>
      <c r="TQR2" s="370"/>
      <c r="TQS2" s="370"/>
      <c r="TQT2" s="370"/>
      <c r="TQU2" s="370"/>
      <c r="TQV2" s="370"/>
      <c r="TQW2" s="370"/>
      <c r="TQX2" s="370"/>
      <c r="TQY2" s="370"/>
      <c r="TQZ2" s="370"/>
      <c r="TRA2" s="370"/>
      <c r="TRB2" s="370"/>
      <c r="TRC2" s="370"/>
      <c r="TRD2" s="370"/>
      <c r="TRE2" s="370"/>
      <c r="TRF2" s="370"/>
      <c r="TRG2" s="370"/>
      <c r="TRH2" s="370"/>
      <c r="TRI2" s="370"/>
      <c r="TRJ2" s="370"/>
      <c r="TRK2" s="370"/>
      <c r="TRL2" s="370"/>
      <c r="TRM2" s="370"/>
      <c r="TRN2" s="370"/>
      <c r="TRO2" s="370"/>
      <c r="TRP2" s="370"/>
      <c r="TRQ2" s="370"/>
      <c r="TRR2" s="370"/>
      <c r="TRS2" s="370"/>
      <c r="TRT2" s="370"/>
      <c r="TRU2" s="370"/>
      <c r="TRV2" s="370"/>
      <c r="TRW2" s="370"/>
      <c r="TRX2" s="370"/>
      <c r="TRY2" s="370"/>
      <c r="TRZ2" s="370"/>
      <c r="TSA2" s="370"/>
      <c r="TSB2" s="370"/>
      <c r="TSC2" s="370"/>
      <c r="TSD2" s="370"/>
      <c r="TSE2" s="370"/>
      <c r="TSF2" s="370"/>
      <c r="TSG2" s="370"/>
      <c r="TSH2" s="370"/>
      <c r="TSI2" s="370"/>
      <c r="TSJ2" s="370"/>
      <c r="TSK2" s="370"/>
      <c r="TSL2" s="370"/>
      <c r="TSM2" s="370"/>
      <c r="TSN2" s="370"/>
      <c r="TSO2" s="370"/>
      <c r="TSP2" s="370"/>
      <c r="TSQ2" s="370"/>
      <c r="TSR2" s="370"/>
      <c r="TSS2" s="370"/>
      <c r="TST2" s="370"/>
      <c r="TSU2" s="370"/>
      <c r="TSV2" s="370"/>
      <c r="TSW2" s="370"/>
      <c r="TSX2" s="370"/>
      <c r="TSY2" s="370"/>
      <c r="TSZ2" s="370"/>
      <c r="TTA2" s="370"/>
      <c r="TTB2" s="370"/>
      <c r="TTC2" s="370"/>
      <c r="TTD2" s="370"/>
      <c r="TTE2" s="370"/>
      <c r="TTF2" s="370"/>
      <c r="TTG2" s="370"/>
      <c r="TTH2" s="370"/>
      <c r="TTI2" s="370"/>
      <c r="TTJ2" s="370"/>
      <c r="TTK2" s="370"/>
      <c r="TTL2" s="370"/>
      <c r="TTM2" s="370"/>
      <c r="TTN2" s="370"/>
      <c r="TTO2" s="370"/>
      <c r="TTP2" s="370"/>
      <c r="TTQ2" s="370"/>
      <c r="TTR2" s="370"/>
      <c r="TTS2" s="370"/>
      <c r="TTT2" s="370"/>
      <c r="TTU2" s="370"/>
      <c r="TTV2" s="370"/>
      <c r="TTW2" s="370"/>
      <c r="TTX2" s="370"/>
      <c r="TTY2" s="370"/>
      <c r="TTZ2" s="370"/>
      <c r="TUA2" s="370"/>
      <c r="TUB2" s="370"/>
      <c r="TUC2" s="370"/>
      <c r="TUD2" s="370"/>
      <c r="TUE2" s="370"/>
      <c r="TUF2" s="370"/>
      <c r="TUG2" s="370"/>
      <c r="TUH2" s="370"/>
      <c r="TUI2" s="370"/>
      <c r="TUJ2" s="370"/>
      <c r="TUK2" s="370"/>
      <c r="TUL2" s="370"/>
      <c r="TUM2" s="370"/>
      <c r="TUN2" s="370"/>
      <c r="TUO2" s="370"/>
      <c r="TUP2" s="370"/>
      <c r="TUQ2" s="370"/>
      <c r="TUR2" s="370"/>
      <c r="TUS2" s="370"/>
      <c r="TUT2" s="370"/>
      <c r="TUU2" s="370"/>
      <c r="TUV2" s="370"/>
      <c r="TUW2" s="370"/>
      <c r="TUX2" s="370"/>
      <c r="TUY2" s="370"/>
      <c r="TUZ2" s="370"/>
      <c r="TVA2" s="370"/>
      <c r="TVB2" s="370"/>
      <c r="TVC2" s="370"/>
      <c r="TVD2" s="370"/>
      <c r="TVE2" s="370"/>
      <c r="TVF2" s="370"/>
      <c r="TVG2" s="370"/>
      <c r="TVH2" s="370"/>
      <c r="TVI2" s="370"/>
      <c r="TVJ2" s="370"/>
      <c r="TVK2" s="370"/>
      <c r="TVL2" s="370"/>
      <c r="TVM2" s="370"/>
      <c r="TVN2" s="370"/>
      <c r="TVO2" s="370"/>
      <c r="TVP2" s="370"/>
      <c r="TVQ2" s="370"/>
      <c r="TVR2" s="370"/>
      <c r="TVS2" s="370"/>
      <c r="TVT2" s="370"/>
      <c r="TVU2" s="370"/>
      <c r="TVV2" s="370"/>
      <c r="TVW2" s="370"/>
      <c r="TVX2" s="370"/>
      <c r="TVY2" s="370"/>
      <c r="TVZ2" s="370"/>
      <c r="TWA2" s="370"/>
      <c r="TWB2" s="370"/>
      <c r="TWC2" s="370"/>
      <c r="TWD2" s="370"/>
      <c r="TWE2" s="370"/>
      <c r="TWF2" s="370"/>
      <c r="TWG2" s="370"/>
      <c r="TWH2" s="370"/>
      <c r="TWI2" s="370"/>
      <c r="TWJ2" s="370"/>
      <c r="TWK2" s="370"/>
      <c r="TWL2" s="370"/>
      <c r="TWM2" s="370"/>
      <c r="TWN2" s="370"/>
      <c r="TWO2" s="370"/>
      <c r="TWP2" s="370"/>
      <c r="TWQ2" s="370"/>
      <c r="TWR2" s="370"/>
      <c r="TWS2" s="370"/>
      <c r="TWT2" s="370"/>
      <c r="TWU2" s="370"/>
      <c r="TWV2" s="370"/>
      <c r="TWW2" s="370"/>
      <c r="TWX2" s="370"/>
      <c r="TWY2" s="370"/>
      <c r="TWZ2" s="370"/>
      <c r="TXA2" s="370"/>
      <c r="TXB2" s="370"/>
      <c r="TXC2" s="370"/>
      <c r="TXD2" s="370"/>
      <c r="TXE2" s="370"/>
      <c r="TXF2" s="370"/>
      <c r="TXG2" s="370"/>
      <c r="TXH2" s="370"/>
      <c r="TXI2" s="370"/>
      <c r="TXJ2" s="370"/>
      <c r="TXK2" s="370"/>
      <c r="TXL2" s="370"/>
      <c r="TXM2" s="370"/>
      <c r="TXN2" s="370"/>
      <c r="TXO2" s="370"/>
      <c r="TXP2" s="370"/>
      <c r="TXQ2" s="370"/>
      <c r="TXR2" s="370"/>
      <c r="TXS2" s="370"/>
      <c r="TXT2" s="370"/>
      <c r="TXU2" s="370"/>
      <c r="TXV2" s="370"/>
      <c r="TXW2" s="370"/>
      <c r="TXX2" s="370"/>
      <c r="TXY2" s="370"/>
      <c r="TXZ2" s="370"/>
      <c r="TYA2" s="370"/>
      <c r="TYB2" s="370"/>
      <c r="TYC2" s="370"/>
      <c r="TYD2" s="370"/>
      <c r="TYE2" s="370"/>
      <c r="TYF2" s="370"/>
      <c r="TYG2" s="370"/>
      <c r="TYH2" s="370"/>
      <c r="TYI2" s="370"/>
      <c r="TYJ2" s="370"/>
      <c r="TYK2" s="370"/>
      <c r="TYL2" s="370"/>
      <c r="TYM2" s="370"/>
      <c r="TYN2" s="370"/>
      <c r="TYO2" s="370"/>
      <c r="TYP2" s="370"/>
      <c r="TYQ2" s="370"/>
      <c r="TYR2" s="370"/>
      <c r="TYS2" s="370"/>
      <c r="TYT2" s="370"/>
      <c r="TYU2" s="370"/>
      <c r="TYV2" s="370"/>
      <c r="TYW2" s="370"/>
      <c r="TYX2" s="370"/>
      <c r="TYY2" s="370"/>
      <c r="TYZ2" s="370"/>
      <c r="TZA2" s="370"/>
      <c r="TZB2" s="370"/>
      <c r="TZC2" s="370"/>
      <c r="TZD2" s="370"/>
      <c r="TZE2" s="370"/>
      <c r="TZF2" s="370"/>
      <c r="TZG2" s="370"/>
      <c r="TZH2" s="370"/>
      <c r="TZI2" s="370"/>
      <c r="TZJ2" s="370"/>
      <c r="TZK2" s="370"/>
      <c r="TZL2" s="370"/>
      <c r="TZM2" s="370"/>
      <c r="TZN2" s="370"/>
      <c r="TZO2" s="370"/>
      <c r="TZP2" s="370"/>
      <c r="TZQ2" s="370"/>
      <c r="TZR2" s="370"/>
      <c r="TZS2" s="370"/>
      <c r="TZT2" s="370"/>
      <c r="TZU2" s="370"/>
      <c r="TZV2" s="370"/>
      <c r="TZW2" s="370"/>
      <c r="TZX2" s="370"/>
      <c r="TZY2" s="370"/>
      <c r="TZZ2" s="370"/>
      <c r="UAA2" s="370"/>
      <c r="UAB2" s="370"/>
      <c r="UAC2" s="370"/>
      <c r="UAD2" s="370"/>
      <c r="UAE2" s="370"/>
      <c r="UAF2" s="370"/>
      <c r="UAG2" s="370"/>
      <c r="UAH2" s="370"/>
      <c r="UAI2" s="370"/>
      <c r="UAJ2" s="370"/>
      <c r="UAK2" s="370"/>
      <c r="UAL2" s="370"/>
      <c r="UAM2" s="370"/>
      <c r="UAN2" s="370"/>
      <c r="UAO2" s="370"/>
      <c r="UAP2" s="370"/>
      <c r="UAQ2" s="370"/>
      <c r="UAR2" s="370"/>
      <c r="UAS2" s="370"/>
      <c r="UAT2" s="370"/>
      <c r="UAU2" s="370"/>
      <c r="UAV2" s="370"/>
      <c r="UAW2" s="370"/>
      <c r="UAX2" s="370"/>
      <c r="UAY2" s="370"/>
      <c r="UAZ2" s="370"/>
      <c r="UBA2" s="370"/>
      <c r="UBB2" s="370"/>
      <c r="UBC2" s="370"/>
      <c r="UBD2" s="370"/>
      <c r="UBE2" s="370"/>
      <c r="UBF2" s="370"/>
      <c r="UBG2" s="370"/>
      <c r="UBH2" s="370"/>
      <c r="UBI2" s="370"/>
      <c r="UBJ2" s="370"/>
      <c r="UBK2" s="370"/>
      <c r="UBL2" s="370"/>
      <c r="UBM2" s="370"/>
      <c r="UBN2" s="370"/>
      <c r="UBO2" s="370"/>
      <c r="UBP2" s="370"/>
      <c r="UBQ2" s="370"/>
      <c r="UBR2" s="370"/>
      <c r="UBS2" s="370"/>
      <c r="UBT2" s="370"/>
      <c r="UBU2" s="370"/>
      <c r="UBV2" s="370"/>
      <c r="UBW2" s="370"/>
      <c r="UBX2" s="370"/>
      <c r="UBY2" s="370"/>
      <c r="UBZ2" s="370"/>
      <c r="UCA2" s="370"/>
      <c r="UCB2" s="370"/>
      <c r="UCC2" s="370"/>
      <c r="UCD2" s="370"/>
      <c r="UCE2" s="370"/>
      <c r="UCF2" s="370"/>
      <c r="UCG2" s="370"/>
      <c r="UCH2" s="370"/>
      <c r="UCI2" s="370"/>
      <c r="UCJ2" s="370"/>
      <c r="UCK2" s="370"/>
      <c r="UCL2" s="370"/>
      <c r="UCM2" s="370"/>
      <c r="UCN2" s="370"/>
      <c r="UCO2" s="370"/>
      <c r="UCP2" s="370"/>
      <c r="UCQ2" s="370"/>
      <c r="UCR2" s="370"/>
      <c r="UCS2" s="370"/>
      <c r="UCT2" s="370"/>
      <c r="UCU2" s="370"/>
      <c r="UCV2" s="370"/>
      <c r="UCW2" s="370"/>
      <c r="UCX2" s="370"/>
      <c r="UCY2" s="370"/>
      <c r="UCZ2" s="370"/>
      <c r="UDA2" s="370"/>
      <c r="UDB2" s="370"/>
      <c r="UDC2" s="370"/>
      <c r="UDD2" s="370"/>
      <c r="UDE2" s="370"/>
      <c r="UDF2" s="370"/>
      <c r="UDG2" s="370"/>
      <c r="UDH2" s="370"/>
      <c r="UDI2" s="370"/>
      <c r="UDJ2" s="370"/>
      <c r="UDK2" s="370"/>
      <c r="UDL2" s="370"/>
      <c r="UDM2" s="370"/>
      <c r="UDN2" s="370"/>
      <c r="UDO2" s="370"/>
      <c r="UDP2" s="370"/>
      <c r="UDQ2" s="370"/>
      <c r="UDR2" s="370"/>
      <c r="UDS2" s="370"/>
      <c r="UDT2" s="370"/>
      <c r="UDU2" s="370"/>
      <c r="UDV2" s="370"/>
      <c r="UDW2" s="370"/>
      <c r="UDX2" s="370"/>
      <c r="UDY2" s="370"/>
      <c r="UDZ2" s="370"/>
      <c r="UEA2" s="370"/>
      <c r="UEB2" s="370"/>
      <c r="UEC2" s="370"/>
      <c r="UED2" s="370"/>
      <c r="UEE2" s="370"/>
      <c r="UEF2" s="370"/>
      <c r="UEG2" s="370"/>
      <c r="UEH2" s="370"/>
      <c r="UEI2" s="370"/>
      <c r="UEJ2" s="370"/>
      <c r="UEK2" s="370"/>
      <c r="UEL2" s="370"/>
      <c r="UEM2" s="370"/>
      <c r="UEN2" s="370"/>
      <c r="UEO2" s="370"/>
      <c r="UEP2" s="370"/>
      <c r="UEQ2" s="370"/>
      <c r="UER2" s="370"/>
      <c r="UES2" s="370"/>
      <c r="UET2" s="370"/>
      <c r="UEU2" s="370"/>
      <c r="UEV2" s="370"/>
      <c r="UEW2" s="370"/>
      <c r="UEX2" s="370"/>
      <c r="UEY2" s="370"/>
      <c r="UEZ2" s="370"/>
      <c r="UFA2" s="370"/>
      <c r="UFB2" s="370"/>
      <c r="UFC2" s="370"/>
      <c r="UFD2" s="370"/>
      <c r="UFE2" s="370"/>
      <c r="UFF2" s="370"/>
      <c r="UFG2" s="370"/>
      <c r="UFH2" s="370"/>
      <c r="UFI2" s="370"/>
      <c r="UFJ2" s="370"/>
      <c r="UFK2" s="370"/>
      <c r="UFL2" s="370"/>
      <c r="UFM2" s="370"/>
      <c r="UFN2" s="370"/>
      <c r="UFO2" s="370"/>
      <c r="UFP2" s="370"/>
      <c r="UFQ2" s="370"/>
      <c r="UFR2" s="370"/>
      <c r="UFS2" s="370"/>
      <c r="UFT2" s="370"/>
      <c r="UFU2" s="370"/>
      <c r="UFV2" s="370"/>
      <c r="UFW2" s="370"/>
      <c r="UFX2" s="370"/>
      <c r="UFY2" s="370"/>
      <c r="UFZ2" s="370"/>
      <c r="UGA2" s="370"/>
      <c r="UGB2" s="370"/>
      <c r="UGC2" s="370"/>
      <c r="UGD2" s="370"/>
      <c r="UGE2" s="370"/>
      <c r="UGF2" s="370"/>
      <c r="UGG2" s="370"/>
      <c r="UGH2" s="370"/>
      <c r="UGI2" s="370"/>
      <c r="UGJ2" s="370"/>
      <c r="UGK2" s="370"/>
      <c r="UGL2" s="370"/>
      <c r="UGM2" s="370"/>
      <c r="UGN2" s="370"/>
      <c r="UGO2" s="370"/>
      <c r="UGP2" s="370"/>
      <c r="UGQ2" s="370"/>
      <c r="UGR2" s="370"/>
      <c r="UGS2" s="370"/>
      <c r="UGT2" s="370"/>
      <c r="UGU2" s="370"/>
      <c r="UGV2" s="370"/>
      <c r="UGW2" s="370"/>
      <c r="UGX2" s="370"/>
      <c r="UGY2" s="370"/>
      <c r="UGZ2" s="370"/>
      <c r="UHA2" s="370"/>
      <c r="UHB2" s="370"/>
      <c r="UHC2" s="370"/>
      <c r="UHD2" s="370"/>
      <c r="UHE2" s="370"/>
      <c r="UHF2" s="370"/>
      <c r="UHG2" s="370"/>
      <c r="UHH2" s="370"/>
      <c r="UHI2" s="370"/>
      <c r="UHJ2" s="370"/>
      <c r="UHK2" s="370"/>
      <c r="UHL2" s="370"/>
      <c r="UHM2" s="370"/>
      <c r="UHN2" s="370"/>
      <c r="UHO2" s="370"/>
      <c r="UHP2" s="370"/>
      <c r="UHQ2" s="370"/>
      <c r="UHR2" s="370"/>
      <c r="UHS2" s="370"/>
      <c r="UHT2" s="370"/>
      <c r="UHU2" s="370"/>
      <c r="UHV2" s="370"/>
      <c r="UHW2" s="370"/>
      <c r="UHX2" s="370"/>
      <c r="UHY2" s="370"/>
      <c r="UHZ2" s="370"/>
      <c r="UIA2" s="370"/>
      <c r="UIB2" s="370"/>
      <c r="UIC2" s="370"/>
      <c r="UID2" s="370"/>
      <c r="UIE2" s="370"/>
      <c r="UIF2" s="370"/>
      <c r="UIG2" s="370"/>
      <c r="UIH2" s="370"/>
      <c r="UII2" s="370"/>
      <c r="UIJ2" s="370"/>
      <c r="UIK2" s="370"/>
      <c r="UIL2" s="370"/>
      <c r="UIM2" s="370"/>
      <c r="UIN2" s="370"/>
      <c r="UIO2" s="370"/>
      <c r="UIP2" s="370"/>
      <c r="UIQ2" s="370"/>
      <c r="UIR2" s="370"/>
      <c r="UIS2" s="370"/>
      <c r="UIT2" s="370"/>
      <c r="UIU2" s="370"/>
      <c r="UIV2" s="370"/>
      <c r="UIW2" s="370"/>
      <c r="UIX2" s="370"/>
      <c r="UIY2" s="370"/>
      <c r="UIZ2" s="370"/>
      <c r="UJA2" s="370"/>
      <c r="UJB2" s="370"/>
      <c r="UJC2" s="370"/>
      <c r="UJD2" s="370"/>
      <c r="UJE2" s="370"/>
      <c r="UJF2" s="370"/>
      <c r="UJG2" s="370"/>
      <c r="UJH2" s="370"/>
      <c r="UJI2" s="370"/>
      <c r="UJJ2" s="370"/>
      <c r="UJK2" s="370"/>
      <c r="UJL2" s="370"/>
      <c r="UJM2" s="370"/>
      <c r="UJN2" s="370"/>
      <c r="UJO2" s="370"/>
      <c r="UJP2" s="370"/>
      <c r="UJQ2" s="370"/>
      <c r="UJR2" s="370"/>
      <c r="UJS2" s="370"/>
      <c r="UJT2" s="370"/>
      <c r="UJU2" s="370"/>
      <c r="UJV2" s="370"/>
      <c r="UJW2" s="370"/>
      <c r="UJX2" s="370"/>
      <c r="UJY2" s="370"/>
      <c r="UJZ2" s="370"/>
      <c r="UKA2" s="370"/>
      <c r="UKB2" s="370"/>
      <c r="UKC2" s="370"/>
      <c r="UKD2" s="370"/>
      <c r="UKE2" s="370"/>
      <c r="UKF2" s="370"/>
      <c r="UKG2" s="370"/>
      <c r="UKH2" s="370"/>
      <c r="UKI2" s="370"/>
      <c r="UKJ2" s="370"/>
      <c r="UKK2" s="370"/>
      <c r="UKL2" s="370"/>
      <c r="UKM2" s="370"/>
      <c r="UKN2" s="370"/>
      <c r="UKO2" s="370"/>
      <c r="UKP2" s="370"/>
      <c r="UKQ2" s="370"/>
      <c r="UKR2" s="370"/>
      <c r="UKS2" s="370"/>
      <c r="UKT2" s="370"/>
      <c r="UKU2" s="370"/>
      <c r="UKV2" s="370"/>
      <c r="UKW2" s="370"/>
      <c r="UKX2" s="370"/>
      <c r="UKY2" s="370"/>
      <c r="UKZ2" s="370"/>
      <c r="ULA2" s="370"/>
      <c r="ULB2" s="370"/>
      <c r="ULC2" s="370"/>
      <c r="ULD2" s="370"/>
      <c r="ULE2" s="370"/>
      <c r="ULF2" s="370"/>
      <c r="ULG2" s="370"/>
      <c r="ULH2" s="370"/>
      <c r="ULI2" s="370"/>
      <c r="ULJ2" s="370"/>
      <c r="ULK2" s="370"/>
      <c r="ULL2" s="370"/>
      <c r="ULM2" s="370"/>
      <c r="ULN2" s="370"/>
      <c r="ULO2" s="370"/>
      <c r="ULP2" s="370"/>
      <c r="ULQ2" s="370"/>
      <c r="ULR2" s="370"/>
      <c r="ULS2" s="370"/>
      <c r="ULT2" s="370"/>
      <c r="ULU2" s="370"/>
      <c r="ULV2" s="370"/>
      <c r="ULW2" s="370"/>
      <c r="ULX2" s="370"/>
      <c r="ULY2" s="370"/>
      <c r="ULZ2" s="370"/>
      <c r="UMA2" s="370"/>
      <c r="UMB2" s="370"/>
      <c r="UMC2" s="370"/>
      <c r="UMD2" s="370"/>
      <c r="UME2" s="370"/>
      <c r="UMF2" s="370"/>
      <c r="UMG2" s="370"/>
      <c r="UMH2" s="370"/>
      <c r="UMI2" s="370"/>
      <c r="UMJ2" s="370"/>
      <c r="UMK2" s="370"/>
      <c r="UML2" s="370"/>
      <c r="UMM2" s="370"/>
      <c r="UMN2" s="370"/>
      <c r="UMO2" s="370"/>
      <c r="UMP2" s="370"/>
      <c r="UMQ2" s="370"/>
      <c r="UMR2" s="370"/>
      <c r="UMS2" s="370"/>
      <c r="UMT2" s="370"/>
      <c r="UMU2" s="370"/>
      <c r="UMV2" s="370"/>
      <c r="UMW2" s="370"/>
      <c r="UMX2" s="370"/>
      <c r="UMY2" s="370"/>
      <c r="UMZ2" s="370"/>
      <c r="UNA2" s="370"/>
      <c r="UNB2" s="370"/>
      <c r="UNC2" s="370"/>
      <c r="UND2" s="370"/>
      <c r="UNE2" s="370"/>
      <c r="UNF2" s="370"/>
      <c r="UNG2" s="370"/>
      <c r="UNH2" s="370"/>
      <c r="UNI2" s="370"/>
      <c r="UNJ2" s="370"/>
      <c r="UNK2" s="370"/>
      <c r="UNL2" s="370"/>
      <c r="UNM2" s="370"/>
      <c r="UNN2" s="370"/>
      <c r="UNO2" s="370"/>
      <c r="UNP2" s="370"/>
      <c r="UNQ2" s="370"/>
      <c r="UNR2" s="370"/>
      <c r="UNS2" s="370"/>
      <c r="UNT2" s="370"/>
      <c r="UNU2" s="370"/>
      <c r="UNV2" s="370"/>
      <c r="UNW2" s="370"/>
      <c r="UNX2" s="370"/>
      <c r="UNY2" s="370"/>
      <c r="UNZ2" s="370"/>
      <c r="UOA2" s="370"/>
      <c r="UOB2" s="370"/>
      <c r="UOC2" s="370"/>
      <c r="UOD2" s="370"/>
      <c r="UOE2" s="370"/>
      <c r="UOF2" s="370"/>
      <c r="UOG2" s="370"/>
      <c r="UOH2" s="370"/>
      <c r="UOI2" s="370"/>
      <c r="UOJ2" s="370"/>
      <c r="UOK2" s="370"/>
      <c r="UOL2" s="370"/>
      <c r="UOM2" s="370"/>
      <c r="UON2" s="370"/>
      <c r="UOO2" s="370"/>
      <c r="UOP2" s="370"/>
      <c r="UOQ2" s="370"/>
      <c r="UOR2" s="370"/>
      <c r="UOS2" s="370"/>
      <c r="UOT2" s="370"/>
      <c r="UOU2" s="370"/>
      <c r="UOV2" s="370"/>
      <c r="UOW2" s="370"/>
      <c r="UOX2" s="370"/>
      <c r="UOY2" s="370"/>
      <c r="UOZ2" s="370"/>
      <c r="UPA2" s="370"/>
      <c r="UPB2" s="370"/>
      <c r="UPC2" s="370"/>
      <c r="UPD2" s="370"/>
      <c r="UPE2" s="370"/>
      <c r="UPF2" s="370"/>
      <c r="UPG2" s="370"/>
      <c r="UPH2" s="370"/>
      <c r="UPI2" s="370"/>
      <c r="UPJ2" s="370"/>
      <c r="UPK2" s="370"/>
      <c r="UPL2" s="370"/>
      <c r="UPM2" s="370"/>
      <c r="UPN2" s="370"/>
      <c r="UPO2" s="370"/>
      <c r="UPP2" s="370"/>
      <c r="UPQ2" s="370"/>
      <c r="UPR2" s="370"/>
      <c r="UPS2" s="370"/>
      <c r="UPT2" s="370"/>
      <c r="UPU2" s="370"/>
      <c r="UPV2" s="370"/>
      <c r="UPW2" s="370"/>
      <c r="UPX2" s="370"/>
      <c r="UPY2" s="370"/>
      <c r="UPZ2" s="370"/>
      <c r="UQA2" s="370"/>
      <c r="UQB2" s="370"/>
      <c r="UQC2" s="370"/>
      <c r="UQD2" s="370"/>
      <c r="UQE2" s="370"/>
      <c r="UQF2" s="370"/>
      <c r="UQG2" s="370"/>
      <c r="UQH2" s="370"/>
      <c r="UQI2" s="370"/>
      <c r="UQJ2" s="370"/>
      <c r="UQK2" s="370"/>
      <c r="UQL2" s="370"/>
      <c r="UQM2" s="370"/>
      <c r="UQN2" s="370"/>
      <c r="UQO2" s="370"/>
      <c r="UQP2" s="370"/>
      <c r="UQQ2" s="370"/>
      <c r="UQR2" s="370"/>
      <c r="UQS2" s="370"/>
      <c r="UQT2" s="370"/>
      <c r="UQU2" s="370"/>
      <c r="UQV2" s="370"/>
      <c r="UQW2" s="370"/>
      <c r="UQX2" s="370"/>
      <c r="UQY2" s="370"/>
      <c r="UQZ2" s="370"/>
      <c r="URA2" s="370"/>
      <c r="URB2" s="370"/>
      <c r="URC2" s="370"/>
      <c r="URD2" s="370"/>
      <c r="URE2" s="370"/>
      <c r="URF2" s="370"/>
      <c r="URG2" s="370"/>
      <c r="URH2" s="370"/>
      <c r="URI2" s="370"/>
      <c r="URJ2" s="370"/>
      <c r="URK2" s="370"/>
      <c r="URL2" s="370"/>
      <c r="URM2" s="370"/>
      <c r="URN2" s="370"/>
      <c r="URO2" s="370"/>
      <c r="URP2" s="370"/>
      <c r="URQ2" s="370"/>
      <c r="URR2" s="370"/>
      <c r="URS2" s="370"/>
      <c r="URT2" s="370"/>
      <c r="URU2" s="370"/>
      <c r="URV2" s="370"/>
      <c r="URW2" s="370"/>
      <c r="URX2" s="370"/>
      <c r="URY2" s="370"/>
      <c r="URZ2" s="370"/>
      <c r="USA2" s="370"/>
      <c r="USB2" s="370"/>
      <c r="USC2" s="370"/>
      <c r="USD2" s="370"/>
      <c r="USE2" s="370"/>
      <c r="USF2" s="370"/>
      <c r="USG2" s="370"/>
      <c r="USH2" s="370"/>
      <c r="USI2" s="370"/>
      <c r="USJ2" s="370"/>
      <c r="USK2" s="370"/>
      <c r="USL2" s="370"/>
      <c r="USM2" s="370"/>
      <c r="USN2" s="370"/>
      <c r="USO2" s="370"/>
      <c r="USP2" s="370"/>
      <c r="USQ2" s="370"/>
      <c r="USR2" s="370"/>
      <c r="USS2" s="370"/>
      <c r="UST2" s="370"/>
      <c r="USU2" s="370"/>
      <c r="USV2" s="370"/>
      <c r="USW2" s="370"/>
      <c r="USX2" s="370"/>
      <c r="USY2" s="370"/>
      <c r="USZ2" s="370"/>
      <c r="UTA2" s="370"/>
      <c r="UTB2" s="370"/>
      <c r="UTC2" s="370"/>
      <c r="UTD2" s="370"/>
      <c r="UTE2" s="370"/>
      <c r="UTF2" s="370"/>
      <c r="UTG2" s="370"/>
      <c r="UTH2" s="370"/>
      <c r="UTI2" s="370"/>
      <c r="UTJ2" s="370"/>
      <c r="UTK2" s="370"/>
      <c r="UTL2" s="370"/>
      <c r="UTM2" s="370"/>
      <c r="UTN2" s="370"/>
      <c r="UTO2" s="370"/>
      <c r="UTP2" s="370"/>
      <c r="UTQ2" s="370"/>
      <c r="UTR2" s="370"/>
      <c r="UTS2" s="370"/>
      <c r="UTT2" s="370"/>
      <c r="UTU2" s="370"/>
      <c r="UTV2" s="370"/>
      <c r="UTW2" s="370"/>
      <c r="UTX2" s="370"/>
      <c r="UTY2" s="370"/>
      <c r="UTZ2" s="370"/>
      <c r="UUA2" s="370"/>
      <c r="UUB2" s="370"/>
      <c r="UUC2" s="370"/>
      <c r="UUD2" s="370"/>
      <c r="UUE2" s="370"/>
      <c r="UUF2" s="370"/>
      <c r="UUG2" s="370"/>
      <c r="UUH2" s="370"/>
      <c r="UUI2" s="370"/>
      <c r="UUJ2" s="370"/>
      <c r="UUK2" s="370"/>
      <c r="UUL2" s="370"/>
      <c r="UUM2" s="370"/>
      <c r="UUN2" s="370"/>
      <c r="UUO2" s="370"/>
      <c r="UUP2" s="370"/>
      <c r="UUQ2" s="370"/>
      <c r="UUR2" s="370"/>
      <c r="UUS2" s="370"/>
      <c r="UUT2" s="370"/>
      <c r="UUU2" s="370"/>
      <c r="UUV2" s="370"/>
      <c r="UUW2" s="370"/>
      <c r="UUX2" s="370"/>
      <c r="UUY2" s="370"/>
      <c r="UUZ2" s="370"/>
      <c r="UVA2" s="370"/>
      <c r="UVB2" s="370"/>
      <c r="UVC2" s="370"/>
      <c r="UVD2" s="370"/>
      <c r="UVE2" s="370"/>
      <c r="UVF2" s="370"/>
      <c r="UVG2" s="370"/>
      <c r="UVH2" s="370"/>
      <c r="UVI2" s="370"/>
      <c r="UVJ2" s="370"/>
      <c r="UVK2" s="370"/>
      <c r="UVL2" s="370"/>
      <c r="UVM2" s="370"/>
      <c r="UVN2" s="370"/>
      <c r="UVO2" s="370"/>
      <c r="UVP2" s="370"/>
      <c r="UVQ2" s="370"/>
      <c r="UVR2" s="370"/>
      <c r="UVS2" s="370"/>
      <c r="UVT2" s="370"/>
      <c r="UVU2" s="370"/>
      <c r="UVV2" s="370"/>
      <c r="UVW2" s="370"/>
      <c r="UVX2" s="370"/>
      <c r="UVY2" s="370"/>
      <c r="UVZ2" s="370"/>
      <c r="UWA2" s="370"/>
      <c r="UWB2" s="370"/>
      <c r="UWC2" s="370"/>
      <c r="UWD2" s="370"/>
      <c r="UWE2" s="370"/>
      <c r="UWF2" s="370"/>
      <c r="UWG2" s="370"/>
      <c r="UWH2" s="370"/>
      <c r="UWI2" s="370"/>
      <c r="UWJ2" s="370"/>
      <c r="UWK2" s="370"/>
      <c r="UWL2" s="370"/>
      <c r="UWM2" s="370"/>
      <c r="UWN2" s="370"/>
      <c r="UWO2" s="370"/>
      <c r="UWP2" s="370"/>
      <c r="UWQ2" s="370"/>
      <c r="UWR2" s="370"/>
      <c r="UWS2" s="370"/>
      <c r="UWT2" s="370"/>
      <c r="UWU2" s="370"/>
      <c r="UWV2" s="370"/>
      <c r="UWW2" s="370"/>
      <c r="UWX2" s="370"/>
      <c r="UWY2" s="370"/>
      <c r="UWZ2" s="370"/>
      <c r="UXA2" s="370"/>
      <c r="UXB2" s="370"/>
      <c r="UXC2" s="370"/>
      <c r="UXD2" s="370"/>
      <c r="UXE2" s="370"/>
      <c r="UXF2" s="370"/>
      <c r="UXG2" s="370"/>
      <c r="UXH2" s="370"/>
      <c r="UXI2" s="370"/>
      <c r="UXJ2" s="370"/>
      <c r="UXK2" s="370"/>
      <c r="UXL2" s="370"/>
      <c r="UXM2" s="370"/>
      <c r="UXN2" s="370"/>
      <c r="UXO2" s="370"/>
      <c r="UXP2" s="370"/>
      <c r="UXQ2" s="370"/>
      <c r="UXR2" s="370"/>
      <c r="UXS2" s="370"/>
      <c r="UXT2" s="370"/>
      <c r="UXU2" s="370"/>
      <c r="UXV2" s="370"/>
      <c r="UXW2" s="370"/>
      <c r="UXX2" s="370"/>
      <c r="UXY2" s="370"/>
      <c r="UXZ2" s="370"/>
      <c r="UYA2" s="370"/>
      <c r="UYB2" s="370"/>
      <c r="UYC2" s="370"/>
      <c r="UYD2" s="370"/>
      <c r="UYE2" s="370"/>
      <c r="UYF2" s="370"/>
      <c r="UYG2" s="370"/>
      <c r="UYH2" s="370"/>
      <c r="UYI2" s="370"/>
      <c r="UYJ2" s="370"/>
      <c r="UYK2" s="370"/>
      <c r="UYL2" s="370"/>
      <c r="UYM2" s="370"/>
      <c r="UYN2" s="370"/>
      <c r="UYO2" s="370"/>
      <c r="UYP2" s="370"/>
      <c r="UYQ2" s="370"/>
      <c r="UYR2" s="370"/>
      <c r="UYS2" s="370"/>
      <c r="UYT2" s="370"/>
      <c r="UYU2" s="370"/>
      <c r="UYV2" s="370"/>
      <c r="UYW2" s="370"/>
      <c r="UYX2" s="370"/>
      <c r="UYY2" s="370"/>
      <c r="UYZ2" s="370"/>
      <c r="UZA2" s="370"/>
      <c r="UZB2" s="370"/>
      <c r="UZC2" s="370"/>
      <c r="UZD2" s="370"/>
      <c r="UZE2" s="370"/>
      <c r="UZF2" s="370"/>
      <c r="UZG2" s="370"/>
      <c r="UZH2" s="370"/>
      <c r="UZI2" s="370"/>
      <c r="UZJ2" s="370"/>
      <c r="UZK2" s="370"/>
      <c r="UZL2" s="370"/>
      <c r="UZM2" s="370"/>
      <c r="UZN2" s="370"/>
      <c r="UZO2" s="370"/>
      <c r="UZP2" s="370"/>
      <c r="UZQ2" s="370"/>
      <c r="UZR2" s="370"/>
      <c r="UZS2" s="370"/>
      <c r="UZT2" s="370"/>
      <c r="UZU2" s="370"/>
      <c r="UZV2" s="370"/>
      <c r="UZW2" s="370"/>
      <c r="UZX2" s="370"/>
      <c r="UZY2" s="370"/>
      <c r="UZZ2" s="370"/>
      <c r="VAA2" s="370"/>
      <c r="VAB2" s="370"/>
      <c r="VAC2" s="370"/>
      <c r="VAD2" s="370"/>
      <c r="VAE2" s="370"/>
      <c r="VAF2" s="370"/>
      <c r="VAG2" s="370"/>
      <c r="VAH2" s="370"/>
      <c r="VAI2" s="370"/>
      <c r="VAJ2" s="370"/>
      <c r="VAK2" s="370"/>
      <c r="VAL2" s="370"/>
      <c r="VAM2" s="370"/>
      <c r="VAN2" s="370"/>
      <c r="VAO2" s="370"/>
      <c r="VAP2" s="370"/>
      <c r="VAQ2" s="370"/>
      <c r="VAR2" s="370"/>
      <c r="VAS2" s="370"/>
      <c r="VAT2" s="370"/>
      <c r="VAU2" s="370"/>
      <c r="VAV2" s="370"/>
      <c r="VAW2" s="370"/>
      <c r="VAX2" s="370"/>
      <c r="VAY2" s="370"/>
      <c r="VAZ2" s="370"/>
      <c r="VBA2" s="370"/>
      <c r="VBB2" s="370"/>
      <c r="VBC2" s="370"/>
      <c r="VBD2" s="370"/>
      <c r="VBE2" s="370"/>
      <c r="VBF2" s="370"/>
      <c r="VBG2" s="370"/>
      <c r="VBH2" s="370"/>
      <c r="VBI2" s="370"/>
      <c r="VBJ2" s="370"/>
      <c r="VBK2" s="370"/>
      <c r="VBL2" s="370"/>
      <c r="VBM2" s="370"/>
      <c r="VBN2" s="370"/>
      <c r="VBO2" s="370"/>
      <c r="VBP2" s="370"/>
      <c r="VBQ2" s="370"/>
      <c r="VBR2" s="370"/>
      <c r="VBS2" s="370"/>
      <c r="VBT2" s="370"/>
      <c r="VBU2" s="370"/>
      <c r="VBV2" s="370"/>
      <c r="VBW2" s="370"/>
      <c r="VBX2" s="370"/>
      <c r="VBY2" s="370"/>
      <c r="VBZ2" s="370"/>
      <c r="VCA2" s="370"/>
      <c r="VCB2" s="370"/>
      <c r="VCC2" s="370"/>
      <c r="VCD2" s="370"/>
      <c r="VCE2" s="370"/>
      <c r="VCF2" s="370"/>
      <c r="VCG2" s="370"/>
      <c r="VCH2" s="370"/>
      <c r="VCI2" s="370"/>
      <c r="VCJ2" s="370"/>
      <c r="VCK2" s="370"/>
      <c r="VCL2" s="370"/>
      <c r="VCM2" s="370"/>
      <c r="VCN2" s="370"/>
      <c r="VCO2" s="370"/>
      <c r="VCP2" s="370"/>
      <c r="VCQ2" s="370"/>
      <c r="VCR2" s="370"/>
      <c r="VCS2" s="370"/>
      <c r="VCT2" s="370"/>
      <c r="VCU2" s="370"/>
      <c r="VCV2" s="370"/>
      <c r="VCW2" s="370"/>
      <c r="VCX2" s="370"/>
      <c r="VCY2" s="370"/>
      <c r="VCZ2" s="370"/>
      <c r="VDA2" s="370"/>
      <c r="VDB2" s="370"/>
      <c r="VDC2" s="370"/>
      <c r="VDD2" s="370"/>
      <c r="VDE2" s="370"/>
      <c r="VDF2" s="370"/>
      <c r="VDG2" s="370"/>
      <c r="VDH2" s="370"/>
      <c r="VDI2" s="370"/>
      <c r="VDJ2" s="370"/>
      <c r="VDK2" s="370"/>
      <c r="VDL2" s="370"/>
      <c r="VDM2" s="370"/>
      <c r="VDN2" s="370"/>
      <c r="VDO2" s="370"/>
      <c r="VDP2" s="370"/>
      <c r="VDQ2" s="370"/>
      <c r="VDR2" s="370"/>
      <c r="VDS2" s="370"/>
      <c r="VDT2" s="370"/>
      <c r="VDU2" s="370"/>
      <c r="VDV2" s="370"/>
      <c r="VDW2" s="370"/>
      <c r="VDX2" s="370"/>
      <c r="VDY2" s="370"/>
      <c r="VDZ2" s="370"/>
      <c r="VEA2" s="370"/>
      <c r="VEB2" s="370"/>
      <c r="VEC2" s="370"/>
      <c r="VED2" s="370"/>
      <c r="VEE2" s="370"/>
      <c r="VEF2" s="370"/>
      <c r="VEG2" s="370"/>
      <c r="VEH2" s="370"/>
      <c r="VEI2" s="370"/>
      <c r="VEJ2" s="370"/>
      <c r="VEK2" s="370"/>
      <c r="VEL2" s="370"/>
      <c r="VEM2" s="370"/>
      <c r="VEN2" s="370"/>
      <c r="VEO2" s="370"/>
      <c r="VEP2" s="370"/>
      <c r="VEQ2" s="370"/>
      <c r="VER2" s="370"/>
      <c r="VES2" s="370"/>
      <c r="VET2" s="370"/>
      <c r="VEU2" s="370"/>
      <c r="VEV2" s="370"/>
      <c r="VEW2" s="370"/>
      <c r="VEX2" s="370"/>
      <c r="VEY2" s="370"/>
      <c r="VEZ2" s="370"/>
      <c r="VFA2" s="370"/>
      <c r="VFB2" s="370"/>
      <c r="VFC2" s="370"/>
      <c r="VFD2" s="370"/>
      <c r="VFE2" s="370"/>
      <c r="VFF2" s="370"/>
      <c r="VFG2" s="370"/>
      <c r="VFH2" s="370"/>
      <c r="VFI2" s="370"/>
      <c r="VFJ2" s="370"/>
      <c r="VFK2" s="370"/>
      <c r="VFL2" s="370"/>
      <c r="VFM2" s="370"/>
      <c r="VFN2" s="370"/>
      <c r="VFO2" s="370"/>
      <c r="VFP2" s="370"/>
      <c r="VFQ2" s="370"/>
      <c r="VFR2" s="370"/>
      <c r="VFS2" s="370"/>
      <c r="VFT2" s="370"/>
      <c r="VFU2" s="370"/>
      <c r="VFV2" s="370"/>
      <c r="VFW2" s="370"/>
      <c r="VFX2" s="370"/>
      <c r="VFY2" s="370"/>
      <c r="VFZ2" s="370"/>
      <c r="VGA2" s="370"/>
      <c r="VGB2" s="370"/>
      <c r="VGC2" s="370"/>
      <c r="VGD2" s="370"/>
      <c r="VGE2" s="370"/>
      <c r="VGF2" s="370"/>
      <c r="VGG2" s="370"/>
      <c r="VGH2" s="370"/>
      <c r="VGI2" s="370"/>
      <c r="VGJ2" s="370"/>
      <c r="VGK2" s="370"/>
      <c r="VGL2" s="370"/>
      <c r="VGM2" s="370"/>
      <c r="VGN2" s="370"/>
      <c r="VGO2" s="370"/>
      <c r="VGP2" s="370"/>
      <c r="VGQ2" s="370"/>
      <c r="VGR2" s="370"/>
      <c r="VGS2" s="370"/>
      <c r="VGT2" s="370"/>
      <c r="VGU2" s="370"/>
      <c r="VGV2" s="370"/>
      <c r="VGW2" s="370"/>
      <c r="VGX2" s="370"/>
      <c r="VGY2" s="370"/>
      <c r="VGZ2" s="370"/>
      <c r="VHA2" s="370"/>
      <c r="VHB2" s="370"/>
      <c r="VHC2" s="370"/>
      <c r="VHD2" s="370"/>
      <c r="VHE2" s="370"/>
      <c r="VHF2" s="370"/>
      <c r="VHG2" s="370"/>
      <c r="VHH2" s="370"/>
      <c r="VHI2" s="370"/>
      <c r="VHJ2" s="370"/>
      <c r="VHK2" s="370"/>
      <c r="VHL2" s="370"/>
      <c r="VHM2" s="370"/>
      <c r="VHN2" s="370"/>
      <c r="VHO2" s="370"/>
      <c r="VHP2" s="370"/>
      <c r="VHQ2" s="370"/>
      <c r="VHR2" s="370"/>
      <c r="VHS2" s="370"/>
      <c r="VHT2" s="370"/>
      <c r="VHU2" s="370"/>
      <c r="VHV2" s="370"/>
      <c r="VHW2" s="370"/>
      <c r="VHX2" s="370"/>
      <c r="VHY2" s="370"/>
      <c r="VHZ2" s="370"/>
      <c r="VIA2" s="370"/>
      <c r="VIB2" s="370"/>
      <c r="VIC2" s="370"/>
      <c r="VID2" s="370"/>
      <c r="VIE2" s="370"/>
      <c r="VIF2" s="370"/>
      <c r="VIG2" s="370"/>
      <c r="VIH2" s="370"/>
      <c r="VII2" s="370"/>
      <c r="VIJ2" s="370"/>
      <c r="VIK2" s="370"/>
      <c r="VIL2" s="370"/>
      <c r="VIM2" s="370"/>
      <c r="VIN2" s="370"/>
      <c r="VIO2" s="370"/>
      <c r="VIP2" s="370"/>
      <c r="VIQ2" s="370"/>
      <c r="VIR2" s="370"/>
      <c r="VIS2" s="370"/>
      <c r="VIT2" s="370"/>
      <c r="VIU2" s="370"/>
      <c r="VIV2" s="370"/>
      <c r="VIW2" s="370"/>
      <c r="VIX2" s="370"/>
      <c r="VIY2" s="370"/>
      <c r="VIZ2" s="370"/>
      <c r="VJA2" s="370"/>
      <c r="VJB2" s="370"/>
      <c r="VJC2" s="370"/>
      <c r="VJD2" s="370"/>
      <c r="VJE2" s="370"/>
      <c r="VJF2" s="370"/>
      <c r="VJG2" s="370"/>
      <c r="VJH2" s="370"/>
      <c r="VJI2" s="370"/>
      <c r="VJJ2" s="370"/>
      <c r="VJK2" s="370"/>
      <c r="VJL2" s="370"/>
      <c r="VJM2" s="370"/>
      <c r="VJN2" s="370"/>
      <c r="VJO2" s="370"/>
      <c r="VJP2" s="370"/>
      <c r="VJQ2" s="370"/>
      <c r="VJR2" s="370"/>
      <c r="VJS2" s="370"/>
      <c r="VJT2" s="370"/>
      <c r="VJU2" s="370"/>
      <c r="VJV2" s="370"/>
      <c r="VJW2" s="370"/>
      <c r="VJX2" s="370"/>
      <c r="VJY2" s="370"/>
      <c r="VJZ2" s="370"/>
      <c r="VKA2" s="370"/>
      <c r="VKB2" s="370"/>
      <c r="VKC2" s="370"/>
      <c r="VKD2" s="370"/>
      <c r="VKE2" s="370"/>
      <c r="VKF2" s="370"/>
      <c r="VKG2" s="370"/>
      <c r="VKH2" s="370"/>
      <c r="VKI2" s="370"/>
      <c r="VKJ2" s="370"/>
      <c r="VKK2" s="370"/>
      <c r="VKL2" s="370"/>
      <c r="VKM2" s="370"/>
      <c r="VKN2" s="370"/>
      <c r="VKO2" s="370"/>
      <c r="VKP2" s="370"/>
      <c r="VKQ2" s="370"/>
      <c r="VKR2" s="370"/>
      <c r="VKS2" s="370"/>
      <c r="VKT2" s="370"/>
      <c r="VKU2" s="370"/>
      <c r="VKV2" s="370"/>
      <c r="VKW2" s="370"/>
      <c r="VKX2" s="370"/>
      <c r="VKY2" s="370"/>
      <c r="VKZ2" s="370"/>
      <c r="VLA2" s="370"/>
      <c r="VLB2" s="370"/>
      <c r="VLC2" s="370"/>
      <c r="VLD2" s="370"/>
      <c r="VLE2" s="370"/>
      <c r="VLF2" s="370"/>
      <c r="VLG2" s="370"/>
      <c r="VLH2" s="370"/>
      <c r="VLI2" s="370"/>
      <c r="VLJ2" s="370"/>
      <c r="VLK2" s="370"/>
      <c r="VLL2" s="370"/>
      <c r="VLM2" s="370"/>
      <c r="VLN2" s="370"/>
      <c r="VLO2" s="370"/>
      <c r="VLP2" s="370"/>
      <c r="VLQ2" s="370"/>
      <c r="VLR2" s="370"/>
      <c r="VLS2" s="370"/>
      <c r="VLT2" s="370"/>
      <c r="VLU2" s="370"/>
      <c r="VLV2" s="370"/>
      <c r="VLW2" s="370"/>
      <c r="VLX2" s="370"/>
      <c r="VLY2" s="370"/>
      <c r="VLZ2" s="370"/>
      <c r="VMA2" s="370"/>
      <c r="VMB2" s="370"/>
      <c r="VMC2" s="370"/>
      <c r="VMD2" s="370"/>
      <c r="VME2" s="370"/>
      <c r="VMF2" s="370"/>
      <c r="VMG2" s="370"/>
      <c r="VMH2" s="370"/>
      <c r="VMI2" s="370"/>
      <c r="VMJ2" s="370"/>
      <c r="VMK2" s="370"/>
      <c r="VML2" s="370"/>
      <c r="VMM2" s="370"/>
      <c r="VMN2" s="370"/>
      <c r="VMO2" s="370"/>
      <c r="VMP2" s="370"/>
      <c r="VMQ2" s="370"/>
      <c r="VMR2" s="370"/>
      <c r="VMS2" s="370"/>
      <c r="VMT2" s="370"/>
      <c r="VMU2" s="370"/>
      <c r="VMV2" s="370"/>
      <c r="VMW2" s="370"/>
      <c r="VMX2" s="370"/>
      <c r="VMY2" s="370"/>
      <c r="VMZ2" s="370"/>
      <c r="VNA2" s="370"/>
      <c r="VNB2" s="370"/>
      <c r="VNC2" s="370"/>
      <c r="VND2" s="370"/>
      <c r="VNE2" s="370"/>
      <c r="VNF2" s="370"/>
      <c r="VNG2" s="370"/>
      <c r="VNH2" s="370"/>
      <c r="VNI2" s="370"/>
      <c r="VNJ2" s="370"/>
      <c r="VNK2" s="370"/>
      <c r="VNL2" s="370"/>
      <c r="VNM2" s="370"/>
      <c r="VNN2" s="370"/>
      <c r="VNO2" s="370"/>
      <c r="VNP2" s="370"/>
      <c r="VNQ2" s="370"/>
      <c r="VNR2" s="370"/>
      <c r="VNS2" s="370"/>
      <c r="VNT2" s="370"/>
      <c r="VNU2" s="370"/>
      <c r="VNV2" s="370"/>
      <c r="VNW2" s="370"/>
      <c r="VNX2" s="370"/>
      <c r="VNY2" s="370"/>
      <c r="VNZ2" s="370"/>
      <c r="VOA2" s="370"/>
      <c r="VOB2" s="370"/>
      <c r="VOC2" s="370"/>
      <c r="VOD2" s="370"/>
      <c r="VOE2" s="370"/>
      <c r="VOF2" s="370"/>
      <c r="VOG2" s="370"/>
      <c r="VOH2" s="370"/>
      <c r="VOI2" s="370"/>
      <c r="VOJ2" s="370"/>
      <c r="VOK2" s="370"/>
      <c r="VOL2" s="370"/>
      <c r="VOM2" s="370"/>
      <c r="VON2" s="370"/>
      <c r="VOO2" s="370"/>
      <c r="VOP2" s="370"/>
      <c r="VOQ2" s="370"/>
      <c r="VOR2" s="370"/>
      <c r="VOS2" s="370"/>
      <c r="VOT2" s="370"/>
      <c r="VOU2" s="370"/>
      <c r="VOV2" s="370"/>
      <c r="VOW2" s="370"/>
      <c r="VOX2" s="370"/>
      <c r="VOY2" s="370"/>
      <c r="VOZ2" s="370"/>
      <c r="VPA2" s="370"/>
      <c r="VPB2" s="370"/>
      <c r="VPC2" s="370"/>
      <c r="VPD2" s="370"/>
      <c r="VPE2" s="370"/>
      <c r="VPF2" s="370"/>
      <c r="VPG2" s="370"/>
      <c r="VPH2" s="370"/>
      <c r="VPI2" s="370"/>
      <c r="VPJ2" s="370"/>
      <c r="VPK2" s="370"/>
      <c r="VPL2" s="370"/>
      <c r="VPM2" s="370"/>
      <c r="VPN2" s="370"/>
      <c r="VPO2" s="370"/>
      <c r="VPP2" s="370"/>
      <c r="VPQ2" s="370"/>
      <c r="VPR2" s="370"/>
      <c r="VPS2" s="370"/>
      <c r="VPT2" s="370"/>
      <c r="VPU2" s="370"/>
      <c r="VPV2" s="370"/>
      <c r="VPW2" s="370"/>
      <c r="VPX2" s="370"/>
      <c r="VPY2" s="370"/>
      <c r="VPZ2" s="370"/>
      <c r="VQA2" s="370"/>
      <c r="VQB2" s="370"/>
      <c r="VQC2" s="370"/>
      <c r="VQD2" s="370"/>
      <c r="VQE2" s="370"/>
      <c r="VQF2" s="370"/>
      <c r="VQG2" s="370"/>
      <c r="VQH2" s="370"/>
      <c r="VQI2" s="370"/>
      <c r="VQJ2" s="370"/>
      <c r="VQK2" s="370"/>
      <c r="VQL2" s="370"/>
      <c r="VQM2" s="370"/>
      <c r="VQN2" s="370"/>
      <c r="VQO2" s="370"/>
      <c r="VQP2" s="370"/>
      <c r="VQQ2" s="370"/>
      <c r="VQR2" s="370"/>
      <c r="VQS2" s="370"/>
      <c r="VQT2" s="370"/>
      <c r="VQU2" s="370"/>
      <c r="VQV2" s="370"/>
      <c r="VQW2" s="370"/>
      <c r="VQX2" s="370"/>
      <c r="VQY2" s="370"/>
      <c r="VQZ2" s="370"/>
      <c r="VRA2" s="370"/>
      <c r="VRB2" s="370"/>
      <c r="VRC2" s="370"/>
      <c r="VRD2" s="370"/>
      <c r="VRE2" s="370"/>
      <c r="VRF2" s="370"/>
      <c r="VRG2" s="370"/>
      <c r="VRH2" s="370"/>
      <c r="VRI2" s="370"/>
      <c r="VRJ2" s="370"/>
      <c r="VRK2" s="370"/>
      <c r="VRL2" s="370"/>
      <c r="VRM2" s="370"/>
      <c r="VRN2" s="370"/>
      <c r="VRO2" s="370"/>
      <c r="VRP2" s="370"/>
      <c r="VRQ2" s="370"/>
      <c r="VRR2" s="370"/>
      <c r="VRS2" s="370"/>
      <c r="VRT2" s="370"/>
      <c r="VRU2" s="370"/>
      <c r="VRV2" s="370"/>
      <c r="VRW2" s="370"/>
      <c r="VRX2" s="370"/>
      <c r="VRY2" s="370"/>
      <c r="VRZ2" s="370"/>
      <c r="VSA2" s="370"/>
      <c r="VSB2" s="370"/>
      <c r="VSC2" s="370"/>
      <c r="VSD2" s="370"/>
      <c r="VSE2" s="370"/>
      <c r="VSF2" s="370"/>
      <c r="VSG2" s="370"/>
      <c r="VSH2" s="370"/>
      <c r="VSI2" s="370"/>
      <c r="VSJ2" s="370"/>
      <c r="VSK2" s="370"/>
      <c r="VSL2" s="370"/>
      <c r="VSM2" s="370"/>
      <c r="VSN2" s="370"/>
      <c r="VSO2" s="370"/>
      <c r="VSP2" s="370"/>
      <c r="VSQ2" s="370"/>
      <c r="VSR2" s="370"/>
      <c r="VSS2" s="370"/>
      <c r="VST2" s="370"/>
      <c r="VSU2" s="370"/>
      <c r="VSV2" s="370"/>
      <c r="VSW2" s="370"/>
      <c r="VSX2" s="370"/>
      <c r="VSY2" s="370"/>
      <c r="VSZ2" s="370"/>
      <c r="VTA2" s="370"/>
      <c r="VTB2" s="370"/>
      <c r="VTC2" s="370"/>
      <c r="VTD2" s="370"/>
      <c r="VTE2" s="370"/>
      <c r="VTF2" s="370"/>
      <c r="VTG2" s="370"/>
      <c r="VTH2" s="370"/>
      <c r="VTI2" s="370"/>
      <c r="VTJ2" s="370"/>
      <c r="VTK2" s="370"/>
      <c r="VTL2" s="370"/>
      <c r="VTM2" s="370"/>
      <c r="VTN2" s="370"/>
      <c r="VTO2" s="370"/>
      <c r="VTP2" s="370"/>
      <c r="VTQ2" s="370"/>
      <c r="VTR2" s="370"/>
      <c r="VTS2" s="370"/>
      <c r="VTT2" s="370"/>
      <c r="VTU2" s="370"/>
      <c r="VTV2" s="370"/>
      <c r="VTW2" s="370"/>
      <c r="VTX2" s="370"/>
      <c r="VTY2" s="370"/>
      <c r="VTZ2" s="370"/>
      <c r="VUA2" s="370"/>
      <c r="VUB2" s="370"/>
      <c r="VUC2" s="370"/>
      <c r="VUD2" s="370"/>
      <c r="VUE2" s="370"/>
      <c r="VUF2" s="370"/>
      <c r="VUG2" s="370"/>
      <c r="VUH2" s="370"/>
      <c r="VUI2" s="370"/>
      <c r="VUJ2" s="370"/>
      <c r="VUK2" s="370"/>
      <c r="VUL2" s="370"/>
      <c r="VUM2" s="370"/>
      <c r="VUN2" s="370"/>
      <c r="VUO2" s="370"/>
      <c r="VUP2" s="370"/>
      <c r="VUQ2" s="370"/>
      <c r="VUR2" s="370"/>
      <c r="VUS2" s="370"/>
      <c r="VUT2" s="370"/>
      <c r="VUU2" s="370"/>
      <c r="VUV2" s="370"/>
      <c r="VUW2" s="370"/>
      <c r="VUX2" s="370"/>
      <c r="VUY2" s="370"/>
      <c r="VUZ2" s="370"/>
      <c r="VVA2" s="370"/>
      <c r="VVB2" s="370"/>
      <c r="VVC2" s="370"/>
      <c r="VVD2" s="370"/>
      <c r="VVE2" s="370"/>
      <c r="VVF2" s="370"/>
      <c r="VVG2" s="370"/>
      <c r="VVH2" s="370"/>
      <c r="VVI2" s="370"/>
      <c r="VVJ2" s="370"/>
      <c r="VVK2" s="370"/>
      <c r="VVL2" s="370"/>
      <c r="VVM2" s="370"/>
      <c r="VVN2" s="370"/>
      <c r="VVO2" s="370"/>
      <c r="VVP2" s="370"/>
      <c r="VVQ2" s="370"/>
      <c r="VVR2" s="370"/>
      <c r="VVS2" s="370"/>
      <c r="VVT2" s="370"/>
      <c r="VVU2" s="370"/>
      <c r="VVV2" s="370"/>
      <c r="VVW2" s="370"/>
      <c r="VVX2" s="370"/>
      <c r="VVY2" s="370"/>
      <c r="VVZ2" s="370"/>
      <c r="VWA2" s="370"/>
      <c r="VWB2" s="370"/>
      <c r="VWC2" s="370"/>
      <c r="VWD2" s="370"/>
      <c r="VWE2" s="370"/>
      <c r="VWF2" s="370"/>
      <c r="VWG2" s="370"/>
      <c r="VWH2" s="370"/>
      <c r="VWI2" s="370"/>
      <c r="VWJ2" s="370"/>
      <c r="VWK2" s="370"/>
      <c r="VWL2" s="370"/>
      <c r="VWM2" s="370"/>
      <c r="VWN2" s="370"/>
      <c r="VWO2" s="370"/>
      <c r="VWP2" s="370"/>
      <c r="VWQ2" s="370"/>
      <c r="VWR2" s="370"/>
      <c r="VWS2" s="370"/>
      <c r="VWT2" s="370"/>
      <c r="VWU2" s="370"/>
      <c r="VWV2" s="370"/>
      <c r="VWW2" s="370"/>
      <c r="VWX2" s="370"/>
      <c r="VWY2" s="370"/>
      <c r="VWZ2" s="370"/>
      <c r="VXA2" s="370"/>
      <c r="VXB2" s="370"/>
      <c r="VXC2" s="370"/>
      <c r="VXD2" s="370"/>
      <c r="VXE2" s="370"/>
      <c r="VXF2" s="370"/>
      <c r="VXG2" s="370"/>
      <c r="VXH2" s="370"/>
      <c r="VXI2" s="370"/>
      <c r="VXJ2" s="370"/>
      <c r="VXK2" s="370"/>
      <c r="VXL2" s="370"/>
      <c r="VXM2" s="370"/>
      <c r="VXN2" s="370"/>
      <c r="VXO2" s="370"/>
      <c r="VXP2" s="370"/>
      <c r="VXQ2" s="370"/>
      <c r="VXR2" s="370"/>
      <c r="VXS2" s="370"/>
      <c r="VXT2" s="370"/>
      <c r="VXU2" s="370"/>
      <c r="VXV2" s="370"/>
      <c r="VXW2" s="370"/>
      <c r="VXX2" s="370"/>
      <c r="VXY2" s="370"/>
      <c r="VXZ2" s="370"/>
      <c r="VYA2" s="370"/>
      <c r="VYB2" s="370"/>
      <c r="VYC2" s="370"/>
      <c r="VYD2" s="370"/>
      <c r="VYE2" s="370"/>
      <c r="VYF2" s="370"/>
      <c r="VYG2" s="370"/>
      <c r="VYH2" s="370"/>
      <c r="VYI2" s="370"/>
      <c r="VYJ2" s="370"/>
      <c r="VYK2" s="370"/>
      <c r="VYL2" s="370"/>
      <c r="VYM2" s="370"/>
      <c r="VYN2" s="370"/>
      <c r="VYO2" s="370"/>
      <c r="VYP2" s="370"/>
      <c r="VYQ2" s="370"/>
      <c r="VYR2" s="370"/>
      <c r="VYS2" s="370"/>
      <c r="VYT2" s="370"/>
      <c r="VYU2" s="370"/>
      <c r="VYV2" s="370"/>
      <c r="VYW2" s="370"/>
      <c r="VYX2" s="370"/>
      <c r="VYY2" s="370"/>
      <c r="VYZ2" s="370"/>
      <c r="VZA2" s="370"/>
      <c r="VZB2" s="370"/>
      <c r="VZC2" s="370"/>
      <c r="VZD2" s="370"/>
      <c r="VZE2" s="370"/>
      <c r="VZF2" s="370"/>
      <c r="VZG2" s="370"/>
      <c r="VZH2" s="370"/>
      <c r="VZI2" s="370"/>
      <c r="VZJ2" s="370"/>
      <c r="VZK2" s="370"/>
      <c r="VZL2" s="370"/>
      <c r="VZM2" s="370"/>
      <c r="VZN2" s="370"/>
      <c r="VZO2" s="370"/>
      <c r="VZP2" s="370"/>
      <c r="VZQ2" s="370"/>
      <c r="VZR2" s="370"/>
      <c r="VZS2" s="370"/>
      <c r="VZT2" s="370"/>
      <c r="VZU2" s="370"/>
      <c r="VZV2" s="370"/>
      <c r="VZW2" s="370"/>
      <c r="VZX2" s="370"/>
      <c r="VZY2" s="370"/>
      <c r="VZZ2" s="370"/>
      <c r="WAA2" s="370"/>
      <c r="WAB2" s="370"/>
      <c r="WAC2" s="370"/>
      <c r="WAD2" s="370"/>
      <c r="WAE2" s="370"/>
      <c r="WAF2" s="370"/>
      <c r="WAG2" s="370"/>
      <c r="WAH2" s="370"/>
      <c r="WAI2" s="370"/>
      <c r="WAJ2" s="370"/>
      <c r="WAK2" s="370"/>
      <c r="WAL2" s="370"/>
      <c r="WAM2" s="370"/>
      <c r="WAN2" s="370"/>
      <c r="WAO2" s="370"/>
      <c r="WAP2" s="370"/>
      <c r="WAQ2" s="370"/>
      <c r="WAR2" s="370"/>
      <c r="WAS2" s="370"/>
      <c r="WAT2" s="370"/>
      <c r="WAU2" s="370"/>
      <c r="WAV2" s="370"/>
      <c r="WAW2" s="370"/>
      <c r="WAX2" s="370"/>
      <c r="WAY2" s="370"/>
      <c r="WAZ2" s="370"/>
      <c r="WBA2" s="370"/>
      <c r="WBB2" s="370"/>
      <c r="WBC2" s="370"/>
      <c r="WBD2" s="370"/>
      <c r="WBE2" s="370"/>
      <c r="WBF2" s="370"/>
      <c r="WBG2" s="370"/>
      <c r="WBH2" s="370"/>
      <c r="WBI2" s="370"/>
      <c r="WBJ2" s="370"/>
      <c r="WBK2" s="370"/>
      <c r="WBL2" s="370"/>
      <c r="WBM2" s="370"/>
      <c r="WBN2" s="370"/>
      <c r="WBO2" s="370"/>
      <c r="WBP2" s="370"/>
      <c r="WBQ2" s="370"/>
      <c r="WBR2" s="370"/>
      <c r="WBS2" s="370"/>
      <c r="WBT2" s="370"/>
      <c r="WBU2" s="370"/>
      <c r="WBV2" s="370"/>
      <c r="WBW2" s="370"/>
      <c r="WBX2" s="370"/>
      <c r="WBY2" s="370"/>
      <c r="WBZ2" s="370"/>
      <c r="WCA2" s="370"/>
      <c r="WCB2" s="370"/>
      <c r="WCC2" s="370"/>
      <c r="WCD2" s="370"/>
      <c r="WCE2" s="370"/>
      <c r="WCF2" s="370"/>
      <c r="WCG2" s="370"/>
      <c r="WCH2" s="370"/>
      <c r="WCI2" s="370"/>
      <c r="WCJ2" s="370"/>
      <c r="WCK2" s="370"/>
      <c r="WCL2" s="370"/>
      <c r="WCM2" s="370"/>
      <c r="WCN2" s="370"/>
      <c r="WCO2" s="370"/>
      <c r="WCP2" s="370"/>
      <c r="WCQ2" s="370"/>
      <c r="WCR2" s="370"/>
      <c r="WCS2" s="370"/>
      <c r="WCT2" s="370"/>
      <c r="WCU2" s="370"/>
      <c r="WCV2" s="370"/>
      <c r="WCW2" s="370"/>
      <c r="WCX2" s="370"/>
      <c r="WCY2" s="370"/>
      <c r="WCZ2" s="370"/>
      <c r="WDA2" s="370"/>
      <c r="WDB2" s="370"/>
      <c r="WDC2" s="370"/>
      <c r="WDD2" s="370"/>
      <c r="WDE2" s="370"/>
      <c r="WDF2" s="370"/>
      <c r="WDG2" s="370"/>
      <c r="WDH2" s="370"/>
      <c r="WDI2" s="370"/>
      <c r="WDJ2" s="370"/>
      <c r="WDK2" s="370"/>
      <c r="WDL2" s="370"/>
      <c r="WDM2" s="370"/>
      <c r="WDN2" s="370"/>
      <c r="WDO2" s="370"/>
      <c r="WDP2" s="370"/>
      <c r="WDQ2" s="370"/>
      <c r="WDR2" s="370"/>
      <c r="WDS2" s="370"/>
      <c r="WDT2" s="370"/>
      <c r="WDU2" s="370"/>
      <c r="WDV2" s="370"/>
      <c r="WDW2" s="370"/>
      <c r="WDX2" s="370"/>
      <c r="WDY2" s="370"/>
      <c r="WDZ2" s="370"/>
      <c r="WEA2" s="370"/>
      <c r="WEB2" s="370"/>
      <c r="WEC2" s="370"/>
      <c r="WED2" s="370"/>
      <c r="WEE2" s="370"/>
      <c r="WEF2" s="370"/>
      <c r="WEG2" s="370"/>
      <c r="WEH2" s="370"/>
      <c r="WEI2" s="370"/>
      <c r="WEJ2" s="370"/>
      <c r="WEK2" s="370"/>
      <c r="WEL2" s="370"/>
      <c r="WEM2" s="370"/>
      <c r="WEN2" s="370"/>
      <c r="WEO2" s="370"/>
      <c r="WEP2" s="370"/>
      <c r="WEQ2" s="370"/>
      <c r="WER2" s="370"/>
      <c r="WES2" s="370"/>
      <c r="WET2" s="370"/>
      <c r="WEU2" s="370"/>
      <c r="WEV2" s="370"/>
      <c r="WEW2" s="370"/>
      <c r="WEX2" s="370"/>
      <c r="WEY2" s="370"/>
      <c r="WEZ2" s="370"/>
      <c r="WFA2" s="370"/>
      <c r="WFB2" s="370"/>
      <c r="WFC2" s="370"/>
      <c r="WFD2" s="370"/>
      <c r="WFE2" s="370"/>
      <c r="WFF2" s="370"/>
      <c r="WFG2" s="370"/>
      <c r="WFH2" s="370"/>
      <c r="WFI2" s="370"/>
      <c r="WFJ2" s="370"/>
      <c r="WFK2" s="370"/>
      <c r="WFL2" s="370"/>
      <c r="WFM2" s="370"/>
      <c r="WFN2" s="370"/>
      <c r="WFO2" s="370"/>
      <c r="WFP2" s="370"/>
      <c r="WFQ2" s="370"/>
      <c r="WFR2" s="370"/>
      <c r="WFS2" s="370"/>
      <c r="WFT2" s="370"/>
      <c r="WFU2" s="370"/>
      <c r="WFV2" s="370"/>
      <c r="WFW2" s="370"/>
      <c r="WFX2" s="370"/>
      <c r="WFY2" s="370"/>
      <c r="WFZ2" s="370"/>
      <c r="WGA2" s="370"/>
      <c r="WGB2" s="370"/>
      <c r="WGC2" s="370"/>
      <c r="WGD2" s="370"/>
      <c r="WGE2" s="370"/>
      <c r="WGF2" s="370"/>
      <c r="WGG2" s="370"/>
      <c r="WGH2" s="370"/>
      <c r="WGI2" s="370"/>
      <c r="WGJ2" s="370"/>
      <c r="WGK2" s="370"/>
      <c r="WGL2" s="370"/>
      <c r="WGM2" s="370"/>
      <c r="WGN2" s="370"/>
      <c r="WGO2" s="370"/>
      <c r="WGP2" s="370"/>
      <c r="WGQ2" s="370"/>
      <c r="WGR2" s="370"/>
      <c r="WGS2" s="370"/>
      <c r="WGT2" s="370"/>
      <c r="WGU2" s="370"/>
      <c r="WGV2" s="370"/>
      <c r="WGW2" s="370"/>
      <c r="WGX2" s="370"/>
      <c r="WGY2" s="370"/>
      <c r="WGZ2" s="370"/>
      <c r="WHA2" s="370"/>
      <c r="WHB2" s="370"/>
      <c r="WHC2" s="370"/>
      <c r="WHD2" s="370"/>
      <c r="WHE2" s="370"/>
      <c r="WHF2" s="370"/>
      <c r="WHG2" s="370"/>
      <c r="WHH2" s="370"/>
      <c r="WHI2" s="370"/>
      <c r="WHJ2" s="370"/>
      <c r="WHK2" s="370"/>
      <c r="WHL2" s="370"/>
      <c r="WHM2" s="370"/>
      <c r="WHN2" s="370"/>
      <c r="WHO2" s="370"/>
      <c r="WHP2" s="370"/>
      <c r="WHQ2" s="370"/>
      <c r="WHR2" s="370"/>
      <c r="WHS2" s="370"/>
      <c r="WHT2" s="370"/>
      <c r="WHU2" s="370"/>
      <c r="WHV2" s="370"/>
      <c r="WHW2" s="370"/>
      <c r="WHX2" s="370"/>
      <c r="WHY2" s="370"/>
      <c r="WHZ2" s="370"/>
      <c r="WIA2" s="370"/>
      <c r="WIB2" s="370"/>
      <c r="WIC2" s="370"/>
      <c r="WID2" s="370"/>
      <c r="WIE2" s="370"/>
      <c r="WIF2" s="370"/>
      <c r="WIG2" s="370"/>
      <c r="WIH2" s="370"/>
      <c r="WII2" s="370"/>
      <c r="WIJ2" s="370"/>
      <c r="WIK2" s="370"/>
      <c r="WIL2" s="370"/>
      <c r="WIM2" s="370"/>
      <c r="WIN2" s="370"/>
      <c r="WIO2" s="370"/>
      <c r="WIP2" s="370"/>
      <c r="WIQ2" s="370"/>
      <c r="WIR2" s="370"/>
      <c r="WIS2" s="370"/>
      <c r="WIT2" s="370"/>
      <c r="WIU2" s="370"/>
      <c r="WIV2" s="370"/>
      <c r="WIW2" s="370"/>
      <c r="WIX2" s="370"/>
      <c r="WIY2" s="370"/>
      <c r="WIZ2" s="370"/>
      <c r="WJA2" s="370"/>
      <c r="WJB2" s="370"/>
      <c r="WJC2" s="370"/>
      <c r="WJD2" s="370"/>
      <c r="WJE2" s="370"/>
      <c r="WJF2" s="370"/>
      <c r="WJG2" s="370"/>
      <c r="WJH2" s="370"/>
      <c r="WJI2" s="370"/>
      <c r="WJJ2" s="370"/>
      <c r="WJK2" s="370"/>
      <c r="WJL2" s="370"/>
      <c r="WJM2" s="370"/>
      <c r="WJN2" s="370"/>
      <c r="WJO2" s="370"/>
      <c r="WJP2" s="370"/>
      <c r="WJQ2" s="370"/>
      <c r="WJR2" s="370"/>
      <c r="WJS2" s="370"/>
      <c r="WJT2" s="370"/>
      <c r="WJU2" s="370"/>
      <c r="WJV2" s="370"/>
      <c r="WJW2" s="370"/>
      <c r="WJX2" s="370"/>
      <c r="WJY2" s="370"/>
      <c r="WJZ2" s="370"/>
      <c r="WKA2" s="370"/>
      <c r="WKB2" s="370"/>
      <c r="WKC2" s="370"/>
      <c r="WKD2" s="370"/>
      <c r="WKE2" s="370"/>
      <c r="WKF2" s="370"/>
      <c r="WKG2" s="370"/>
      <c r="WKH2" s="370"/>
      <c r="WKI2" s="370"/>
      <c r="WKJ2" s="370"/>
      <c r="WKK2" s="370"/>
      <c r="WKL2" s="370"/>
      <c r="WKM2" s="370"/>
      <c r="WKN2" s="370"/>
      <c r="WKO2" s="370"/>
      <c r="WKP2" s="370"/>
      <c r="WKQ2" s="370"/>
      <c r="WKR2" s="370"/>
      <c r="WKS2" s="370"/>
      <c r="WKT2" s="370"/>
      <c r="WKU2" s="370"/>
      <c r="WKV2" s="370"/>
      <c r="WKW2" s="370"/>
      <c r="WKX2" s="370"/>
      <c r="WKY2" s="370"/>
      <c r="WKZ2" s="370"/>
      <c r="WLA2" s="370"/>
      <c r="WLB2" s="370"/>
      <c r="WLC2" s="370"/>
      <c r="WLD2" s="370"/>
      <c r="WLE2" s="370"/>
      <c r="WLF2" s="370"/>
      <c r="WLG2" s="370"/>
      <c r="WLH2" s="370"/>
      <c r="WLI2" s="370"/>
      <c r="WLJ2" s="370"/>
      <c r="WLK2" s="370"/>
      <c r="WLL2" s="370"/>
      <c r="WLM2" s="370"/>
      <c r="WLN2" s="370"/>
      <c r="WLO2" s="370"/>
      <c r="WLP2" s="370"/>
      <c r="WLQ2" s="370"/>
      <c r="WLR2" s="370"/>
      <c r="WLS2" s="370"/>
      <c r="WLT2" s="370"/>
      <c r="WLU2" s="370"/>
      <c r="WLV2" s="370"/>
      <c r="WLW2" s="370"/>
      <c r="WLX2" s="370"/>
      <c r="WLY2" s="370"/>
      <c r="WLZ2" s="370"/>
      <c r="WMA2" s="370"/>
      <c r="WMB2" s="370"/>
      <c r="WMC2" s="370"/>
      <c r="WMD2" s="370"/>
      <c r="WME2" s="370"/>
      <c r="WMF2" s="370"/>
      <c r="WMG2" s="370"/>
      <c r="WMH2" s="370"/>
      <c r="WMI2" s="370"/>
      <c r="WMJ2" s="370"/>
      <c r="WMK2" s="370"/>
      <c r="WML2" s="370"/>
      <c r="WMM2" s="370"/>
      <c r="WMN2" s="370"/>
      <c r="WMO2" s="370"/>
      <c r="WMP2" s="370"/>
      <c r="WMQ2" s="370"/>
      <c r="WMR2" s="370"/>
      <c r="WMS2" s="370"/>
      <c r="WMT2" s="370"/>
      <c r="WMU2" s="370"/>
      <c r="WMV2" s="370"/>
      <c r="WMW2" s="370"/>
      <c r="WMX2" s="370"/>
      <c r="WMY2" s="370"/>
      <c r="WMZ2" s="370"/>
      <c r="WNA2" s="370"/>
      <c r="WNB2" s="370"/>
      <c r="WNC2" s="370"/>
      <c r="WND2" s="370"/>
      <c r="WNE2" s="370"/>
      <c r="WNF2" s="370"/>
      <c r="WNG2" s="370"/>
      <c r="WNH2" s="370"/>
      <c r="WNI2" s="370"/>
      <c r="WNJ2" s="370"/>
      <c r="WNK2" s="370"/>
      <c r="WNL2" s="370"/>
      <c r="WNM2" s="370"/>
      <c r="WNN2" s="370"/>
      <c r="WNO2" s="370"/>
      <c r="WNP2" s="370"/>
      <c r="WNQ2" s="370"/>
      <c r="WNR2" s="370"/>
      <c r="WNS2" s="370"/>
      <c r="WNT2" s="370"/>
      <c r="WNU2" s="370"/>
      <c r="WNV2" s="370"/>
      <c r="WNW2" s="370"/>
      <c r="WNX2" s="370"/>
      <c r="WNY2" s="370"/>
      <c r="WNZ2" s="370"/>
      <c r="WOA2" s="370"/>
      <c r="WOB2" s="370"/>
      <c r="WOC2" s="370"/>
      <c r="WOD2" s="370"/>
      <c r="WOE2" s="370"/>
      <c r="WOF2" s="370"/>
      <c r="WOG2" s="370"/>
      <c r="WOH2" s="370"/>
      <c r="WOI2" s="370"/>
      <c r="WOJ2" s="370"/>
      <c r="WOK2" s="370"/>
      <c r="WOL2" s="370"/>
      <c r="WOM2" s="370"/>
      <c r="WON2" s="370"/>
      <c r="WOO2" s="370"/>
      <c r="WOP2" s="370"/>
      <c r="WOQ2" s="370"/>
      <c r="WOR2" s="370"/>
      <c r="WOS2" s="370"/>
      <c r="WOT2" s="370"/>
      <c r="WOU2" s="370"/>
      <c r="WOV2" s="370"/>
      <c r="WOW2" s="370"/>
      <c r="WOX2" s="370"/>
      <c r="WOY2" s="370"/>
      <c r="WOZ2" s="370"/>
      <c r="WPA2" s="370"/>
      <c r="WPB2" s="370"/>
      <c r="WPC2" s="370"/>
      <c r="WPD2" s="370"/>
      <c r="WPE2" s="370"/>
      <c r="WPF2" s="370"/>
      <c r="WPG2" s="370"/>
      <c r="WPH2" s="370"/>
      <c r="WPI2" s="370"/>
      <c r="WPJ2" s="370"/>
      <c r="WPK2" s="370"/>
      <c r="WPL2" s="370"/>
      <c r="WPM2" s="370"/>
      <c r="WPN2" s="370"/>
      <c r="WPO2" s="370"/>
      <c r="WPP2" s="370"/>
      <c r="WPQ2" s="370"/>
      <c r="WPR2" s="370"/>
      <c r="WPS2" s="370"/>
      <c r="WPT2" s="370"/>
      <c r="WPU2" s="370"/>
      <c r="WPV2" s="370"/>
      <c r="WPW2" s="370"/>
      <c r="WPX2" s="370"/>
      <c r="WPY2" s="370"/>
      <c r="WPZ2" s="370"/>
      <c r="WQA2" s="370"/>
      <c r="WQB2" s="370"/>
      <c r="WQC2" s="370"/>
      <c r="WQD2" s="370"/>
      <c r="WQE2" s="370"/>
      <c r="WQF2" s="370"/>
      <c r="WQG2" s="370"/>
      <c r="WQH2" s="370"/>
      <c r="WQI2" s="370"/>
      <c r="WQJ2" s="370"/>
      <c r="WQK2" s="370"/>
      <c r="WQL2" s="370"/>
      <c r="WQM2" s="370"/>
      <c r="WQN2" s="370"/>
      <c r="WQO2" s="370"/>
      <c r="WQP2" s="370"/>
      <c r="WQQ2" s="370"/>
      <c r="WQR2" s="370"/>
      <c r="WQS2" s="370"/>
      <c r="WQT2" s="370"/>
      <c r="WQU2" s="370"/>
      <c r="WQV2" s="370"/>
      <c r="WQW2" s="370"/>
      <c r="WQX2" s="370"/>
      <c r="WQY2" s="370"/>
      <c r="WQZ2" s="370"/>
      <c r="WRA2" s="370"/>
      <c r="WRB2" s="370"/>
      <c r="WRC2" s="370"/>
      <c r="WRD2" s="370"/>
      <c r="WRE2" s="370"/>
      <c r="WRF2" s="370"/>
      <c r="WRG2" s="370"/>
      <c r="WRH2" s="370"/>
      <c r="WRI2" s="370"/>
      <c r="WRJ2" s="370"/>
      <c r="WRK2" s="370"/>
      <c r="WRL2" s="370"/>
      <c r="WRM2" s="370"/>
      <c r="WRN2" s="370"/>
      <c r="WRO2" s="370"/>
      <c r="WRP2" s="370"/>
      <c r="WRQ2" s="370"/>
      <c r="WRR2" s="370"/>
      <c r="WRS2" s="370"/>
      <c r="WRT2" s="370"/>
      <c r="WRU2" s="370"/>
      <c r="WRV2" s="370"/>
      <c r="WRW2" s="370"/>
      <c r="WRX2" s="370"/>
      <c r="WRY2" s="370"/>
      <c r="WRZ2" s="370"/>
      <c r="WSA2" s="370"/>
      <c r="WSB2" s="370"/>
      <c r="WSC2" s="370"/>
      <c r="WSD2" s="370"/>
      <c r="WSE2" s="370"/>
      <c r="WSF2" s="370"/>
      <c r="WSG2" s="370"/>
      <c r="WSH2" s="370"/>
      <c r="WSI2" s="370"/>
      <c r="WSJ2" s="370"/>
      <c r="WSK2" s="370"/>
      <c r="WSL2" s="370"/>
      <c r="WSM2" s="370"/>
      <c r="WSN2" s="370"/>
      <c r="WSO2" s="370"/>
      <c r="WSP2" s="370"/>
      <c r="WSQ2" s="370"/>
      <c r="WSR2" s="370"/>
      <c r="WSS2" s="370"/>
      <c r="WST2" s="370"/>
      <c r="WSU2" s="370"/>
      <c r="WSV2" s="370"/>
      <c r="WSW2" s="370"/>
      <c r="WSX2" s="370"/>
      <c r="WSY2" s="370"/>
      <c r="WSZ2" s="370"/>
      <c r="WTA2" s="370"/>
      <c r="WTB2" s="370"/>
      <c r="WTC2" s="370"/>
      <c r="WTD2" s="370"/>
      <c r="WTE2" s="370"/>
      <c r="WTF2" s="370"/>
      <c r="WTG2" s="370"/>
      <c r="WTH2" s="370"/>
      <c r="WTI2" s="370"/>
      <c r="WTJ2" s="370"/>
      <c r="WTK2" s="370"/>
      <c r="WTL2" s="370"/>
      <c r="WTM2" s="370"/>
      <c r="WTN2" s="370"/>
      <c r="WTO2" s="370"/>
      <c r="WTP2" s="370"/>
      <c r="WTQ2" s="370"/>
      <c r="WTR2" s="370"/>
      <c r="WTS2" s="370"/>
      <c r="WTT2" s="370"/>
      <c r="WTU2" s="370"/>
      <c r="WTV2" s="370"/>
      <c r="WTW2" s="370"/>
      <c r="WTX2" s="370"/>
      <c r="WTY2" s="370"/>
      <c r="WTZ2" s="370"/>
      <c r="WUA2" s="370"/>
      <c r="WUB2" s="370"/>
      <c r="WUC2" s="370"/>
      <c r="WUD2" s="370"/>
      <c r="WUE2" s="370"/>
      <c r="WUF2" s="370"/>
      <c r="WUG2" s="370"/>
      <c r="WUH2" s="370"/>
      <c r="WUI2" s="370"/>
      <c r="WUJ2" s="370"/>
      <c r="WUK2" s="370"/>
      <c r="WUL2" s="370"/>
      <c r="WUM2" s="370"/>
      <c r="WUN2" s="370"/>
      <c r="WUO2" s="370"/>
      <c r="WUP2" s="370"/>
      <c r="WUQ2" s="370"/>
      <c r="WUR2" s="370"/>
      <c r="WUS2" s="370"/>
      <c r="WUT2" s="370"/>
      <c r="WUU2" s="370"/>
      <c r="WUV2" s="370"/>
      <c r="WUW2" s="370"/>
      <c r="WUX2" s="370"/>
      <c r="WUY2" s="370"/>
      <c r="WUZ2" s="370"/>
      <c r="WVA2" s="370"/>
      <c r="WVB2" s="370"/>
      <c r="WVC2" s="370"/>
      <c r="WVD2" s="370"/>
      <c r="WVE2" s="370"/>
      <c r="WVF2" s="370"/>
      <c r="WVG2" s="370"/>
      <c r="WVH2" s="370"/>
      <c r="WVI2" s="370"/>
      <c r="WVJ2" s="370"/>
      <c r="WVK2" s="370"/>
      <c r="WVL2" s="370"/>
      <c r="WVM2" s="370"/>
      <c r="WVN2" s="370"/>
      <c r="WVO2" s="370"/>
      <c r="WVP2" s="370"/>
      <c r="WVQ2" s="370"/>
      <c r="WVR2" s="370"/>
      <c r="WVS2" s="370"/>
      <c r="WVT2" s="370"/>
      <c r="WVU2" s="370"/>
      <c r="WVV2" s="370"/>
      <c r="WVW2" s="370"/>
      <c r="WVX2" s="370"/>
      <c r="WVY2" s="370"/>
      <c r="WVZ2" s="370"/>
      <c r="WWA2" s="370"/>
      <c r="WWB2" s="370"/>
      <c r="WWC2" s="370"/>
      <c r="WWD2" s="370"/>
      <c r="WWE2" s="370"/>
      <c r="WWF2" s="370"/>
      <c r="WWG2" s="370"/>
      <c r="WWH2" s="370"/>
      <c r="WWI2" s="370"/>
      <c r="WWJ2" s="370"/>
      <c r="WWK2" s="370"/>
      <c r="WWL2" s="370"/>
      <c r="WWM2" s="370"/>
      <c r="WWN2" s="370"/>
      <c r="WWO2" s="370"/>
      <c r="WWP2" s="370"/>
      <c r="WWQ2" s="370"/>
      <c r="WWR2" s="370"/>
      <c r="WWS2" s="370"/>
      <c r="WWT2" s="370"/>
      <c r="WWU2" s="370"/>
      <c r="WWV2" s="370"/>
      <c r="WWW2" s="370"/>
      <c r="WWX2" s="370"/>
      <c r="WWY2" s="370"/>
      <c r="WWZ2" s="370"/>
      <c r="WXA2" s="370"/>
      <c r="WXB2" s="370"/>
      <c r="WXC2" s="370"/>
      <c r="WXD2" s="370"/>
      <c r="WXE2" s="370"/>
      <c r="WXF2" s="370"/>
      <c r="WXG2" s="370"/>
      <c r="WXH2" s="370"/>
      <c r="WXI2" s="370"/>
      <c r="WXJ2" s="370"/>
      <c r="WXK2" s="370"/>
      <c r="WXL2" s="370"/>
      <c r="WXM2" s="370"/>
      <c r="WXN2" s="370"/>
      <c r="WXO2" s="370"/>
      <c r="WXP2" s="370"/>
      <c r="WXQ2" s="370"/>
      <c r="WXR2" s="370"/>
      <c r="WXS2" s="370"/>
      <c r="WXT2" s="370"/>
      <c r="WXU2" s="370"/>
      <c r="WXV2" s="370"/>
      <c r="WXW2" s="370"/>
      <c r="WXX2" s="370"/>
      <c r="WXY2" s="370"/>
      <c r="WXZ2" s="370"/>
      <c r="WYA2" s="370"/>
      <c r="WYB2" s="370"/>
      <c r="WYC2" s="370"/>
      <c r="WYD2" s="370"/>
      <c r="WYE2" s="370"/>
      <c r="WYF2" s="370"/>
      <c r="WYG2" s="370"/>
      <c r="WYH2" s="370"/>
      <c r="WYI2" s="370"/>
      <c r="WYJ2" s="370"/>
      <c r="WYK2" s="370"/>
      <c r="WYL2" s="370"/>
      <c r="WYM2" s="370"/>
      <c r="WYN2" s="370"/>
      <c r="WYO2" s="370"/>
      <c r="WYP2" s="370"/>
      <c r="WYQ2" s="370"/>
      <c r="WYR2" s="370"/>
      <c r="WYS2" s="370"/>
      <c r="WYT2" s="370"/>
      <c r="WYU2" s="370"/>
      <c r="WYV2" s="370"/>
      <c r="WYW2" s="370"/>
      <c r="WYX2" s="370"/>
      <c r="WYY2" s="370"/>
      <c r="WYZ2" s="370"/>
      <c r="WZA2" s="370"/>
      <c r="WZB2" s="370"/>
      <c r="WZC2" s="370"/>
      <c r="WZD2" s="370"/>
      <c r="WZE2" s="370"/>
      <c r="WZF2" s="370"/>
      <c r="WZG2" s="370"/>
      <c r="WZH2" s="370"/>
      <c r="WZI2" s="370"/>
      <c r="WZJ2" s="370"/>
      <c r="WZK2" s="370"/>
      <c r="WZL2" s="370"/>
      <c r="WZM2" s="370"/>
      <c r="WZN2" s="370"/>
      <c r="WZO2" s="370"/>
      <c r="WZP2" s="370"/>
      <c r="WZQ2" s="370"/>
      <c r="WZR2" s="370"/>
      <c r="WZS2" s="370"/>
      <c r="WZT2" s="370"/>
      <c r="WZU2" s="370"/>
      <c r="WZV2" s="370"/>
      <c r="WZW2" s="370"/>
      <c r="WZX2" s="370"/>
      <c r="WZY2" s="370"/>
      <c r="WZZ2" s="370"/>
      <c r="XAA2" s="370"/>
      <c r="XAB2" s="370"/>
      <c r="XAC2" s="370"/>
      <c r="XAD2" s="370"/>
      <c r="XAE2" s="370"/>
      <c r="XAF2" s="370"/>
      <c r="XAG2" s="370"/>
      <c r="XAH2" s="370"/>
      <c r="XAI2" s="370"/>
      <c r="XAJ2" s="370"/>
      <c r="XAK2" s="370"/>
      <c r="XAL2" s="370"/>
      <c r="XAM2" s="370"/>
      <c r="XAN2" s="370"/>
      <c r="XAO2" s="370"/>
      <c r="XAP2" s="370"/>
      <c r="XAQ2" s="370"/>
      <c r="XAR2" s="370"/>
      <c r="XAS2" s="370"/>
      <c r="XAT2" s="370"/>
      <c r="XAU2" s="370"/>
      <c r="XAV2" s="370"/>
      <c r="XAW2" s="370"/>
      <c r="XAX2" s="370"/>
      <c r="XAY2" s="370"/>
      <c r="XAZ2" s="370"/>
      <c r="XBA2" s="370"/>
      <c r="XBB2" s="370"/>
      <c r="XBC2" s="370"/>
      <c r="XBD2" s="370"/>
      <c r="XBE2" s="370"/>
      <c r="XBF2" s="370"/>
      <c r="XBG2" s="370"/>
      <c r="XBH2" s="370"/>
      <c r="XBI2" s="370"/>
      <c r="XBJ2" s="370"/>
      <c r="XBK2" s="370"/>
      <c r="XBL2" s="370"/>
      <c r="XBM2" s="370"/>
      <c r="XBN2" s="370"/>
      <c r="XBO2" s="370"/>
      <c r="XBP2" s="370"/>
      <c r="XBQ2" s="370"/>
      <c r="XBR2" s="370"/>
      <c r="XBS2" s="370"/>
      <c r="XBT2" s="370"/>
      <c r="XBU2" s="370"/>
      <c r="XBV2" s="370"/>
      <c r="XBW2" s="370"/>
      <c r="XBX2" s="370"/>
      <c r="XBY2" s="370"/>
      <c r="XBZ2" s="370"/>
      <c r="XCA2" s="370"/>
      <c r="XCB2" s="370"/>
      <c r="XCC2" s="370"/>
      <c r="XCD2" s="370"/>
      <c r="XCE2" s="370"/>
      <c r="XCF2" s="370"/>
      <c r="XCG2" s="370"/>
      <c r="XCH2" s="370"/>
      <c r="XCI2" s="370"/>
      <c r="XCJ2" s="370"/>
      <c r="XCK2" s="370"/>
      <c r="XCL2" s="370"/>
      <c r="XCM2" s="370"/>
      <c r="XCN2" s="370"/>
      <c r="XCO2" s="370"/>
      <c r="XCP2" s="370"/>
      <c r="XCQ2" s="370"/>
      <c r="XCR2" s="370"/>
      <c r="XCS2" s="370"/>
      <c r="XCT2" s="370"/>
      <c r="XCU2" s="370"/>
      <c r="XCV2" s="370"/>
      <c r="XCW2" s="370"/>
      <c r="XCX2" s="370"/>
      <c r="XCY2" s="370"/>
      <c r="XCZ2" s="370"/>
      <c r="XDA2" s="370"/>
      <c r="XDB2" s="370"/>
      <c r="XDC2" s="370"/>
      <c r="XDD2" s="370"/>
      <c r="XDE2" s="370"/>
      <c r="XDF2" s="370"/>
      <c r="XDG2" s="370"/>
      <c r="XDH2" s="370"/>
      <c r="XDI2" s="370"/>
      <c r="XDJ2" s="370"/>
      <c r="XDK2" s="370"/>
      <c r="XDL2" s="370"/>
      <c r="XDM2" s="370"/>
      <c r="XDN2" s="370"/>
      <c r="XDO2" s="370"/>
      <c r="XDP2" s="370"/>
      <c r="XDQ2" s="370"/>
      <c r="XDR2" s="370"/>
      <c r="XDS2" s="370"/>
      <c r="XDT2" s="370"/>
      <c r="XDU2" s="370"/>
      <c r="XDV2" s="370"/>
      <c r="XDW2" s="370"/>
      <c r="XDX2" s="370"/>
      <c r="XDY2" s="370"/>
      <c r="XDZ2" s="370"/>
      <c r="XEA2" s="370"/>
      <c r="XEB2" s="370"/>
      <c r="XEC2" s="370"/>
      <c r="XED2" s="370"/>
      <c r="XEE2" s="370"/>
      <c r="XEF2" s="370"/>
      <c r="XEG2" s="370"/>
      <c r="XEH2" s="370"/>
      <c r="XEI2" s="370"/>
      <c r="XEJ2" s="370"/>
      <c r="XEK2" s="370"/>
      <c r="XEL2" s="370"/>
      <c r="XEM2" s="370"/>
      <c r="XEN2" s="370"/>
      <c r="XEO2" s="370"/>
      <c r="XEP2" s="370"/>
      <c r="XEQ2" s="370"/>
      <c r="XER2" s="370"/>
      <c r="XES2" s="370"/>
      <c r="XET2" s="370"/>
    </row>
    <row r="3" s="366" customFormat="1" ht="33" customHeight="1" spans="1:16344">
      <c r="A3" s="380" t="s">
        <v>747</v>
      </c>
      <c r="B3" s="381" t="s">
        <v>748</v>
      </c>
      <c r="C3" s="381" t="s">
        <v>749</v>
      </c>
      <c r="D3" s="382" t="s">
        <v>2</v>
      </c>
      <c r="E3" s="383" t="s">
        <v>750</v>
      </c>
      <c r="F3" s="384" t="s">
        <v>6</v>
      </c>
      <c r="G3" s="384" t="s">
        <v>7</v>
      </c>
      <c r="H3" s="380" t="s">
        <v>751</v>
      </c>
      <c r="I3" s="380"/>
      <c r="J3" s="399" t="s">
        <v>752</v>
      </c>
      <c r="K3" s="399"/>
      <c r="L3" s="399" t="s">
        <v>753</v>
      </c>
      <c r="M3" s="380"/>
      <c r="N3" s="400" t="s">
        <v>754</v>
      </c>
      <c r="O3" s="401"/>
      <c r="P3" s="383" t="s">
        <v>755</v>
      </c>
      <c r="Q3" s="383" t="s">
        <v>756</v>
      </c>
      <c r="R3" s="383" t="s">
        <v>757</v>
      </c>
      <c r="S3" s="383" t="s">
        <v>758</v>
      </c>
      <c r="T3" s="407" t="s">
        <v>759</v>
      </c>
      <c r="U3" s="408" t="s">
        <v>56</v>
      </c>
      <c r="V3" s="409" t="s">
        <v>58</v>
      </c>
      <c r="W3" s="410" t="s">
        <v>760</v>
      </c>
      <c r="X3" s="411"/>
      <c r="Y3" s="411"/>
      <c r="Z3" s="418"/>
      <c r="AA3" s="410" t="s">
        <v>761</v>
      </c>
      <c r="AB3" s="411"/>
      <c r="AC3" s="411"/>
      <c r="AD3" s="411"/>
      <c r="AE3" s="411"/>
      <c r="AF3" s="411"/>
      <c r="AG3" s="418"/>
      <c r="AH3" s="380" t="s">
        <v>762</v>
      </c>
      <c r="AI3" s="410" t="s">
        <v>79</v>
      </c>
      <c r="AJ3" s="411"/>
      <c r="AK3" s="411"/>
      <c r="AL3" s="418"/>
      <c r="AM3" s="436" t="s">
        <v>763</v>
      </c>
      <c r="AN3" s="380" t="s">
        <v>764</v>
      </c>
      <c r="AO3" s="409" t="s">
        <v>31</v>
      </c>
      <c r="AP3" s="410"/>
      <c r="AQ3" s="409" t="s">
        <v>32</v>
      </c>
      <c r="AR3" s="409"/>
      <c r="AS3" s="446" t="s">
        <v>33</v>
      </c>
      <c r="AT3" s="447"/>
      <c r="AU3" s="383" t="s">
        <v>34</v>
      </c>
      <c r="AV3" s="383" t="s">
        <v>765</v>
      </c>
      <c r="AW3" s="383" t="s">
        <v>766</v>
      </c>
      <c r="AX3" s="383" t="s">
        <v>767</v>
      </c>
      <c r="AY3" s="383" t="s">
        <v>768</v>
      </c>
      <c r="AZ3" s="383" t="s">
        <v>769</v>
      </c>
      <c r="BA3" s="390" t="s">
        <v>770</v>
      </c>
      <c r="BB3" s="460"/>
      <c r="BC3" s="461" t="s">
        <v>771</v>
      </c>
      <c r="BD3" s="461" t="s">
        <v>772</v>
      </c>
      <c r="BE3" s="461" t="s">
        <v>773</v>
      </c>
      <c r="BF3" s="472"/>
      <c r="BG3" s="461" t="s">
        <v>774</v>
      </c>
      <c r="BH3" s="461" t="s">
        <v>775</v>
      </c>
      <c r="BI3" s="461" t="s">
        <v>776</v>
      </c>
      <c r="BJ3" s="380" t="s">
        <v>777</v>
      </c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  <c r="JV3" s="436"/>
      <c r="JW3" s="436"/>
      <c r="JX3" s="436"/>
      <c r="JY3" s="436"/>
      <c r="JZ3" s="436"/>
      <c r="KA3" s="436"/>
      <c r="KB3" s="436"/>
      <c r="KC3" s="436"/>
      <c r="KD3" s="436"/>
      <c r="KE3" s="436"/>
      <c r="KF3" s="436"/>
      <c r="KG3" s="436"/>
      <c r="KH3" s="436"/>
      <c r="KI3" s="436"/>
      <c r="KJ3" s="436"/>
      <c r="KK3" s="436"/>
      <c r="KL3" s="436"/>
      <c r="KM3" s="436"/>
      <c r="KN3" s="436"/>
      <c r="KO3" s="436"/>
      <c r="KP3" s="436"/>
      <c r="KQ3" s="436"/>
      <c r="KR3" s="436"/>
      <c r="KS3" s="436"/>
      <c r="KT3" s="436"/>
      <c r="KU3" s="436"/>
      <c r="KV3" s="436"/>
      <c r="KW3" s="436"/>
      <c r="KX3" s="436"/>
      <c r="KY3" s="436"/>
      <c r="KZ3" s="436"/>
      <c r="LA3" s="436"/>
      <c r="LB3" s="436"/>
      <c r="LC3" s="436"/>
      <c r="LD3" s="436"/>
      <c r="LE3" s="436"/>
      <c r="LF3" s="436"/>
      <c r="LG3" s="436"/>
      <c r="LH3" s="436"/>
      <c r="LI3" s="436"/>
      <c r="LJ3" s="436"/>
      <c r="LK3" s="436"/>
      <c r="LL3" s="436"/>
      <c r="LM3" s="436"/>
      <c r="LN3" s="436"/>
      <c r="LO3" s="436"/>
      <c r="LP3" s="436"/>
      <c r="LQ3" s="436"/>
      <c r="LR3" s="436"/>
      <c r="LS3" s="436"/>
      <c r="LT3" s="436"/>
      <c r="LU3" s="436"/>
      <c r="LV3" s="436"/>
      <c r="LW3" s="436"/>
      <c r="LX3" s="436"/>
      <c r="LY3" s="436"/>
      <c r="LZ3" s="436"/>
      <c r="MA3" s="436"/>
      <c r="MB3" s="436"/>
      <c r="MC3" s="436"/>
      <c r="MD3" s="436"/>
      <c r="ME3" s="436"/>
      <c r="MF3" s="436"/>
      <c r="MG3" s="436"/>
      <c r="MH3" s="436"/>
      <c r="MI3" s="436"/>
      <c r="MJ3" s="436"/>
      <c r="MK3" s="436"/>
      <c r="ML3" s="436"/>
      <c r="MM3" s="436"/>
      <c r="MN3" s="436"/>
      <c r="MO3" s="436"/>
      <c r="MP3" s="436"/>
      <c r="MQ3" s="436"/>
      <c r="MR3" s="436"/>
      <c r="MS3" s="436"/>
      <c r="MT3" s="436"/>
      <c r="MU3" s="436"/>
      <c r="MV3" s="436"/>
      <c r="MW3" s="436"/>
      <c r="MX3" s="436"/>
      <c r="MY3" s="436"/>
      <c r="MZ3" s="436"/>
      <c r="NA3" s="436"/>
      <c r="NB3" s="436"/>
      <c r="NC3" s="436"/>
      <c r="ND3" s="436"/>
      <c r="NE3" s="436"/>
      <c r="NF3" s="436"/>
      <c r="NG3" s="436"/>
      <c r="NH3" s="436"/>
      <c r="NI3" s="436"/>
      <c r="NJ3" s="436"/>
      <c r="NK3" s="436"/>
      <c r="NL3" s="436"/>
      <c r="NM3" s="436"/>
      <c r="NN3" s="436"/>
      <c r="NO3" s="436"/>
      <c r="NP3" s="436"/>
      <c r="NQ3" s="436"/>
      <c r="NR3" s="436"/>
      <c r="NS3" s="436"/>
      <c r="NT3" s="436"/>
      <c r="NU3" s="436"/>
      <c r="NV3" s="436"/>
      <c r="NW3" s="436"/>
      <c r="NX3" s="436"/>
      <c r="NY3" s="436"/>
      <c r="NZ3" s="436"/>
      <c r="OA3" s="436"/>
      <c r="OB3" s="436"/>
      <c r="OC3" s="436"/>
      <c r="OD3" s="436"/>
      <c r="OE3" s="436"/>
      <c r="OF3" s="436"/>
      <c r="OG3" s="436"/>
      <c r="OH3" s="436"/>
      <c r="OI3" s="436"/>
      <c r="OJ3" s="436"/>
      <c r="OK3" s="436"/>
      <c r="OL3" s="436"/>
      <c r="OM3" s="436"/>
      <c r="ON3" s="436"/>
      <c r="OO3" s="436"/>
      <c r="OP3" s="436"/>
      <c r="OQ3" s="436"/>
      <c r="OR3" s="436"/>
      <c r="OS3" s="436"/>
      <c r="OT3" s="436"/>
      <c r="OU3" s="436"/>
      <c r="OV3" s="436"/>
      <c r="OW3" s="436"/>
      <c r="OX3" s="436"/>
      <c r="OY3" s="436"/>
      <c r="OZ3" s="436"/>
      <c r="PA3" s="436"/>
      <c r="PB3" s="436"/>
      <c r="PC3" s="436"/>
      <c r="PD3" s="436"/>
      <c r="PE3" s="436"/>
      <c r="PF3" s="436"/>
      <c r="PG3" s="436"/>
      <c r="PH3" s="436"/>
      <c r="PI3" s="436"/>
      <c r="PJ3" s="436"/>
      <c r="PK3" s="436"/>
      <c r="PL3" s="436"/>
      <c r="PM3" s="436"/>
      <c r="PN3" s="436"/>
      <c r="PO3" s="436"/>
      <c r="PP3" s="436"/>
      <c r="PQ3" s="436"/>
      <c r="PR3" s="436"/>
      <c r="PS3" s="436"/>
      <c r="PT3" s="436"/>
      <c r="PU3" s="436"/>
      <c r="PV3" s="436"/>
      <c r="PW3" s="436"/>
      <c r="PX3" s="436"/>
      <c r="PY3" s="436"/>
      <c r="PZ3" s="436"/>
      <c r="QA3" s="436"/>
      <c r="QB3" s="436"/>
      <c r="QC3" s="436"/>
      <c r="QD3" s="436"/>
      <c r="QE3" s="436"/>
      <c r="QF3" s="436"/>
      <c r="QG3" s="436"/>
      <c r="QH3" s="436"/>
      <c r="QI3" s="436"/>
      <c r="QJ3" s="436"/>
      <c r="QK3" s="436"/>
      <c r="QL3" s="436"/>
      <c r="QM3" s="436"/>
      <c r="QN3" s="436"/>
      <c r="QO3" s="436"/>
      <c r="QP3" s="436"/>
      <c r="QQ3" s="436"/>
      <c r="QR3" s="436"/>
      <c r="QS3" s="436"/>
      <c r="QT3" s="436"/>
      <c r="QU3" s="436"/>
      <c r="QV3" s="436"/>
      <c r="QW3" s="436"/>
      <c r="QX3" s="436"/>
      <c r="QY3" s="436"/>
      <c r="QZ3" s="436"/>
      <c r="RA3" s="436"/>
      <c r="RB3" s="436"/>
      <c r="RC3" s="436"/>
      <c r="RD3" s="436"/>
      <c r="RE3" s="436"/>
      <c r="RF3" s="436"/>
      <c r="RG3" s="436"/>
      <c r="RH3" s="436"/>
      <c r="RI3" s="436"/>
      <c r="RJ3" s="436"/>
      <c r="RK3" s="436"/>
      <c r="RL3" s="436"/>
      <c r="RM3" s="436"/>
      <c r="RN3" s="436"/>
      <c r="RO3" s="436"/>
      <c r="RP3" s="436"/>
      <c r="RQ3" s="436"/>
      <c r="RR3" s="436"/>
      <c r="RS3" s="436"/>
      <c r="RT3" s="436"/>
      <c r="RU3" s="436"/>
      <c r="RV3" s="436"/>
      <c r="RW3" s="436"/>
      <c r="RX3" s="436"/>
      <c r="RY3" s="436"/>
      <c r="RZ3" s="436"/>
      <c r="SA3" s="436"/>
      <c r="SB3" s="436"/>
      <c r="SC3" s="436"/>
      <c r="SD3" s="436"/>
      <c r="SE3" s="436"/>
      <c r="SF3" s="436"/>
      <c r="SG3" s="436"/>
      <c r="SH3" s="436"/>
      <c r="SI3" s="436"/>
      <c r="SJ3" s="436"/>
      <c r="SK3" s="436"/>
      <c r="SL3" s="436"/>
      <c r="SM3" s="436"/>
      <c r="SN3" s="436"/>
      <c r="SO3" s="436"/>
      <c r="SP3" s="436"/>
      <c r="SQ3" s="436"/>
      <c r="SR3" s="436"/>
      <c r="SS3" s="436"/>
      <c r="ST3" s="436"/>
      <c r="SU3" s="436"/>
      <c r="SV3" s="436"/>
      <c r="SW3" s="436"/>
      <c r="SX3" s="436"/>
      <c r="SY3" s="436"/>
      <c r="SZ3" s="436"/>
      <c r="TA3" s="436"/>
      <c r="TB3" s="436"/>
      <c r="TC3" s="436"/>
      <c r="TD3" s="436"/>
      <c r="TE3" s="436"/>
      <c r="TF3" s="436"/>
      <c r="TG3" s="436"/>
      <c r="TH3" s="436"/>
      <c r="TI3" s="436"/>
      <c r="TJ3" s="436"/>
      <c r="TK3" s="436"/>
      <c r="TL3" s="436"/>
      <c r="TM3" s="436"/>
      <c r="TN3" s="436"/>
      <c r="TO3" s="436"/>
      <c r="TP3" s="436"/>
      <c r="TQ3" s="436"/>
      <c r="TR3" s="436"/>
      <c r="TS3" s="436"/>
      <c r="TT3" s="436"/>
      <c r="TU3" s="436"/>
      <c r="TV3" s="436"/>
      <c r="TW3" s="436"/>
      <c r="TX3" s="436"/>
      <c r="TY3" s="436"/>
      <c r="TZ3" s="436"/>
      <c r="UA3" s="436"/>
      <c r="UB3" s="436"/>
      <c r="UC3" s="436"/>
      <c r="UD3" s="436"/>
      <c r="UE3" s="436"/>
      <c r="UF3" s="436"/>
      <c r="UG3" s="436"/>
      <c r="UH3" s="436"/>
      <c r="UI3" s="436"/>
      <c r="UJ3" s="436"/>
      <c r="UK3" s="436"/>
      <c r="UL3" s="436"/>
      <c r="UM3" s="436"/>
      <c r="UN3" s="436"/>
      <c r="UO3" s="436"/>
      <c r="UP3" s="436"/>
      <c r="UQ3" s="436"/>
      <c r="UR3" s="436"/>
      <c r="US3" s="436"/>
      <c r="UT3" s="436"/>
      <c r="UU3" s="436"/>
      <c r="UV3" s="436"/>
      <c r="UW3" s="436"/>
      <c r="UX3" s="436"/>
      <c r="UY3" s="436"/>
      <c r="UZ3" s="436"/>
      <c r="VA3" s="436"/>
      <c r="VB3" s="436"/>
      <c r="VC3" s="436"/>
      <c r="VD3" s="436"/>
      <c r="VE3" s="436"/>
      <c r="VF3" s="436"/>
      <c r="VG3" s="436"/>
      <c r="VH3" s="436"/>
      <c r="VI3" s="436"/>
      <c r="VJ3" s="436"/>
      <c r="VK3" s="436"/>
      <c r="VL3" s="436"/>
      <c r="VM3" s="436"/>
      <c r="VN3" s="436"/>
      <c r="VO3" s="436"/>
      <c r="VP3" s="436"/>
      <c r="VQ3" s="436"/>
      <c r="VR3" s="436"/>
      <c r="VS3" s="436"/>
      <c r="VT3" s="436"/>
      <c r="VU3" s="436"/>
      <c r="VV3" s="436"/>
      <c r="VW3" s="436"/>
      <c r="VX3" s="436"/>
      <c r="VY3" s="436"/>
      <c r="VZ3" s="436"/>
      <c r="WA3" s="436"/>
      <c r="WB3" s="436"/>
      <c r="WC3" s="436"/>
      <c r="WD3" s="436"/>
      <c r="WE3" s="436"/>
      <c r="WF3" s="436"/>
      <c r="WG3" s="436"/>
      <c r="WH3" s="436"/>
      <c r="WI3" s="436"/>
      <c r="WJ3" s="436"/>
      <c r="WK3" s="436"/>
      <c r="WL3" s="436"/>
      <c r="WM3" s="436"/>
      <c r="WN3" s="436"/>
      <c r="WO3" s="436"/>
      <c r="WP3" s="436"/>
      <c r="WQ3" s="436"/>
      <c r="WR3" s="436"/>
      <c r="WS3" s="436"/>
      <c r="WT3" s="436"/>
      <c r="WU3" s="436"/>
      <c r="WV3" s="436"/>
      <c r="WW3" s="436"/>
      <c r="WX3" s="436"/>
      <c r="WY3" s="436"/>
      <c r="WZ3" s="436"/>
      <c r="XA3" s="436"/>
      <c r="XB3" s="436"/>
      <c r="XC3" s="436"/>
      <c r="XD3" s="436"/>
      <c r="XE3" s="436"/>
      <c r="XF3" s="436"/>
      <c r="XG3" s="436"/>
      <c r="XH3" s="436"/>
      <c r="XI3" s="436"/>
      <c r="XJ3" s="436"/>
      <c r="XK3" s="436"/>
      <c r="XL3" s="436"/>
      <c r="XM3" s="436"/>
      <c r="XN3" s="436"/>
      <c r="XO3" s="436"/>
      <c r="XP3" s="436"/>
      <c r="XQ3" s="436"/>
      <c r="XR3" s="436"/>
      <c r="XS3" s="436"/>
      <c r="XT3" s="436"/>
      <c r="XU3" s="436"/>
      <c r="XV3" s="436"/>
      <c r="XW3" s="436"/>
      <c r="XX3" s="436"/>
      <c r="XY3" s="436"/>
      <c r="XZ3" s="436"/>
      <c r="YA3" s="436"/>
      <c r="YB3" s="436"/>
      <c r="YC3" s="436"/>
      <c r="YD3" s="436"/>
      <c r="YE3" s="436"/>
      <c r="YF3" s="436"/>
      <c r="YG3" s="436"/>
      <c r="YH3" s="436"/>
      <c r="YI3" s="436"/>
      <c r="YJ3" s="436"/>
      <c r="YK3" s="436"/>
      <c r="YL3" s="436"/>
      <c r="YM3" s="436"/>
      <c r="YN3" s="436"/>
      <c r="YO3" s="436"/>
      <c r="YP3" s="436"/>
      <c r="YQ3" s="436"/>
      <c r="YR3" s="436"/>
      <c r="YS3" s="436"/>
      <c r="YT3" s="436"/>
      <c r="YU3" s="436"/>
      <c r="YV3" s="436"/>
      <c r="YW3" s="436"/>
      <c r="YX3" s="436"/>
      <c r="YY3" s="436"/>
      <c r="YZ3" s="436"/>
      <c r="ZA3" s="436"/>
      <c r="ZB3" s="436"/>
      <c r="ZC3" s="436"/>
      <c r="ZD3" s="436"/>
      <c r="ZE3" s="436"/>
      <c r="ZF3" s="436"/>
      <c r="ZG3" s="436"/>
      <c r="ZH3" s="436"/>
      <c r="ZI3" s="436"/>
      <c r="ZJ3" s="436"/>
      <c r="ZK3" s="436"/>
      <c r="ZL3" s="436"/>
      <c r="ZM3" s="436"/>
      <c r="ZN3" s="436"/>
      <c r="ZO3" s="436"/>
      <c r="ZP3" s="436"/>
      <c r="ZQ3" s="436"/>
      <c r="ZR3" s="436"/>
      <c r="ZS3" s="436"/>
      <c r="ZT3" s="436"/>
      <c r="ZU3" s="436"/>
      <c r="ZV3" s="436"/>
      <c r="ZW3" s="436"/>
      <c r="ZX3" s="436"/>
      <c r="ZY3" s="436"/>
      <c r="ZZ3" s="436"/>
      <c r="AAA3" s="436"/>
      <c r="AAB3" s="436"/>
      <c r="AAC3" s="436"/>
      <c r="AAD3" s="436"/>
      <c r="AAE3" s="436"/>
      <c r="AAF3" s="436"/>
      <c r="AAG3" s="436"/>
      <c r="AAH3" s="436"/>
      <c r="AAI3" s="436"/>
      <c r="AAJ3" s="436"/>
      <c r="AAK3" s="436"/>
      <c r="AAL3" s="436"/>
      <c r="AAM3" s="436"/>
      <c r="AAN3" s="436"/>
      <c r="AAO3" s="436"/>
      <c r="AAP3" s="436"/>
      <c r="AAQ3" s="436"/>
      <c r="AAR3" s="436"/>
      <c r="AAS3" s="436"/>
      <c r="AAT3" s="436"/>
      <c r="AAU3" s="436"/>
      <c r="AAV3" s="436"/>
      <c r="AAW3" s="436"/>
      <c r="AAX3" s="436"/>
      <c r="AAY3" s="436"/>
      <c r="AAZ3" s="436"/>
      <c r="ABA3" s="436"/>
      <c r="ABB3" s="436"/>
      <c r="ABC3" s="436"/>
      <c r="ABD3" s="436"/>
      <c r="ABE3" s="436"/>
      <c r="ABF3" s="436"/>
      <c r="ABG3" s="436"/>
      <c r="ABH3" s="436"/>
      <c r="ABI3" s="436"/>
      <c r="ABJ3" s="436"/>
      <c r="ABK3" s="436"/>
      <c r="ABL3" s="436"/>
      <c r="ABM3" s="436"/>
      <c r="ABN3" s="436"/>
      <c r="ABO3" s="436"/>
      <c r="ABP3" s="436"/>
      <c r="ABQ3" s="436"/>
      <c r="ABR3" s="436"/>
      <c r="ABS3" s="436"/>
      <c r="ABT3" s="436"/>
      <c r="ABU3" s="436"/>
      <c r="ABV3" s="436"/>
      <c r="ABW3" s="436"/>
      <c r="ABX3" s="436"/>
      <c r="ABY3" s="436"/>
      <c r="ABZ3" s="436"/>
      <c r="ACA3" s="436"/>
      <c r="ACB3" s="436"/>
      <c r="ACC3" s="436"/>
      <c r="ACD3" s="436"/>
      <c r="ACE3" s="436"/>
      <c r="ACF3" s="436"/>
      <c r="ACG3" s="436"/>
      <c r="ACH3" s="436"/>
      <c r="ACI3" s="436"/>
      <c r="ACJ3" s="436"/>
      <c r="ACK3" s="436"/>
      <c r="ACL3" s="436"/>
      <c r="ACM3" s="436"/>
      <c r="ACN3" s="436"/>
      <c r="ACO3" s="436"/>
      <c r="ACP3" s="436"/>
      <c r="ACQ3" s="436"/>
      <c r="ACR3" s="436"/>
      <c r="ACS3" s="436"/>
      <c r="ACT3" s="436"/>
      <c r="ACU3" s="436"/>
      <c r="ACV3" s="436"/>
      <c r="ACW3" s="436"/>
      <c r="ACX3" s="436"/>
      <c r="ACY3" s="436"/>
      <c r="ACZ3" s="436"/>
      <c r="ADA3" s="436"/>
      <c r="ADB3" s="436"/>
      <c r="ADC3" s="436"/>
      <c r="ADD3" s="436"/>
      <c r="ADE3" s="436"/>
      <c r="ADF3" s="436"/>
      <c r="ADG3" s="436"/>
      <c r="ADH3" s="436"/>
      <c r="ADI3" s="436"/>
      <c r="ADJ3" s="436"/>
      <c r="ADK3" s="436"/>
      <c r="ADL3" s="436"/>
      <c r="ADM3" s="436"/>
      <c r="ADN3" s="436"/>
      <c r="ADO3" s="436"/>
      <c r="ADP3" s="436"/>
      <c r="ADQ3" s="436"/>
      <c r="ADR3" s="436"/>
      <c r="ADS3" s="436"/>
      <c r="ADT3" s="436"/>
      <c r="ADU3" s="436"/>
      <c r="ADV3" s="436"/>
      <c r="ADW3" s="436"/>
      <c r="ADX3" s="436"/>
      <c r="ADY3" s="436"/>
      <c r="ADZ3" s="436"/>
      <c r="AEA3" s="436"/>
      <c r="AEB3" s="436"/>
      <c r="AEC3" s="436"/>
      <c r="AED3" s="436"/>
      <c r="AEE3" s="436"/>
      <c r="AEF3" s="436"/>
      <c r="AEG3" s="436"/>
      <c r="AEH3" s="436"/>
      <c r="AEI3" s="436"/>
      <c r="AEJ3" s="436"/>
      <c r="AEK3" s="436"/>
      <c r="AEL3" s="436"/>
      <c r="AEM3" s="436"/>
      <c r="AEN3" s="436"/>
      <c r="AEO3" s="436"/>
      <c r="AEP3" s="436"/>
      <c r="AEQ3" s="436"/>
      <c r="AER3" s="436"/>
      <c r="AES3" s="436"/>
      <c r="AET3" s="436"/>
      <c r="AEU3" s="436"/>
      <c r="AEV3" s="436"/>
      <c r="AEW3" s="436"/>
      <c r="AEX3" s="436"/>
      <c r="AEY3" s="436"/>
      <c r="AEZ3" s="436"/>
      <c r="AFA3" s="436"/>
      <c r="AFB3" s="436"/>
      <c r="AFC3" s="436"/>
      <c r="AFD3" s="436"/>
      <c r="AFE3" s="436"/>
      <c r="AFF3" s="436"/>
      <c r="AFG3" s="436"/>
      <c r="AFH3" s="436"/>
      <c r="AFI3" s="436"/>
      <c r="AFJ3" s="436"/>
      <c r="AFK3" s="436"/>
      <c r="AFL3" s="436"/>
      <c r="AFM3" s="436"/>
      <c r="AFN3" s="436"/>
      <c r="AFO3" s="436"/>
      <c r="AFP3" s="436"/>
      <c r="AFQ3" s="436"/>
      <c r="AFR3" s="436"/>
      <c r="AFS3" s="436"/>
      <c r="AFT3" s="436"/>
      <c r="AFU3" s="436"/>
      <c r="AFV3" s="436"/>
      <c r="AFW3" s="436"/>
      <c r="AFX3" s="436"/>
      <c r="AFY3" s="436"/>
      <c r="AFZ3" s="436"/>
      <c r="AGA3" s="436"/>
      <c r="AGB3" s="436"/>
      <c r="AGC3" s="436"/>
      <c r="AGD3" s="436"/>
      <c r="AGE3" s="436"/>
      <c r="AGF3" s="436"/>
      <c r="AGG3" s="436"/>
      <c r="AGH3" s="436"/>
      <c r="AGI3" s="436"/>
      <c r="AGJ3" s="436"/>
      <c r="AGK3" s="436"/>
      <c r="AGL3" s="436"/>
      <c r="AGM3" s="436"/>
      <c r="AGN3" s="436"/>
      <c r="AGO3" s="436"/>
      <c r="AGP3" s="436"/>
      <c r="AGQ3" s="436"/>
      <c r="AGR3" s="436"/>
      <c r="AGS3" s="436"/>
      <c r="AGT3" s="436"/>
      <c r="AGU3" s="436"/>
      <c r="AGV3" s="436"/>
      <c r="AGW3" s="436"/>
      <c r="AGX3" s="436"/>
      <c r="AGY3" s="436"/>
      <c r="AGZ3" s="436"/>
      <c r="AHA3" s="436"/>
      <c r="AHB3" s="436"/>
      <c r="AHC3" s="436"/>
      <c r="AHD3" s="436"/>
      <c r="AHE3" s="436"/>
      <c r="AHF3" s="436"/>
      <c r="AHG3" s="436"/>
      <c r="AHH3" s="436"/>
      <c r="AHI3" s="436"/>
      <c r="AHJ3" s="436"/>
      <c r="AHK3" s="436"/>
      <c r="AHL3" s="436"/>
      <c r="AHM3" s="436"/>
      <c r="AHN3" s="436"/>
      <c r="AHO3" s="436"/>
      <c r="AHP3" s="436"/>
      <c r="AHQ3" s="436"/>
      <c r="AHR3" s="436"/>
      <c r="AHS3" s="436"/>
      <c r="AHT3" s="436"/>
      <c r="AHU3" s="436"/>
      <c r="AHV3" s="436"/>
      <c r="AHW3" s="436"/>
      <c r="AHX3" s="436"/>
      <c r="AHY3" s="436"/>
      <c r="AHZ3" s="436"/>
      <c r="AIA3" s="436"/>
      <c r="AIB3" s="436"/>
      <c r="AIC3" s="436"/>
      <c r="AID3" s="436"/>
      <c r="AIE3" s="436"/>
      <c r="AIF3" s="436"/>
      <c r="AIG3" s="436"/>
      <c r="AIH3" s="436"/>
      <c r="AII3" s="436"/>
      <c r="AIJ3" s="436"/>
      <c r="AIK3" s="436"/>
      <c r="AIL3" s="436"/>
      <c r="AIM3" s="436"/>
      <c r="AIN3" s="436"/>
      <c r="AIO3" s="436"/>
      <c r="AIP3" s="436"/>
      <c r="AIQ3" s="436"/>
      <c r="AIR3" s="436"/>
      <c r="AIS3" s="436"/>
      <c r="AIT3" s="436"/>
      <c r="AIU3" s="436"/>
      <c r="AIV3" s="436"/>
      <c r="AIW3" s="436"/>
      <c r="AIX3" s="436"/>
      <c r="AIY3" s="436"/>
      <c r="AIZ3" s="436"/>
      <c r="AJA3" s="436"/>
      <c r="AJB3" s="436"/>
      <c r="AJC3" s="436"/>
      <c r="AJD3" s="436"/>
      <c r="AJE3" s="436"/>
      <c r="AJF3" s="436"/>
      <c r="AJG3" s="436"/>
      <c r="AJH3" s="436"/>
      <c r="AJI3" s="436"/>
      <c r="AJJ3" s="436"/>
      <c r="AJK3" s="436"/>
      <c r="AJL3" s="436"/>
      <c r="AJM3" s="436"/>
      <c r="AJN3" s="436"/>
      <c r="AJO3" s="436"/>
      <c r="AJP3" s="436"/>
      <c r="AJQ3" s="436"/>
      <c r="AJR3" s="436"/>
      <c r="AJS3" s="436"/>
      <c r="AJT3" s="436"/>
      <c r="AJU3" s="436"/>
      <c r="AJV3" s="436"/>
      <c r="AJW3" s="436"/>
      <c r="AJX3" s="436"/>
      <c r="AJY3" s="436"/>
      <c r="AJZ3" s="436"/>
      <c r="AKA3" s="436"/>
      <c r="AKB3" s="436"/>
      <c r="AKC3" s="436"/>
      <c r="AKD3" s="436"/>
      <c r="AKE3" s="436"/>
      <c r="AKF3" s="436"/>
      <c r="AKG3" s="436"/>
      <c r="AKH3" s="436"/>
      <c r="AKI3" s="436"/>
      <c r="AKJ3" s="436"/>
      <c r="AKK3" s="436"/>
      <c r="AKL3" s="436"/>
      <c r="AKM3" s="436"/>
      <c r="AKN3" s="436"/>
      <c r="AKO3" s="436"/>
      <c r="AKP3" s="436"/>
      <c r="AKQ3" s="436"/>
      <c r="AKR3" s="436"/>
      <c r="AKS3" s="436"/>
      <c r="AKT3" s="436"/>
      <c r="AKU3" s="436"/>
      <c r="AKV3" s="436"/>
      <c r="AKW3" s="436"/>
      <c r="AKX3" s="436"/>
      <c r="AKY3" s="436"/>
      <c r="AKZ3" s="436"/>
      <c r="ALA3" s="436"/>
      <c r="ALB3" s="436"/>
      <c r="ALC3" s="436"/>
      <c r="ALD3" s="436"/>
      <c r="ALE3" s="436"/>
      <c r="ALF3" s="436"/>
      <c r="ALG3" s="436"/>
      <c r="ALH3" s="436"/>
      <c r="ALI3" s="436"/>
      <c r="ALJ3" s="436"/>
      <c r="ALK3" s="436"/>
      <c r="ALL3" s="436"/>
      <c r="ALM3" s="436"/>
      <c r="ALN3" s="436"/>
      <c r="ALO3" s="436"/>
      <c r="ALP3" s="436"/>
      <c r="ALQ3" s="436"/>
      <c r="ALR3" s="436"/>
      <c r="ALS3" s="436"/>
      <c r="ALT3" s="436"/>
      <c r="ALU3" s="436"/>
      <c r="ALV3" s="436"/>
      <c r="ALW3" s="436"/>
      <c r="ALX3" s="436"/>
      <c r="ALY3" s="436"/>
      <c r="ALZ3" s="436"/>
      <c r="AMA3" s="436"/>
      <c r="AMB3" s="436"/>
      <c r="AMC3" s="436"/>
      <c r="AMD3" s="436"/>
      <c r="AME3" s="436"/>
      <c r="AMF3" s="436"/>
      <c r="AMG3" s="436"/>
      <c r="AMH3" s="436"/>
      <c r="AMI3" s="436"/>
      <c r="AMJ3" s="436"/>
      <c r="AMK3" s="436"/>
      <c r="AML3" s="436"/>
      <c r="AMM3" s="436"/>
      <c r="AMN3" s="436"/>
      <c r="AMO3" s="436"/>
      <c r="AMP3" s="436"/>
      <c r="AMQ3" s="436"/>
      <c r="AMR3" s="436"/>
      <c r="AMS3" s="436"/>
      <c r="AMT3" s="436"/>
      <c r="AMU3" s="436"/>
      <c r="AMV3" s="436"/>
      <c r="AMW3" s="436"/>
      <c r="AMX3" s="436"/>
      <c r="AMY3" s="436"/>
      <c r="AMZ3" s="436"/>
      <c r="ANA3" s="436"/>
      <c r="ANB3" s="436"/>
      <c r="ANC3" s="436"/>
      <c r="AND3" s="436"/>
      <c r="ANE3" s="436"/>
      <c r="ANF3" s="436"/>
      <c r="ANG3" s="436"/>
      <c r="ANH3" s="436"/>
      <c r="ANI3" s="436"/>
      <c r="ANJ3" s="436"/>
      <c r="ANK3" s="436"/>
      <c r="ANL3" s="436"/>
      <c r="ANM3" s="436"/>
      <c r="ANN3" s="436"/>
      <c r="ANO3" s="436"/>
      <c r="ANP3" s="436"/>
      <c r="ANQ3" s="436"/>
      <c r="ANR3" s="436"/>
      <c r="ANS3" s="436"/>
      <c r="ANT3" s="436"/>
      <c r="ANU3" s="436"/>
      <c r="ANV3" s="436"/>
      <c r="ANW3" s="436"/>
      <c r="ANX3" s="436"/>
      <c r="ANY3" s="436"/>
      <c r="ANZ3" s="436"/>
      <c r="AOA3" s="436"/>
      <c r="AOB3" s="436"/>
      <c r="AOC3" s="436"/>
      <c r="AOD3" s="436"/>
      <c r="AOE3" s="436"/>
      <c r="AOF3" s="436"/>
      <c r="AOG3" s="436"/>
      <c r="AOH3" s="436"/>
      <c r="AOI3" s="436"/>
      <c r="AOJ3" s="436"/>
      <c r="AOK3" s="436"/>
      <c r="AOL3" s="436"/>
      <c r="AOM3" s="436"/>
      <c r="AON3" s="436"/>
      <c r="AOO3" s="436"/>
      <c r="AOP3" s="436"/>
      <c r="AOQ3" s="436"/>
      <c r="AOR3" s="436"/>
      <c r="AOS3" s="436"/>
      <c r="AOT3" s="436"/>
      <c r="AOU3" s="436"/>
      <c r="AOV3" s="436"/>
      <c r="AOW3" s="436"/>
      <c r="AOX3" s="436"/>
      <c r="AOY3" s="436"/>
      <c r="AOZ3" s="436"/>
      <c r="APA3" s="436"/>
      <c r="APB3" s="436"/>
      <c r="APC3" s="436"/>
      <c r="APD3" s="436"/>
      <c r="APE3" s="436"/>
      <c r="APF3" s="436"/>
      <c r="APG3" s="436"/>
      <c r="APH3" s="436"/>
      <c r="API3" s="436"/>
      <c r="APJ3" s="436"/>
      <c r="APK3" s="436"/>
      <c r="APL3" s="436"/>
      <c r="APM3" s="436"/>
      <c r="APN3" s="436"/>
      <c r="APO3" s="436"/>
      <c r="APP3" s="436"/>
      <c r="APQ3" s="436"/>
      <c r="APR3" s="436"/>
      <c r="APS3" s="436"/>
      <c r="APT3" s="436"/>
      <c r="APU3" s="436"/>
      <c r="APV3" s="436"/>
      <c r="APW3" s="436"/>
      <c r="APX3" s="436"/>
      <c r="APY3" s="436"/>
      <c r="APZ3" s="436"/>
      <c r="AQA3" s="436"/>
      <c r="AQB3" s="436"/>
      <c r="AQC3" s="436"/>
      <c r="AQD3" s="436"/>
      <c r="AQE3" s="436"/>
      <c r="AQF3" s="436"/>
      <c r="AQG3" s="436"/>
      <c r="AQH3" s="436"/>
      <c r="AQI3" s="436"/>
      <c r="AQJ3" s="436"/>
      <c r="AQK3" s="436"/>
      <c r="AQL3" s="436"/>
      <c r="AQM3" s="436"/>
      <c r="AQN3" s="436"/>
      <c r="AQO3" s="436"/>
      <c r="AQP3" s="436"/>
      <c r="AQQ3" s="436"/>
      <c r="AQR3" s="436"/>
      <c r="AQS3" s="436"/>
      <c r="AQT3" s="436"/>
      <c r="AQU3" s="436"/>
      <c r="AQV3" s="436"/>
      <c r="AQW3" s="436"/>
      <c r="AQX3" s="436"/>
      <c r="AQY3" s="436"/>
      <c r="AQZ3" s="436"/>
      <c r="ARA3" s="436"/>
      <c r="ARB3" s="436"/>
      <c r="ARC3" s="436"/>
      <c r="ARD3" s="436"/>
      <c r="ARE3" s="436"/>
      <c r="ARF3" s="436"/>
      <c r="ARG3" s="436"/>
      <c r="ARH3" s="436"/>
      <c r="ARI3" s="436"/>
      <c r="ARJ3" s="436"/>
      <c r="ARK3" s="436"/>
      <c r="ARL3" s="436"/>
      <c r="ARM3" s="436"/>
      <c r="ARN3" s="436"/>
      <c r="ARO3" s="436"/>
      <c r="ARP3" s="436"/>
      <c r="ARQ3" s="436"/>
      <c r="ARR3" s="436"/>
      <c r="ARS3" s="436"/>
      <c r="ART3" s="436"/>
      <c r="ARU3" s="436"/>
      <c r="ARV3" s="436"/>
      <c r="ARW3" s="436"/>
      <c r="ARX3" s="436"/>
      <c r="ARY3" s="436"/>
      <c r="ARZ3" s="436"/>
      <c r="ASA3" s="436"/>
      <c r="ASB3" s="436"/>
      <c r="ASC3" s="436"/>
      <c r="ASD3" s="436"/>
      <c r="ASE3" s="436"/>
      <c r="ASF3" s="436"/>
      <c r="ASG3" s="436"/>
      <c r="ASH3" s="436"/>
      <c r="ASI3" s="436"/>
      <c r="ASJ3" s="436"/>
      <c r="ASK3" s="436"/>
      <c r="ASL3" s="436"/>
      <c r="ASM3" s="436"/>
      <c r="ASN3" s="436"/>
      <c r="ASO3" s="436"/>
      <c r="ASP3" s="436"/>
      <c r="ASQ3" s="436"/>
      <c r="ASR3" s="436"/>
      <c r="ASS3" s="436"/>
      <c r="AST3" s="436"/>
      <c r="ASU3" s="436"/>
      <c r="ASV3" s="436"/>
      <c r="ASW3" s="436"/>
      <c r="ASX3" s="436"/>
      <c r="ASY3" s="436"/>
      <c r="ASZ3" s="436"/>
      <c r="ATA3" s="436"/>
      <c r="ATB3" s="436"/>
      <c r="ATC3" s="436"/>
      <c r="ATD3" s="436"/>
      <c r="ATE3" s="436"/>
      <c r="ATF3" s="436"/>
      <c r="ATG3" s="436"/>
      <c r="ATH3" s="436"/>
      <c r="ATI3" s="436"/>
      <c r="ATJ3" s="436"/>
      <c r="ATK3" s="436"/>
      <c r="ATL3" s="436"/>
      <c r="ATM3" s="436"/>
      <c r="ATN3" s="436"/>
      <c r="ATO3" s="436"/>
      <c r="ATP3" s="436"/>
      <c r="ATQ3" s="436"/>
      <c r="ATR3" s="436"/>
      <c r="ATS3" s="436"/>
      <c r="ATT3" s="436"/>
      <c r="ATU3" s="436"/>
      <c r="ATV3" s="436"/>
      <c r="ATW3" s="436"/>
      <c r="ATX3" s="436"/>
      <c r="ATY3" s="436"/>
      <c r="ATZ3" s="436"/>
      <c r="AUA3" s="436"/>
      <c r="AUB3" s="436"/>
      <c r="AUC3" s="436"/>
      <c r="AUD3" s="436"/>
      <c r="AUE3" s="436"/>
      <c r="AUF3" s="436"/>
      <c r="AUG3" s="436"/>
      <c r="AUH3" s="436"/>
      <c r="AUI3" s="436"/>
      <c r="AUJ3" s="436"/>
      <c r="AUK3" s="436"/>
      <c r="AUL3" s="436"/>
      <c r="AUM3" s="436"/>
      <c r="AUN3" s="436"/>
      <c r="AUO3" s="436"/>
      <c r="AUP3" s="436"/>
      <c r="AUQ3" s="436"/>
      <c r="AUR3" s="436"/>
      <c r="AUS3" s="436"/>
      <c r="AUT3" s="436"/>
      <c r="AUU3" s="436"/>
      <c r="AUV3" s="436"/>
      <c r="AUW3" s="436"/>
      <c r="AUX3" s="436"/>
      <c r="AUY3" s="436"/>
      <c r="AUZ3" s="436"/>
      <c r="AVA3" s="436"/>
      <c r="AVB3" s="436"/>
      <c r="AVC3" s="436"/>
      <c r="AVD3" s="436"/>
      <c r="AVE3" s="436"/>
      <c r="AVF3" s="436"/>
      <c r="AVG3" s="436"/>
      <c r="AVH3" s="436"/>
      <c r="AVI3" s="436"/>
      <c r="AVJ3" s="436"/>
      <c r="AVK3" s="436"/>
      <c r="AVL3" s="436"/>
      <c r="AVM3" s="436"/>
      <c r="AVN3" s="436"/>
      <c r="AVO3" s="436"/>
      <c r="AVP3" s="436"/>
      <c r="AVQ3" s="436"/>
      <c r="AVR3" s="436"/>
      <c r="AVS3" s="436"/>
      <c r="AVT3" s="436"/>
      <c r="AVU3" s="436"/>
      <c r="AVV3" s="436"/>
      <c r="AVW3" s="436"/>
      <c r="AVX3" s="436"/>
      <c r="AVY3" s="436"/>
      <c r="AVZ3" s="436"/>
      <c r="AWA3" s="436"/>
      <c r="AWB3" s="436"/>
      <c r="AWC3" s="436"/>
      <c r="AWD3" s="436"/>
      <c r="AWE3" s="436"/>
      <c r="AWF3" s="436"/>
      <c r="AWG3" s="436"/>
      <c r="AWH3" s="436"/>
      <c r="AWI3" s="436"/>
      <c r="AWJ3" s="436"/>
      <c r="AWK3" s="436"/>
      <c r="AWL3" s="436"/>
      <c r="AWM3" s="436"/>
      <c r="AWN3" s="436"/>
      <c r="AWO3" s="436"/>
      <c r="AWP3" s="436"/>
      <c r="AWQ3" s="436"/>
      <c r="AWR3" s="436"/>
      <c r="AWS3" s="436"/>
      <c r="AWT3" s="436"/>
      <c r="AWU3" s="436"/>
      <c r="AWV3" s="436"/>
      <c r="AWW3" s="436"/>
      <c r="AWX3" s="436"/>
      <c r="AWY3" s="436"/>
      <c r="AWZ3" s="436"/>
      <c r="AXA3" s="436"/>
      <c r="AXB3" s="436"/>
      <c r="AXC3" s="436"/>
      <c r="AXD3" s="436"/>
      <c r="AXE3" s="436"/>
      <c r="AXF3" s="436"/>
      <c r="AXG3" s="436"/>
      <c r="AXH3" s="436"/>
      <c r="AXI3" s="436"/>
      <c r="AXJ3" s="436"/>
      <c r="AXK3" s="436"/>
      <c r="AXL3" s="436"/>
      <c r="AXM3" s="436"/>
      <c r="AXN3" s="436"/>
      <c r="AXO3" s="436"/>
      <c r="AXP3" s="436"/>
      <c r="AXQ3" s="436"/>
      <c r="AXR3" s="436"/>
      <c r="AXS3" s="436"/>
      <c r="AXT3" s="436"/>
      <c r="AXU3" s="436"/>
      <c r="AXV3" s="436"/>
      <c r="AXW3" s="436"/>
      <c r="AXX3" s="436"/>
      <c r="AXY3" s="436"/>
      <c r="AXZ3" s="436"/>
      <c r="AYA3" s="436"/>
      <c r="AYB3" s="436"/>
      <c r="AYC3" s="436"/>
      <c r="AYD3" s="436"/>
      <c r="AYE3" s="436"/>
      <c r="AYF3" s="436"/>
      <c r="AYG3" s="436"/>
      <c r="AYH3" s="436"/>
      <c r="AYI3" s="436"/>
      <c r="AYJ3" s="436"/>
      <c r="AYK3" s="436"/>
      <c r="AYL3" s="436"/>
      <c r="AYM3" s="436"/>
      <c r="AYN3" s="436"/>
      <c r="AYO3" s="436"/>
      <c r="AYP3" s="436"/>
      <c r="AYQ3" s="436"/>
      <c r="AYR3" s="436"/>
      <c r="AYS3" s="436"/>
      <c r="AYT3" s="436"/>
      <c r="AYU3" s="436"/>
      <c r="AYV3" s="436"/>
      <c r="AYW3" s="436"/>
      <c r="AYX3" s="436"/>
      <c r="AYY3" s="436"/>
      <c r="AYZ3" s="436"/>
      <c r="AZA3" s="436"/>
      <c r="AZB3" s="436"/>
      <c r="AZC3" s="436"/>
      <c r="AZD3" s="436"/>
      <c r="AZE3" s="436"/>
      <c r="AZF3" s="436"/>
      <c r="AZG3" s="436"/>
      <c r="AZH3" s="436"/>
      <c r="AZI3" s="436"/>
      <c r="AZJ3" s="436"/>
      <c r="AZK3" s="436"/>
      <c r="AZL3" s="436"/>
      <c r="AZM3" s="436"/>
      <c r="AZN3" s="436"/>
      <c r="AZO3" s="436"/>
      <c r="AZP3" s="436"/>
      <c r="AZQ3" s="436"/>
      <c r="AZR3" s="436"/>
      <c r="AZS3" s="436"/>
      <c r="AZT3" s="436"/>
      <c r="AZU3" s="436"/>
      <c r="AZV3" s="436"/>
      <c r="AZW3" s="436"/>
      <c r="AZX3" s="436"/>
      <c r="AZY3" s="436"/>
      <c r="AZZ3" s="436"/>
      <c r="BAA3" s="436"/>
      <c r="BAB3" s="436"/>
      <c r="BAC3" s="436"/>
      <c r="BAD3" s="436"/>
      <c r="BAE3" s="436"/>
      <c r="BAF3" s="436"/>
      <c r="BAG3" s="436"/>
      <c r="BAH3" s="436"/>
      <c r="BAI3" s="436"/>
      <c r="BAJ3" s="436"/>
      <c r="BAK3" s="436"/>
      <c r="BAL3" s="436"/>
      <c r="BAM3" s="436"/>
      <c r="BAN3" s="436"/>
      <c r="BAO3" s="436"/>
      <c r="BAP3" s="436"/>
      <c r="BAQ3" s="436"/>
      <c r="BAR3" s="436"/>
      <c r="BAS3" s="436"/>
      <c r="BAT3" s="436"/>
      <c r="BAU3" s="436"/>
      <c r="BAV3" s="436"/>
      <c r="BAW3" s="436"/>
      <c r="BAX3" s="436"/>
      <c r="BAY3" s="436"/>
      <c r="BAZ3" s="436"/>
      <c r="BBA3" s="436"/>
      <c r="BBB3" s="436"/>
      <c r="BBC3" s="436"/>
      <c r="BBD3" s="436"/>
      <c r="BBE3" s="436"/>
      <c r="BBF3" s="436"/>
      <c r="BBG3" s="436"/>
      <c r="BBH3" s="436"/>
      <c r="BBI3" s="436"/>
      <c r="BBJ3" s="436"/>
      <c r="BBK3" s="436"/>
      <c r="BBL3" s="436"/>
      <c r="BBM3" s="436"/>
      <c r="BBN3" s="436"/>
      <c r="BBO3" s="436"/>
      <c r="BBP3" s="436"/>
      <c r="BBQ3" s="436"/>
      <c r="BBR3" s="436"/>
      <c r="BBS3" s="436"/>
      <c r="BBT3" s="436"/>
      <c r="BBU3" s="436"/>
      <c r="BBV3" s="436"/>
      <c r="BBW3" s="436"/>
      <c r="BBX3" s="436"/>
      <c r="BBY3" s="436"/>
      <c r="BBZ3" s="436"/>
      <c r="BCA3" s="436"/>
      <c r="BCB3" s="436"/>
      <c r="BCC3" s="436"/>
      <c r="BCD3" s="436"/>
      <c r="BCE3" s="436"/>
      <c r="BCF3" s="436"/>
      <c r="BCG3" s="436"/>
      <c r="BCH3" s="436"/>
      <c r="BCI3" s="436"/>
      <c r="BCJ3" s="436"/>
      <c r="BCK3" s="436"/>
      <c r="BCL3" s="436"/>
      <c r="BCM3" s="436"/>
      <c r="BCN3" s="436"/>
      <c r="BCO3" s="436"/>
      <c r="BCP3" s="436"/>
      <c r="BCQ3" s="436"/>
      <c r="BCR3" s="436"/>
      <c r="BCS3" s="436"/>
      <c r="BCT3" s="436"/>
      <c r="BCU3" s="436"/>
      <c r="BCV3" s="436"/>
      <c r="BCW3" s="436"/>
      <c r="BCX3" s="436"/>
      <c r="BCY3" s="436"/>
      <c r="BCZ3" s="436"/>
      <c r="BDA3" s="436"/>
      <c r="BDB3" s="436"/>
      <c r="BDC3" s="436"/>
      <c r="BDD3" s="436"/>
      <c r="BDE3" s="436"/>
      <c r="BDF3" s="436"/>
      <c r="BDG3" s="436"/>
      <c r="BDH3" s="436"/>
      <c r="BDI3" s="436"/>
      <c r="BDJ3" s="436"/>
      <c r="BDK3" s="436"/>
      <c r="BDL3" s="436"/>
      <c r="BDM3" s="436"/>
      <c r="BDN3" s="436"/>
      <c r="BDO3" s="436"/>
      <c r="BDP3" s="436"/>
      <c r="BDQ3" s="436"/>
      <c r="BDR3" s="436"/>
      <c r="BDS3" s="436"/>
      <c r="BDT3" s="436"/>
      <c r="BDU3" s="436"/>
      <c r="BDV3" s="436"/>
      <c r="BDW3" s="436"/>
      <c r="BDX3" s="436"/>
      <c r="BDY3" s="436"/>
      <c r="BDZ3" s="436"/>
      <c r="BEA3" s="436"/>
      <c r="BEB3" s="436"/>
      <c r="BEC3" s="436"/>
      <c r="BED3" s="436"/>
      <c r="BEE3" s="436"/>
      <c r="BEF3" s="436"/>
      <c r="BEG3" s="436"/>
      <c r="BEH3" s="436"/>
      <c r="BEI3" s="436"/>
      <c r="BEJ3" s="436"/>
      <c r="BEK3" s="436"/>
      <c r="BEL3" s="436"/>
      <c r="BEM3" s="436"/>
      <c r="BEN3" s="436"/>
      <c r="BEO3" s="436"/>
      <c r="BEP3" s="436"/>
      <c r="BEQ3" s="436"/>
      <c r="BER3" s="436"/>
      <c r="BES3" s="436"/>
      <c r="BET3" s="436"/>
      <c r="BEU3" s="436"/>
      <c r="BEV3" s="436"/>
      <c r="BEW3" s="436"/>
      <c r="BEX3" s="436"/>
      <c r="BEY3" s="436"/>
      <c r="BEZ3" s="436"/>
      <c r="BFA3" s="436"/>
      <c r="BFB3" s="436"/>
      <c r="BFC3" s="436"/>
      <c r="BFD3" s="436"/>
      <c r="BFE3" s="436"/>
      <c r="BFF3" s="436"/>
      <c r="BFG3" s="436"/>
      <c r="BFH3" s="436"/>
      <c r="BFI3" s="436"/>
      <c r="BFJ3" s="436"/>
      <c r="BFK3" s="436"/>
      <c r="BFL3" s="436"/>
      <c r="BFM3" s="436"/>
      <c r="BFN3" s="436"/>
      <c r="BFO3" s="436"/>
      <c r="BFP3" s="436"/>
      <c r="BFQ3" s="436"/>
      <c r="BFR3" s="436"/>
      <c r="BFS3" s="436"/>
      <c r="BFT3" s="436"/>
      <c r="BFU3" s="436"/>
      <c r="BFV3" s="436"/>
      <c r="BFW3" s="436"/>
      <c r="BFX3" s="436"/>
      <c r="BFY3" s="436"/>
      <c r="BFZ3" s="436"/>
      <c r="BGA3" s="436"/>
      <c r="BGB3" s="436"/>
      <c r="BGC3" s="436"/>
      <c r="BGD3" s="436"/>
      <c r="BGE3" s="436"/>
      <c r="BGF3" s="436"/>
      <c r="BGG3" s="436"/>
      <c r="BGH3" s="436"/>
      <c r="BGI3" s="436"/>
      <c r="BGJ3" s="436"/>
      <c r="BGK3" s="436"/>
      <c r="BGL3" s="436"/>
      <c r="BGM3" s="436"/>
      <c r="BGN3" s="436"/>
      <c r="BGO3" s="436"/>
      <c r="BGP3" s="436"/>
      <c r="BGQ3" s="436"/>
      <c r="BGR3" s="436"/>
      <c r="BGS3" s="436"/>
      <c r="BGT3" s="436"/>
      <c r="BGU3" s="436"/>
      <c r="BGV3" s="436"/>
      <c r="BGW3" s="436"/>
      <c r="BGX3" s="436"/>
      <c r="BGY3" s="436"/>
      <c r="BGZ3" s="436"/>
      <c r="BHA3" s="436"/>
      <c r="BHB3" s="436"/>
      <c r="BHC3" s="436"/>
      <c r="BHD3" s="436"/>
      <c r="BHE3" s="436"/>
      <c r="BHF3" s="436"/>
      <c r="BHG3" s="436"/>
      <c r="BHH3" s="436"/>
      <c r="BHI3" s="436"/>
      <c r="BHJ3" s="436"/>
      <c r="BHK3" s="436"/>
      <c r="BHL3" s="436"/>
      <c r="BHM3" s="436"/>
      <c r="BHN3" s="436"/>
      <c r="BHO3" s="436"/>
      <c r="BHP3" s="436"/>
      <c r="BHQ3" s="436"/>
      <c r="BHR3" s="436"/>
      <c r="BHS3" s="436"/>
      <c r="BHT3" s="436"/>
      <c r="BHU3" s="436"/>
      <c r="BHV3" s="436"/>
      <c r="BHW3" s="436"/>
      <c r="BHX3" s="436"/>
      <c r="BHY3" s="436"/>
      <c r="BHZ3" s="436"/>
      <c r="BIA3" s="436"/>
      <c r="BIB3" s="436"/>
      <c r="BIC3" s="436"/>
      <c r="BID3" s="436"/>
      <c r="BIE3" s="436"/>
      <c r="BIF3" s="436"/>
      <c r="BIG3" s="436"/>
      <c r="BIH3" s="436"/>
      <c r="BII3" s="436"/>
      <c r="BIJ3" s="436"/>
      <c r="BIK3" s="436"/>
      <c r="BIL3" s="436"/>
      <c r="BIM3" s="436"/>
      <c r="BIN3" s="436"/>
      <c r="BIO3" s="436"/>
      <c r="BIP3" s="436"/>
      <c r="BIQ3" s="436"/>
      <c r="BIR3" s="436"/>
      <c r="BIS3" s="436"/>
      <c r="BIT3" s="436"/>
      <c r="BIU3" s="436"/>
      <c r="BIV3" s="436"/>
      <c r="BIW3" s="436"/>
      <c r="BIX3" s="436"/>
      <c r="BIY3" s="436"/>
      <c r="BIZ3" s="436"/>
      <c r="BJA3" s="436"/>
      <c r="BJB3" s="436"/>
      <c r="BJC3" s="436"/>
      <c r="BJD3" s="436"/>
      <c r="BJE3" s="436"/>
      <c r="BJF3" s="436"/>
      <c r="BJG3" s="436"/>
      <c r="BJH3" s="436"/>
      <c r="BJI3" s="436"/>
      <c r="BJJ3" s="436"/>
      <c r="BJK3" s="436"/>
      <c r="BJL3" s="436"/>
      <c r="BJM3" s="436"/>
      <c r="BJN3" s="436"/>
      <c r="BJO3" s="436"/>
      <c r="BJP3" s="436"/>
      <c r="BJQ3" s="436"/>
      <c r="BJR3" s="436"/>
      <c r="BJS3" s="436"/>
      <c r="BJT3" s="436"/>
      <c r="BJU3" s="436"/>
      <c r="BJV3" s="436"/>
      <c r="BJW3" s="436"/>
      <c r="BJX3" s="436"/>
      <c r="BJY3" s="436"/>
      <c r="BJZ3" s="436"/>
      <c r="BKA3" s="436"/>
      <c r="BKB3" s="436"/>
      <c r="BKC3" s="436"/>
      <c r="BKD3" s="436"/>
      <c r="BKE3" s="436"/>
      <c r="BKF3" s="436"/>
      <c r="BKG3" s="436"/>
      <c r="BKH3" s="436"/>
      <c r="BKI3" s="436"/>
      <c r="BKJ3" s="436"/>
      <c r="BKK3" s="436"/>
      <c r="BKL3" s="436"/>
      <c r="BKM3" s="436"/>
      <c r="BKN3" s="436"/>
      <c r="BKO3" s="436"/>
      <c r="BKP3" s="436"/>
      <c r="BKQ3" s="436"/>
      <c r="BKR3" s="436"/>
      <c r="BKS3" s="436"/>
      <c r="BKT3" s="436"/>
      <c r="BKU3" s="436"/>
      <c r="BKV3" s="436"/>
      <c r="BKW3" s="436"/>
      <c r="BKX3" s="436"/>
      <c r="BKY3" s="436"/>
      <c r="BKZ3" s="436"/>
      <c r="BLA3" s="436"/>
      <c r="BLB3" s="436"/>
      <c r="BLC3" s="436"/>
      <c r="BLD3" s="436"/>
      <c r="BLE3" s="436"/>
      <c r="BLF3" s="436"/>
      <c r="BLG3" s="436"/>
      <c r="BLH3" s="436"/>
      <c r="BLI3" s="436"/>
      <c r="BLJ3" s="436"/>
      <c r="BLK3" s="436"/>
      <c r="BLL3" s="436"/>
      <c r="BLM3" s="436"/>
      <c r="BLN3" s="436"/>
      <c r="BLO3" s="436"/>
      <c r="BLP3" s="436"/>
      <c r="BLQ3" s="436"/>
      <c r="BLR3" s="436"/>
      <c r="BLS3" s="436"/>
      <c r="BLT3" s="436"/>
      <c r="BLU3" s="436"/>
      <c r="BLV3" s="436"/>
      <c r="BLW3" s="436"/>
      <c r="BLX3" s="436"/>
      <c r="BLY3" s="436"/>
      <c r="BLZ3" s="436"/>
      <c r="BMA3" s="436"/>
      <c r="BMB3" s="436"/>
      <c r="BMC3" s="436"/>
      <c r="BMD3" s="436"/>
      <c r="BME3" s="436"/>
      <c r="BMF3" s="436"/>
      <c r="BMG3" s="436"/>
      <c r="BMH3" s="436"/>
      <c r="BMI3" s="436"/>
      <c r="BMJ3" s="436"/>
      <c r="BMK3" s="436"/>
      <c r="BML3" s="436"/>
      <c r="BMM3" s="436"/>
      <c r="BMN3" s="436"/>
      <c r="BMO3" s="436"/>
      <c r="BMP3" s="436"/>
      <c r="BMQ3" s="436"/>
      <c r="BMR3" s="436"/>
      <c r="BMS3" s="436"/>
      <c r="BMT3" s="436"/>
      <c r="BMU3" s="436"/>
      <c r="BMV3" s="436"/>
      <c r="BMW3" s="436"/>
      <c r="BMX3" s="436"/>
      <c r="BMY3" s="436"/>
      <c r="BMZ3" s="436"/>
      <c r="BNA3" s="436"/>
      <c r="BNB3" s="436"/>
      <c r="BNC3" s="436"/>
      <c r="BND3" s="436"/>
      <c r="BNE3" s="436"/>
      <c r="BNF3" s="436"/>
      <c r="BNG3" s="436"/>
      <c r="BNH3" s="436"/>
      <c r="BNI3" s="436"/>
      <c r="BNJ3" s="436"/>
      <c r="BNK3" s="436"/>
      <c r="BNL3" s="436"/>
      <c r="BNM3" s="436"/>
      <c r="BNN3" s="436"/>
      <c r="BNO3" s="436"/>
      <c r="BNP3" s="436"/>
      <c r="BNQ3" s="436"/>
      <c r="BNR3" s="436"/>
      <c r="BNS3" s="436"/>
      <c r="BNT3" s="436"/>
      <c r="BNU3" s="436"/>
      <c r="BNV3" s="436"/>
      <c r="BNW3" s="436"/>
      <c r="BNX3" s="436"/>
      <c r="BNY3" s="436"/>
      <c r="BNZ3" s="436"/>
      <c r="BOA3" s="436"/>
      <c r="BOB3" s="436"/>
      <c r="BOC3" s="436"/>
      <c r="BOD3" s="436"/>
      <c r="BOE3" s="436"/>
      <c r="BOF3" s="436"/>
      <c r="BOG3" s="436"/>
      <c r="BOH3" s="436"/>
      <c r="BOI3" s="436"/>
      <c r="BOJ3" s="436"/>
      <c r="BOK3" s="436"/>
      <c r="BOL3" s="436"/>
      <c r="BOM3" s="436"/>
      <c r="BON3" s="436"/>
      <c r="BOO3" s="436"/>
      <c r="BOP3" s="436"/>
      <c r="BOQ3" s="436"/>
      <c r="BOR3" s="436"/>
      <c r="BOS3" s="436"/>
      <c r="BOT3" s="436"/>
      <c r="BOU3" s="436"/>
      <c r="BOV3" s="436"/>
      <c r="BOW3" s="436"/>
      <c r="BOX3" s="436"/>
      <c r="BOY3" s="436"/>
      <c r="BOZ3" s="436"/>
      <c r="BPA3" s="436"/>
      <c r="BPB3" s="436"/>
      <c r="BPC3" s="436"/>
      <c r="BPD3" s="436"/>
      <c r="BPE3" s="436"/>
      <c r="BPF3" s="436"/>
      <c r="BPG3" s="436"/>
      <c r="BPH3" s="436"/>
      <c r="BPI3" s="436"/>
      <c r="BPJ3" s="436"/>
      <c r="BPK3" s="436"/>
      <c r="BPL3" s="436"/>
      <c r="BPM3" s="436"/>
      <c r="BPN3" s="436"/>
      <c r="BPO3" s="436"/>
      <c r="BPP3" s="436"/>
      <c r="BPQ3" s="436"/>
      <c r="BPR3" s="436"/>
      <c r="BPS3" s="436"/>
      <c r="BPT3" s="436"/>
      <c r="BPU3" s="436"/>
      <c r="BPV3" s="436"/>
      <c r="BPW3" s="436"/>
      <c r="BPX3" s="436"/>
      <c r="BPY3" s="436"/>
      <c r="BPZ3" s="436"/>
      <c r="BQA3" s="436"/>
      <c r="BQB3" s="436"/>
      <c r="BQC3" s="436"/>
      <c r="BQD3" s="436"/>
      <c r="BQE3" s="436"/>
      <c r="BQF3" s="436"/>
      <c r="BQG3" s="436"/>
      <c r="BQH3" s="436"/>
      <c r="BQI3" s="436"/>
      <c r="BQJ3" s="436"/>
      <c r="BQK3" s="436"/>
      <c r="BQL3" s="436"/>
      <c r="BQM3" s="436"/>
      <c r="BQN3" s="436"/>
      <c r="BQO3" s="436"/>
      <c r="BQP3" s="436"/>
      <c r="BQQ3" s="436"/>
      <c r="BQR3" s="436"/>
      <c r="BQS3" s="436"/>
      <c r="BQT3" s="436"/>
      <c r="BQU3" s="436"/>
      <c r="BQV3" s="436"/>
      <c r="BQW3" s="436"/>
      <c r="BQX3" s="436"/>
      <c r="BQY3" s="436"/>
      <c r="BQZ3" s="436"/>
      <c r="BRA3" s="436"/>
      <c r="BRB3" s="436"/>
      <c r="BRC3" s="436"/>
      <c r="BRD3" s="436"/>
      <c r="BRE3" s="436"/>
      <c r="BRF3" s="436"/>
      <c r="BRG3" s="436"/>
      <c r="BRH3" s="436"/>
      <c r="BRI3" s="436"/>
      <c r="BRJ3" s="436"/>
      <c r="BRK3" s="436"/>
      <c r="BRL3" s="436"/>
      <c r="BRM3" s="436"/>
      <c r="BRN3" s="436"/>
      <c r="BRO3" s="436"/>
      <c r="BRP3" s="436"/>
      <c r="BRQ3" s="436"/>
      <c r="BRR3" s="436"/>
      <c r="BRS3" s="436"/>
      <c r="BRT3" s="436"/>
      <c r="BRU3" s="436"/>
      <c r="BRV3" s="436"/>
      <c r="BRW3" s="436"/>
      <c r="BRX3" s="436"/>
      <c r="BRY3" s="436"/>
      <c r="BRZ3" s="436"/>
      <c r="BSA3" s="436"/>
      <c r="BSB3" s="436"/>
      <c r="BSC3" s="436"/>
      <c r="BSD3" s="436"/>
      <c r="BSE3" s="436"/>
      <c r="BSF3" s="436"/>
      <c r="BSG3" s="436"/>
      <c r="BSH3" s="436"/>
      <c r="BSI3" s="436"/>
      <c r="BSJ3" s="436"/>
      <c r="BSK3" s="436"/>
      <c r="BSL3" s="436"/>
      <c r="BSM3" s="436"/>
      <c r="BSN3" s="436"/>
      <c r="BSO3" s="436"/>
      <c r="BSP3" s="436"/>
      <c r="BSQ3" s="436"/>
      <c r="BSR3" s="436"/>
      <c r="BSS3" s="436"/>
      <c r="BST3" s="436"/>
      <c r="BSU3" s="436"/>
      <c r="BSV3" s="436"/>
      <c r="BSW3" s="436"/>
      <c r="BSX3" s="436"/>
      <c r="BSY3" s="436"/>
      <c r="BSZ3" s="436"/>
      <c r="BTA3" s="436"/>
      <c r="BTB3" s="436"/>
      <c r="BTC3" s="436"/>
      <c r="BTD3" s="436"/>
      <c r="BTE3" s="436"/>
      <c r="BTF3" s="436"/>
      <c r="BTG3" s="436"/>
      <c r="BTH3" s="436"/>
      <c r="BTI3" s="436"/>
      <c r="BTJ3" s="436"/>
      <c r="BTK3" s="436"/>
      <c r="BTL3" s="436"/>
      <c r="BTM3" s="436"/>
      <c r="BTN3" s="436"/>
      <c r="BTO3" s="436"/>
      <c r="BTP3" s="436"/>
      <c r="BTQ3" s="436"/>
      <c r="BTR3" s="436"/>
      <c r="BTS3" s="436"/>
      <c r="BTT3" s="436"/>
      <c r="BTU3" s="436"/>
      <c r="BTV3" s="436"/>
      <c r="BTW3" s="436"/>
      <c r="BTX3" s="436"/>
      <c r="BTY3" s="436"/>
      <c r="BTZ3" s="436"/>
      <c r="BUA3" s="436"/>
      <c r="BUB3" s="436"/>
      <c r="BUC3" s="436"/>
      <c r="BUD3" s="436"/>
      <c r="BUE3" s="436"/>
      <c r="BUF3" s="436"/>
      <c r="BUG3" s="436"/>
      <c r="BUH3" s="436"/>
      <c r="BUI3" s="436"/>
      <c r="BUJ3" s="436"/>
      <c r="BUK3" s="436"/>
      <c r="BUL3" s="436"/>
      <c r="BUM3" s="436"/>
      <c r="BUN3" s="436"/>
      <c r="BUO3" s="436"/>
      <c r="BUP3" s="436"/>
      <c r="BUQ3" s="436"/>
      <c r="BUR3" s="436"/>
      <c r="BUS3" s="436"/>
      <c r="BUT3" s="436"/>
      <c r="BUU3" s="436"/>
      <c r="BUV3" s="436"/>
      <c r="BUW3" s="436"/>
      <c r="BUX3" s="436"/>
      <c r="BUY3" s="436"/>
      <c r="BUZ3" s="436"/>
      <c r="BVA3" s="436"/>
      <c r="BVB3" s="436"/>
      <c r="BVC3" s="436"/>
      <c r="BVD3" s="436"/>
      <c r="BVE3" s="436"/>
      <c r="BVF3" s="436"/>
      <c r="BVG3" s="436"/>
      <c r="BVH3" s="436"/>
      <c r="BVI3" s="436"/>
      <c r="BVJ3" s="436"/>
      <c r="BVK3" s="436"/>
      <c r="BVL3" s="436"/>
      <c r="BVM3" s="436"/>
      <c r="BVN3" s="436"/>
      <c r="BVO3" s="436"/>
      <c r="BVP3" s="436"/>
      <c r="BVQ3" s="436"/>
      <c r="BVR3" s="436"/>
      <c r="BVS3" s="436"/>
      <c r="BVT3" s="436"/>
      <c r="BVU3" s="436"/>
      <c r="BVV3" s="436"/>
      <c r="BVW3" s="436"/>
      <c r="BVX3" s="436"/>
      <c r="BVY3" s="436"/>
      <c r="BVZ3" s="436"/>
      <c r="BWA3" s="436"/>
      <c r="BWB3" s="436"/>
      <c r="BWC3" s="436"/>
      <c r="BWD3" s="436"/>
      <c r="BWE3" s="436"/>
      <c r="BWF3" s="436"/>
      <c r="BWG3" s="436"/>
      <c r="BWH3" s="436"/>
      <c r="BWI3" s="436"/>
      <c r="BWJ3" s="436"/>
      <c r="BWK3" s="436"/>
      <c r="BWL3" s="436"/>
      <c r="BWM3" s="436"/>
      <c r="BWN3" s="436"/>
      <c r="BWO3" s="436"/>
      <c r="BWP3" s="436"/>
      <c r="BWQ3" s="436"/>
      <c r="BWR3" s="436"/>
      <c r="BWS3" s="436"/>
      <c r="BWT3" s="436"/>
      <c r="BWU3" s="436"/>
      <c r="BWV3" s="436"/>
      <c r="BWW3" s="436"/>
      <c r="BWX3" s="436"/>
      <c r="BWY3" s="436"/>
      <c r="BWZ3" s="436"/>
      <c r="BXA3" s="436"/>
      <c r="BXB3" s="436"/>
      <c r="BXC3" s="436"/>
      <c r="BXD3" s="436"/>
      <c r="BXE3" s="436"/>
      <c r="BXF3" s="436"/>
      <c r="BXG3" s="436"/>
      <c r="BXH3" s="436"/>
      <c r="BXI3" s="436"/>
      <c r="BXJ3" s="436"/>
      <c r="BXK3" s="436"/>
      <c r="BXL3" s="436"/>
      <c r="BXM3" s="436"/>
      <c r="BXN3" s="436"/>
      <c r="BXO3" s="436"/>
      <c r="BXP3" s="436"/>
      <c r="BXQ3" s="436"/>
      <c r="BXR3" s="436"/>
      <c r="BXS3" s="436"/>
      <c r="BXT3" s="436"/>
      <c r="BXU3" s="436"/>
      <c r="BXV3" s="436"/>
      <c r="BXW3" s="436"/>
      <c r="BXX3" s="436"/>
      <c r="BXY3" s="436"/>
      <c r="BXZ3" s="436"/>
      <c r="BYA3" s="436"/>
      <c r="BYB3" s="436"/>
      <c r="BYC3" s="436"/>
      <c r="BYD3" s="436"/>
      <c r="BYE3" s="436"/>
      <c r="BYF3" s="436"/>
      <c r="BYG3" s="436"/>
      <c r="BYH3" s="436"/>
      <c r="BYI3" s="436"/>
      <c r="BYJ3" s="436"/>
      <c r="BYK3" s="436"/>
      <c r="BYL3" s="436"/>
      <c r="BYM3" s="436"/>
      <c r="BYN3" s="436"/>
      <c r="BYO3" s="436"/>
      <c r="BYP3" s="436"/>
      <c r="BYQ3" s="436"/>
      <c r="BYR3" s="436"/>
      <c r="BYS3" s="436"/>
      <c r="BYT3" s="436"/>
      <c r="BYU3" s="436"/>
      <c r="BYV3" s="436"/>
      <c r="BYW3" s="436"/>
      <c r="BYX3" s="436"/>
      <c r="BYY3" s="436"/>
      <c r="BYZ3" s="436"/>
      <c r="BZA3" s="436"/>
      <c r="BZB3" s="436"/>
      <c r="BZC3" s="436"/>
      <c r="BZD3" s="436"/>
      <c r="BZE3" s="436"/>
      <c r="BZF3" s="436"/>
      <c r="BZG3" s="436"/>
      <c r="BZH3" s="436"/>
      <c r="BZI3" s="436"/>
      <c r="BZJ3" s="436"/>
      <c r="BZK3" s="436"/>
      <c r="BZL3" s="436"/>
      <c r="BZM3" s="436"/>
      <c r="BZN3" s="436"/>
      <c r="BZO3" s="436"/>
      <c r="BZP3" s="436"/>
      <c r="BZQ3" s="436"/>
      <c r="BZR3" s="436"/>
      <c r="BZS3" s="436"/>
      <c r="BZT3" s="436"/>
      <c r="BZU3" s="436"/>
      <c r="BZV3" s="436"/>
      <c r="BZW3" s="436"/>
      <c r="BZX3" s="436"/>
      <c r="BZY3" s="436"/>
      <c r="BZZ3" s="436"/>
      <c r="CAA3" s="436"/>
      <c r="CAB3" s="436"/>
      <c r="CAC3" s="436"/>
      <c r="CAD3" s="436"/>
      <c r="CAE3" s="436"/>
      <c r="CAF3" s="436"/>
      <c r="CAG3" s="436"/>
      <c r="CAH3" s="436"/>
      <c r="CAI3" s="436"/>
      <c r="CAJ3" s="436"/>
      <c r="CAK3" s="436"/>
      <c r="CAL3" s="436"/>
      <c r="CAM3" s="436"/>
      <c r="CAN3" s="436"/>
      <c r="CAO3" s="436"/>
      <c r="CAP3" s="436"/>
      <c r="CAQ3" s="436"/>
      <c r="CAR3" s="436"/>
      <c r="CAS3" s="436"/>
      <c r="CAT3" s="436"/>
      <c r="CAU3" s="436"/>
      <c r="CAV3" s="436"/>
      <c r="CAW3" s="436"/>
      <c r="CAX3" s="436"/>
      <c r="CAY3" s="436"/>
      <c r="CAZ3" s="436"/>
      <c r="CBA3" s="436"/>
      <c r="CBB3" s="436"/>
      <c r="CBC3" s="436"/>
      <c r="CBD3" s="436"/>
      <c r="CBE3" s="436"/>
      <c r="CBF3" s="436"/>
      <c r="CBG3" s="436"/>
      <c r="CBH3" s="436"/>
      <c r="CBI3" s="436"/>
      <c r="CBJ3" s="436"/>
      <c r="CBK3" s="436"/>
      <c r="CBL3" s="436"/>
      <c r="CBM3" s="436"/>
      <c r="CBN3" s="436"/>
      <c r="CBO3" s="436"/>
      <c r="CBP3" s="436"/>
      <c r="CBQ3" s="436"/>
      <c r="CBR3" s="436"/>
      <c r="CBS3" s="436"/>
      <c r="CBT3" s="436"/>
      <c r="CBU3" s="436"/>
      <c r="CBV3" s="436"/>
      <c r="CBW3" s="436"/>
      <c r="CBX3" s="436"/>
      <c r="CBY3" s="436"/>
      <c r="CBZ3" s="436"/>
      <c r="CCA3" s="436"/>
      <c r="CCB3" s="436"/>
      <c r="CCC3" s="436"/>
      <c r="CCD3" s="436"/>
      <c r="CCE3" s="436"/>
      <c r="CCF3" s="436"/>
      <c r="CCG3" s="436"/>
      <c r="CCH3" s="436"/>
      <c r="CCI3" s="436"/>
      <c r="CCJ3" s="436"/>
      <c r="CCK3" s="436"/>
      <c r="CCL3" s="436"/>
      <c r="CCM3" s="436"/>
      <c r="CCN3" s="436"/>
      <c r="CCO3" s="436"/>
      <c r="CCP3" s="436"/>
      <c r="CCQ3" s="436"/>
      <c r="CCR3" s="436"/>
      <c r="CCS3" s="436"/>
      <c r="CCT3" s="436"/>
      <c r="CCU3" s="436"/>
      <c r="CCV3" s="436"/>
      <c r="CCW3" s="436"/>
      <c r="CCX3" s="436"/>
      <c r="CCY3" s="436"/>
      <c r="CCZ3" s="436"/>
      <c r="CDA3" s="436"/>
      <c r="CDB3" s="436"/>
      <c r="CDC3" s="436"/>
      <c r="CDD3" s="436"/>
      <c r="CDE3" s="436"/>
      <c r="CDF3" s="436"/>
      <c r="CDG3" s="436"/>
      <c r="CDH3" s="436"/>
      <c r="CDI3" s="436"/>
      <c r="CDJ3" s="436"/>
      <c r="CDK3" s="436"/>
      <c r="CDL3" s="436"/>
      <c r="CDM3" s="436"/>
      <c r="CDN3" s="436"/>
      <c r="CDO3" s="436"/>
      <c r="CDP3" s="436"/>
      <c r="CDQ3" s="436"/>
      <c r="CDR3" s="436"/>
      <c r="CDS3" s="436"/>
      <c r="CDT3" s="436"/>
      <c r="CDU3" s="436"/>
      <c r="CDV3" s="436"/>
      <c r="CDW3" s="436"/>
      <c r="CDX3" s="436"/>
      <c r="CDY3" s="436"/>
      <c r="CDZ3" s="436"/>
      <c r="CEA3" s="436"/>
      <c r="CEB3" s="436"/>
      <c r="CEC3" s="436"/>
      <c r="CED3" s="436"/>
      <c r="CEE3" s="436"/>
      <c r="CEF3" s="436"/>
      <c r="CEG3" s="436"/>
      <c r="CEH3" s="436"/>
      <c r="CEI3" s="436"/>
      <c r="CEJ3" s="436"/>
      <c r="CEK3" s="436"/>
      <c r="CEL3" s="436"/>
      <c r="CEM3" s="436"/>
      <c r="CEN3" s="436"/>
      <c r="CEO3" s="436"/>
      <c r="CEP3" s="436"/>
      <c r="CEQ3" s="436"/>
      <c r="CER3" s="436"/>
      <c r="CES3" s="436"/>
      <c r="CET3" s="436"/>
      <c r="CEU3" s="436"/>
      <c r="CEV3" s="436"/>
      <c r="CEW3" s="436"/>
      <c r="CEX3" s="436"/>
      <c r="CEY3" s="436"/>
      <c r="CEZ3" s="436"/>
      <c r="CFA3" s="436"/>
      <c r="CFB3" s="436"/>
      <c r="CFC3" s="436"/>
      <c r="CFD3" s="436"/>
      <c r="CFE3" s="436"/>
      <c r="CFF3" s="436"/>
      <c r="CFG3" s="436"/>
      <c r="CFH3" s="436"/>
      <c r="CFI3" s="436"/>
      <c r="CFJ3" s="436"/>
      <c r="CFK3" s="436"/>
      <c r="CFL3" s="436"/>
      <c r="CFM3" s="436"/>
      <c r="CFN3" s="436"/>
      <c r="CFO3" s="436"/>
      <c r="CFP3" s="436"/>
      <c r="CFQ3" s="436"/>
      <c r="CFR3" s="436"/>
      <c r="CFS3" s="436"/>
      <c r="CFT3" s="436"/>
      <c r="CFU3" s="436"/>
      <c r="CFV3" s="436"/>
      <c r="CFW3" s="436"/>
      <c r="CFX3" s="436"/>
      <c r="CFY3" s="436"/>
      <c r="CFZ3" s="436"/>
      <c r="CGA3" s="436"/>
      <c r="CGB3" s="436"/>
      <c r="CGC3" s="436"/>
      <c r="CGD3" s="436"/>
      <c r="CGE3" s="436"/>
      <c r="CGF3" s="436"/>
      <c r="CGG3" s="436"/>
      <c r="CGH3" s="436"/>
      <c r="CGI3" s="436"/>
      <c r="CGJ3" s="436"/>
      <c r="CGK3" s="436"/>
      <c r="CGL3" s="436"/>
      <c r="CGM3" s="436"/>
      <c r="CGN3" s="436"/>
      <c r="CGO3" s="436"/>
      <c r="CGP3" s="436"/>
      <c r="CGQ3" s="436"/>
      <c r="CGR3" s="436"/>
      <c r="CGS3" s="436"/>
      <c r="CGT3" s="436"/>
      <c r="CGU3" s="436"/>
      <c r="CGV3" s="436"/>
      <c r="CGW3" s="436"/>
      <c r="CGX3" s="436"/>
      <c r="CGY3" s="436"/>
      <c r="CGZ3" s="436"/>
      <c r="CHA3" s="436"/>
      <c r="CHB3" s="436"/>
      <c r="CHC3" s="436"/>
      <c r="CHD3" s="436"/>
      <c r="CHE3" s="436"/>
      <c r="CHF3" s="436"/>
      <c r="CHG3" s="436"/>
      <c r="CHH3" s="436"/>
      <c r="CHI3" s="436"/>
      <c r="CHJ3" s="436"/>
      <c r="CHK3" s="436"/>
      <c r="CHL3" s="436"/>
      <c r="CHM3" s="436"/>
      <c r="CHN3" s="436"/>
      <c r="CHO3" s="436"/>
      <c r="CHP3" s="436"/>
      <c r="CHQ3" s="436"/>
      <c r="CHR3" s="436"/>
      <c r="CHS3" s="436"/>
      <c r="CHT3" s="436"/>
      <c r="CHU3" s="436"/>
      <c r="CHV3" s="436"/>
      <c r="CHW3" s="436"/>
      <c r="CHX3" s="436"/>
      <c r="CHY3" s="436"/>
      <c r="CHZ3" s="436"/>
      <c r="CIA3" s="436"/>
      <c r="CIB3" s="436"/>
      <c r="CIC3" s="436"/>
      <c r="CID3" s="436"/>
      <c r="CIE3" s="436"/>
      <c r="CIF3" s="436"/>
      <c r="CIG3" s="436"/>
      <c r="CIH3" s="436"/>
      <c r="CII3" s="436"/>
      <c r="CIJ3" s="436"/>
      <c r="CIK3" s="436"/>
      <c r="CIL3" s="436"/>
      <c r="CIM3" s="436"/>
      <c r="CIN3" s="436"/>
      <c r="CIO3" s="436"/>
      <c r="CIP3" s="436"/>
      <c r="CIQ3" s="436"/>
      <c r="CIR3" s="436"/>
      <c r="CIS3" s="436"/>
      <c r="CIT3" s="436"/>
      <c r="CIU3" s="436"/>
      <c r="CIV3" s="436"/>
      <c r="CIW3" s="436"/>
      <c r="CIX3" s="436"/>
      <c r="CIY3" s="436"/>
      <c r="CIZ3" s="436"/>
      <c r="CJA3" s="436"/>
      <c r="CJB3" s="436"/>
      <c r="CJC3" s="436"/>
      <c r="CJD3" s="436"/>
      <c r="CJE3" s="436"/>
      <c r="CJF3" s="436"/>
      <c r="CJG3" s="436"/>
      <c r="CJH3" s="436"/>
      <c r="CJI3" s="436"/>
      <c r="CJJ3" s="436"/>
      <c r="CJK3" s="436"/>
      <c r="CJL3" s="436"/>
      <c r="CJM3" s="436"/>
      <c r="CJN3" s="436"/>
      <c r="CJO3" s="436"/>
      <c r="CJP3" s="436"/>
      <c r="CJQ3" s="436"/>
      <c r="CJR3" s="436"/>
      <c r="CJS3" s="436"/>
      <c r="CJT3" s="436"/>
      <c r="CJU3" s="436"/>
      <c r="CJV3" s="436"/>
      <c r="CJW3" s="436"/>
      <c r="CJX3" s="436"/>
      <c r="CJY3" s="436"/>
      <c r="CJZ3" s="436"/>
      <c r="CKA3" s="436"/>
      <c r="CKB3" s="436"/>
      <c r="CKC3" s="436"/>
      <c r="CKD3" s="436"/>
      <c r="CKE3" s="436"/>
      <c r="CKF3" s="436"/>
      <c r="CKG3" s="436"/>
      <c r="CKH3" s="436"/>
      <c r="CKI3" s="436"/>
      <c r="CKJ3" s="436"/>
      <c r="CKK3" s="436"/>
      <c r="CKL3" s="436"/>
      <c r="CKM3" s="436"/>
      <c r="CKN3" s="436"/>
      <c r="CKO3" s="436"/>
      <c r="CKP3" s="436"/>
      <c r="CKQ3" s="436"/>
      <c r="CKR3" s="436"/>
      <c r="CKS3" s="436"/>
      <c r="CKT3" s="436"/>
      <c r="CKU3" s="436"/>
      <c r="CKV3" s="436"/>
      <c r="CKW3" s="436"/>
      <c r="CKX3" s="436"/>
      <c r="CKY3" s="436"/>
      <c r="CKZ3" s="436"/>
      <c r="CLA3" s="436"/>
      <c r="CLB3" s="436"/>
      <c r="CLC3" s="436"/>
      <c r="CLD3" s="436"/>
      <c r="CLE3" s="436"/>
      <c r="CLF3" s="436"/>
      <c r="CLG3" s="436"/>
      <c r="CLH3" s="436"/>
      <c r="CLI3" s="436"/>
      <c r="CLJ3" s="436"/>
      <c r="CLK3" s="436"/>
      <c r="CLL3" s="436"/>
      <c r="CLM3" s="436"/>
      <c r="CLN3" s="436"/>
      <c r="CLO3" s="436"/>
      <c r="CLP3" s="436"/>
      <c r="CLQ3" s="436"/>
      <c r="CLR3" s="436"/>
      <c r="CLS3" s="436"/>
      <c r="CLT3" s="436"/>
      <c r="CLU3" s="436"/>
      <c r="CLV3" s="436"/>
      <c r="CLW3" s="436"/>
      <c r="CLX3" s="436"/>
      <c r="CLY3" s="436"/>
      <c r="CLZ3" s="436"/>
      <c r="CMA3" s="436"/>
      <c r="CMB3" s="436"/>
      <c r="CMC3" s="436"/>
      <c r="CMD3" s="436"/>
      <c r="CME3" s="436"/>
      <c r="CMF3" s="436"/>
      <c r="CMG3" s="436"/>
      <c r="CMH3" s="436"/>
      <c r="CMI3" s="436"/>
      <c r="CMJ3" s="436"/>
      <c r="CMK3" s="436"/>
      <c r="CML3" s="436"/>
      <c r="CMM3" s="436"/>
      <c r="CMN3" s="436"/>
      <c r="CMO3" s="436"/>
      <c r="CMP3" s="436"/>
      <c r="CMQ3" s="436"/>
      <c r="CMR3" s="436"/>
      <c r="CMS3" s="436"/>
      <c r="CMT3" s="436"/>
      <c r="CMU3" s="436"/>
      <c r="CMV3" s="436"/>
      <c r="CMW3" s="436"/>
      <c r="CMX3" s="436"/>
      <c r="CMY3" s="436"/>
      <c r="CMZ3" s="436"/>
      <c r="CNA3" s="436"/>
      <c r="CNB3" s="436"/>
      <c r="CNC3" s="436"/>
      <c r="CND3" s="436"/>
      <c r="CNE3" s="436"/>
      <c r="CNF3" s="436"/>
      <c r="CNG3" s="436"/>
      <c r="CNH3" s="436"/>
      <c r="CNI3" s="436"/>
      <c r="CNJ3" s="436"/>
      <c r="CNK3" s="436"/>
      <c r="CNL3" s="436"/>
      <c r="CNM3" s="436"/>
      <c r="CNN3" s="436"/>
      <c r="CNO3" s="436"/>
      <c r="CNP3" s="436"/>
      <c r="CNQ3" s="436"/>
      <c r="CNR3" s="436"/>
      <c r="CNS3" s="436"/>
      <c r="CNT3" s="436"/>
      <c r="CNU3" s="436"/>
      <c r="CNV3" s="436"/>
      <c r="CNW3" s="436"/>
      <c r="CNX3" s="436"/>
      <c r="CNY3" s="436"/>
      <c r="CNZ3" s="436"/>
      <c r="COA3" s="436"/>
      <c r="COB3" s="436"/>
      <c r="COC3" s="436"/>
      <c r="COD3" s="436"/>
      <c r="COE3" s="436"/>
      <c r="COF3" s="436"/>
      <c r="COG3" s="436"/>
      <c r="COH3" s="436"/>
      <c r="COI3" s="436"/>
      <c r="COJ3" s="436"/>
      <c r="COK3" s="436"/>
      <c r="COL3" s="436"/>
      <c r="COM3" s="436"/>
      <c r="CON3" s="436"/>
      <c r="COO3" s="436"/>
      <c r="COP3" s="436"/>
      <c r="COQ3" s="436"/>
      <c r="COR3" s="436"/>
      <c r="COS3" s="436"/>
      <c r="COT3" s="436"/>
      <c r="COU3" s="436"/>
      <c r="COV3" s="436"/>
      <c r="COW3" s="436"/>
      <c r="COX3" s="436"/>
      <c r="COY3" s="436"/>
      <c r="COZ3" s="436"/>
      <c r="CPA3" s="436"/>
      <c r="CPB3" s="436"/>
      <c r="CPC3" s="436"/>
      <c r="CPD3" s="436"/>
      <c r="CPE3" s="436"/>
      <c r="CPF3" s="436"/>
      <c r="CPG3" s="436"/>
      <c r="CPH3" s="436"/>
      <c r="CPI3" s="436"/>
      <c r="CPJ3" s="436"/>
      <c r="CPK3" s="436"/>
      <c r="CPL3" s="436"/>
      <c r="CPM3" s="436"/>
      <c r="CPN3" s="436"/>
      <c r="CPO3" s="436"/>
      <c r="CPP3" s="436"/>
      <c r="CPQ3" s="436"/>
      <c r="CPR3" s="436"/>
      <c r="CPS3" s="436"/>
      <c r="CPT3" s="436"/>
      <c r="CPU3" s="436"/>
      <c r="CPV3" s="436"/>
      <c r="CPW3" s="436"/>
      <c r="CPX3" s="436"/>
      <c r="CPY3" s="436"/>
      <c r="CPZ3" s="436"/>
      <c r="CQA3" s="436"/>
      <c r="CQB3" s="436"/>
      <c r="CQC3" s="436"/>
      <c r="CQD3" s="436"/>
      <c r="CQE3" s="436"/>
      <c r="CQF3" s="436"/>
      <c r="CQG3" s="436"/>
      <c r="CQH3" s="436"/>
      <c r="CQI3" s="436"/>
      <c r="CQJ3" s="436"/>
      <c r="CQK3" s="436"/>
      <c r="CQL3" s="436"/>
      <c r="CQM3" s="436"/>
      <c r="CQN3" s="436"/>
      <c r="CQO3" s="436"/>
      <c r="CQP3" s="436"/>
      <c r="CQQ3" s="436"/>
      <c r="CQR3" s="436"/>
      <c r="CQS3" s="436"/>
      <c r="CQT3" s="436"/>
      <c r="CQU3" s="436"/>
      <c r="CQV3" s="436"/>
      <c r="CQW3" s="436"/>
      <c r="CQX3" s="436"/>
      <c r="CQY3" s="436"/>
      <c r="CQZ3" s="436"/>
      <c r="CRA3" s="436"/>
      <c r="CRB3" s="436"/>
      <c r="CRC3" s="436"/>
      <c r="CRD3" s="436"/>
      <c r="CRE3" s="436"/>
      <c r="CRF3" s="436"/>
      <c r="CRG3" s="436"/>
      <c r="CRH3" s="436"/>
      <c r="CRI3" s="436"/>
      <c r="CRJ3" s="436"/>
      <c r="CRK3" s="436"/>
      <c r="CRL3" s="436"/>
      <c r="CRM3" s="436"/>
      <c r="CRN3" s="436"/>
      <c r="CRO3" s="436"/>
      <c r="CRP3" s="436"/>
      <c r="CRQ3" s="436"/>
      <c r="CRR3" s="436"/>
      <c r="CRS3" s="436"/>
      <c r="CRT3" s="436"/>
      <c r="CRU3" s="436"/>
      <c r="CRV3" s="436"/>
      <c r="CRW3" s="436"/>
      <c r="CRX3" s="436"/>
      <c r="CRY3" s="436"/>
      <c r="CRZ3" s="436"/>
      <c r="CSA3" s="436"/>
      <c r="CSB3" s="436"/>
      <c r="CSC3" s="436"/>
      <c r="CSD3" s="436"/>
      <c r="CSE3" s="436"/>
      <c r="CSF3" s="436"/>
      <c r="CSG3" s="436"/>
      <c r="CSH3" s="436"/>
      <c r="CSI3" s="436"/>
      <c r="CSJ3" s="436"/>
      <c r="CSK3" s="436"/>
      <c r="CSL3" s="436"/>
      <c r="CSM3" s="436"/>
      <c r="CSN3" s="436"/>
      <c r="CSO3" s="436"/>
      <c r="CSP3" s="436"/>
      <c r="CSQ3" s="436"/>
      <c r="CSR3" s="436"/>
      <c r="CSS3" s="436"/>
      <c r="CST3" s="436"/>
      <c r="CSU3" s="436"/>
      <c r="CSV3" s="436"/>
      <c r="CSW3" s="436"/>
      <c r="CSX3" s="436"/>
      <c r="CSY3" s="436"/>
      <c r="CSZ3" s="436"/>
      <c r="CTA3" s="436"/>
      <c r="CTB3" s="436"/>
      <c r="CTC3" s="436"/>
      <c r="CTD3" s="436"/>
      <c r="CTE3" s="436"/>
      <c r="CTF3" s="436"/>
      <c r="CTG3" s="436"/>
      <c r="CTH3" s="436"/>
      <c r="CTI3" s="436"/>
      <c r="CTJ3" s="436"/>
      <c r="CTK3" s="436"/>
      <c r="CTL3" s="436"/>
      <c r="CTM3" s="436"/>
      <c r="CTN3" s="436"/>
      <c r="CTO3" s="436"/>
      <c r="CTP3" s="436"/>
      <c r="CTQ3" s="436"/>
      <c r="CTR3" s="436"/>
      <c r="CTS3" s="436"/>
      <c r="CTT3" s="436"/>
      <c r="CTU3" s="436"/>
      <c r="CTV3" s="436"/>
      <c r="CTW3" s="436"/>
      <c r="CTX3" s="436"/>
      <c r="CTY3" s="436"/>
      <c r="CTZ3" s="436"/>
      <c r="CUA3" s="436"/>
      <c r="CUB3" s="436"/>
      <c r="CUC3" s="436"/>
      <c r="CUD3" s="436"/>
      <c r="CUE3" s="436"/>
      <c r="CUF3" s="436"/>
      <c r="CUG3" s="436"/>
      <c r="CUH3" s="436"/>
      <c r="CUI3" s="436"/>
      <c r="CUJ3" s="436"/>
      <c r="CUK3" s="436"/>
      <c r="CUL3" s="436"/>
      <c r="CUM3" s="436"/>
      <c r="CUN3" s="436"/>
      <c r="CUO3" s="436"/>
      <c r="CUP3" s="436"/>
      <c r="CUQ3" s="436"/>
      <c r="CUR3" s="436"/>
      <c r="CUS3" s="436"/>
      <c r="CUT3" s="436"/>
      <c r="CUU3" s="436"/>
      <c r="CUV3" s="436"/>
      <c r="CUW3" s="436"/>
      <c r="CUX3" s="436"/>
      <c r="CUY3" s="436"/>
      <c r="CUZ3" s="436"/>
      <c r="CVA3" s="436"/>
      <c r="CVB3" s="436"/>
      <c r="CVC3" s="436"/>
      <c r="CVD3" s="436"/>
      <c r="CVE3" s="436"/>
      <c r="CVF3" s="436"/>
      <c r="CVG3" s="436"/>
      <c r="CVH3" s="436"/>
      <c r="CVI3" s="436"/>
      <c r="CVJ3" s="436"/>
      <c r="CVK3" s="436"/>
      <c r="CVL3" s="436"/>
      <c r="CVM3" s="436"/>
      <c r="CVN3" s="436"/>
      <c r="CVO3" s="436"/>
      <c r="CVP3" s="436"/>
      <c r="CVQ3" s="436"/>
      <c r="CVR3" s="436"/>
      <c r="CVS3" s="436"/>
      <c r="CVT3" s="436"/>
      <c r="CVU3" s="436"/>
      <c r="CVV3" s="436"/>
      <c r="CVW3" s="436"/>
      <c r="CVX3" s="436"/>
      <c r="CVY3" s="436"/>
      <c r="CVZ3" s="436"/>
      <c r="CWA3" s="436"/>
      <c r="CWB3" s="436"/>
      <c r="CWC3" s="436"/>
      <c r="CWD3" s="436"/>
      <c r="CWE3" s="436"/>
      <c r="CWF3" s="436"/>
      <c r="CWG3" s="436"/>
      <c r="CWH3" s="436"/>
      <c r="CWI3" s="436"/>
      <c r="CWJ3" s="436"/>
      <c r="CWK3" s="436"/>
      <c r="CWL3" s="436"/>
      <c r="CWM3" s="436"/>
      <c r="CWN3" s="436"/>
      <c r="CWO3" s="436"/>
      <c r="CWP3" s="436"/>
      <c r="CWQ3" s="436"/>
      <c r="CWR3" s="436"/>
      <c r="CWS3" s="436"/>
      <c r="CWT3" s="436"/>
      <c r="CWU3" s="436"/>
      <c r="CWV3" s="436"/>
      <c r="CWW3" s="436"/>
      <c r="CWX3" s="436"/>
      <c r="CWY3" s="436"/>
      <c r="CWZ3" s="436"/>
      <c r="CXA3" s="436"/>
      <c r="CXB3" s="436"/>
      <c r="CXC3" s="436"/>
      <c r="CXD3" s="436"/>
      <c r="CXE3" s="436"/>
      <c r="CXF3" s="436"/>
      <c r="CXG3" s="436"/>
      <c r="CXH3" s="436"/>
      <c r="CXI3" s="436"/>
      <c r="CXJ3" s="436"/>
      <c r="CXK3" s="436"/>
      <c r="CXL3" s="436"/>
      <c r="CXM3" s="436"/>
      <c r="CXN3" s="436"/>
      <c r="CXO3" s="436"/>
      <c r="CXP3" s="436"/>
      <c r="CXQ3" s="436"/>
      <c r="CXR3" s="436"/>
      <c r="CXS3" s="436"/>
      <c r="CXT3" s="436"/>
      <c r="CXU3" s="436"/>
      <c r="CXV3" s="436"/>
      <c r="CXW3" s="436"/>
      <c r="CXX3" s="436"/>
      <c r="CXY3" s="436"/>
      <c r="CXZ3" s="436"/>
      <c r="CYA3" s="436"/>
      <c r="CYB3" s="436"/>
      <c r="CYC3" s="436"/>
      <c r="CYD3" s="436"/>
      <c r="CYE3" s="436"/>
      <c r="CYF3" s="436"/>
      <c r="CYG3" s="436"/>
      <c r="CYH3" s="436"/>
      <c r="CYI3" s="436"/>
      <c r="CYJ3" s="436"/>
      <c r="CYK3" s="436"/>
      <c r="CYL3" s="436"/>
      <c r="CYM3" s="436"/>
      <c r="CYN3" s="436"/>
      <c r="CYO3" s="436"/>
      <c r="CYP3" s="436"/>
      <c r="CYQ3" s="436"/>
      <c r="CYR3" s="436"/>
      <c r="CYS3" s="436"/>
      <c r="CYT3" s="436"/>
      <c r="CYU3" s="436"/>
      <c r="CYV3" s="436"/>
      <c r="CYW3" s="436"/>
      <c r="CYX3" s="436"/>
      <c r="CYY3" s="436"/>
      <c r="CYZ3" s="436"/>
      <c r="CZA3" s="436"/>
      <c r="CZB3" s="436"/>
      <c r="CZC3" s="436"/>
      <c r="CZD3" s="436"/>
      <c r="CZE3" s="436"/>
      <c r="CZF3" s="436"/>
      <c r="CZG3" s="436"/>
      <c r="CZH3" s="436"/>
      <c r="CZI3" s="436"/>
      <c r="CZJ3" s="436"/>
      <c r="CZK3" s="436"/>
      <c r="CZL3" s="436"/>
      <c r="CZM3" s="436"/>
      <c r="CZN3" s="436"/>
      <c r="CZO3" s="436"/>
      <c r="CZP3" s="436"/>
      <c r="CZQ3" s="436"/>
      <c r="CZR3" s="436"/>
      <c r="CZS3" s="436"/>
      <c r="CZT3" s="436"/>
      <c r="CZU3" s="436"/>
      <c r="CZV3" s="436"/>
      <c r="CZW3" s="436"/>
      <c r="CZX3" s="436"/>
      <c r="CZY3" s="436"/>
      <c r="CZZ3" s="436"/>
      <c r="DAA3" s="436"/>
      <c r="DAB3" s="436"/>
      <c r="DAC3" s="436"/>
      <c r="DAD3" s="436"/>
      <c r="DAE3" s="436"/>
      <c r="DAF3" s="436"/>
      <c r="DAG3" s="436"/>
      <c r="DAH3" s="436"/>
      <c r="DAI3" s="436"/>
      <c r="DAJ3" s="436"/>
      <c r="DAK3" s="436"/>
      <c r="DAL3" s="436"/>
      <c r="DAM3" s="436"/>
      <c r="DAN3" s="436"/>
      <c r="DAO3" s="436"/>
      <c r="DAP3" s="436"/>
      <c r="DAQ3" s="436"/>
      <c r="DAR3" s="436"/>
      <c r="DAS3" s="436"/>
      <c r="DAT3" s="436"/>
      <c r="DAU3" s="436"/>
      <c r="DAV3" s="436"/>
      <c r="DAW3" s="436"/>
      <c r="DAX3" s="436"/>
      <c r="DAY3" s="436"/>
      <c r="DAZ3" s="436"/>
      <c r="DBA3" s="436"/>
      <c r="DBB3" s="436"/>
      <c r="DBC3" s="436"/>
      <c r="DBD3" s="436"/>
      <c r="DBE3" s="436"/>
      <c r="DBF3" s="436"/>
      <c r="DBG3" s="436"/>
      <c r="DBH3" s="436"/>
      <c r="DBI3" s="436"/>
      <c r="DBJ3" s="436"/>
      <c r="DBK3" s="436"/>
      <c r="DBL3" s="436"/>
      <c r="DBM3" s="436"/>
      <c r="DBN3" s="436"/>
      <c r="DBO3" s="436"/>
      <c r="DBP3" s="436"/>
      <c r="DBQ3" s="436"/>
      <c r="DBR3" s="436"/>
      <c r="DBS3" s="436"/>
      <c r="DBT3" s="436"/>
      <c r="DBU3" s="436"/>
      <c r="DBV3" s="436"/>
      <c r="DBW3" s="436"/>
      <c r="DBX3" s="436"/>
      <c r="DBY3" s="436"/>
      <c r="DBZ3" s="436"/>
      <c r="DCA3" s="436"/>
      <c r="DCB3" s="436"/>
      <c r="DCC3" s="436"/>
      <c r="DCD3" s="436"/>
      <c r="DCE3" s="436"/>
      <c r="DCF3" s="436"/>
      <c r="DCG3" s="436"/>
      <c r="DCH3" s="436"/>
      <c r="DCI3" s="436"/>
      <c r="DCJ3" s="436"/>
      <c r="DCK3" s="436"/>
      <c r="DCL3" s="436"/>
      <c r="DCM3" s="436"/>
      <c r="DCN3" s="436"/>
      <c r="DCO3" s="436"/>
      <c r="DCP3" s="436"/>
      <c r="DCQ3" s="436"/>
      <c r="DCR3" s="436"/>
      <c r="DCS3" s="436"/>
      <c r="DCT3" s="436"/>
      <c r="DCU3" s="436"/>
      <c r="DCV3" s="436"/>
      <c r="DCW3" s="436"/>
      <c r="DCX3" s="436"/>
      <c r="DCY3" s="436"/>
      <c r="DCZ3" s="436"/>
      <c r="DDA3" s="436"/>
      <c r="DDB3" s="436"/>
      <c r="DDC3" s="436"/>
      <c r="DDD3" s="436"/>
      <c r="DDE3" s="436"/>
      <c r="DDF3" s="436"/>
      <c r="DDG3" s="436"/>
      <c r="DDH3" s="436"/>
      <c r="DDI3" s="436"/>
      <c r="DDJ3" s="436"/>
      <c r="DDK3" s="436"/>
      <c r="DDL3" s="436"/>
      <c r="DDM3" s="436"/>
      <c r="DDN3" s="436"/>
      <c r="DDO3" s="436"/>
      <c r="DDP3" s="436"/>
      <c r="DDQ3" s="436"/>
      <c r="DDR3" s="436"/>
      <c r="DDS3" s="436"/>
      <c r="DDT3" s="436"/>
      <c r="DDU3" s="436"/>
      <c r="DDV3" s="436"/>
      <c r="DDW3" s="436"/>
      <c r="DDX3" s="436"/>
      <c r="DDY3" s="436"/>
      <c r="DDZ3" s="436"/>
      <c r="DEA3" s="436"/>
      <c r="DEB3" s="436"/>
      <c r="DEC3" s="436"/>
      <c r="DED3" s="436"/>
      <c r="DEE3" s="436"/>
      <c r="DEF3" s="436"/>
      <c r="DEG3" s="436"/>
      <c r="DEH3" s="436"/>
      <c r="DEI3" s="436"/>
      <c r="DEJ3" s="436"/>
      <c r="DEK3" s="436"/>
      <c r="DEL3" s="436"/>
      <c r="DEM3" s="436"/>
      <c r="DEN3" s="436"/>
      <c r="DEO3" s="436"/>
      <c r="DEP3" s="436"/>
      <c r="DEQ3" s="436"/>
      <c r="DER3" s="436"/>
      <c r="DES3" s="436"/>
      <c r="DET3" s="436"/>
      <c r="DEU3" s="436"/>
      <c r="DEV3" s="436"/>
      <c r="DEW3" s="436"/>
      <c r="DEX3" s="436"/>
      <c r="DEY3" s="436"/>
      <c r="DEZ3" s="436"/>
      <c r="DFA3" s="436"/>
      <c r="DFB3" s="436"/>
      <c r="DFC3" s="436"/>
      <c r="DFD3" s="436"/>
      <c r="DFE3" s="436"/>
      <c r="DFF3" s="436"/>
      <c r="DFG3" s="436"/>
      <c r="DFH3" s="436"/>
      <c r="DFI3" s="436"/>
      <c r="DFJ3" s="436"/>
      <c r="DFK3" s="436"/>
      <c r="DFL3" s="436"/>
      <c r="DFM3" s="436"/>
      <c r="DFN3" s="436"/>
      <c r="DFO3" s="436"/>
      <c r="DFP3" s="436"/>
      <c r="DFQ3" s="436"/>
      <c r="DFR3" s="436"/>
      <c r="DFS3" s="436"/>
      <c r="DFT3" s="436"/>
      <c r="DFU3" s="436"/>
      <c r="DFV3" s="436"/>
      <c r="DFW3" s="436"/>
      <c r="DFX3" s="436"/>
      <c r="DFY3" s="436"/>
      <c r="DFZ3" s="436"/>
      <c r="DGA3" s="436"/>
      <c r="DGB3" s="436"/>
      <c r="DGC3" s="436"/>
      <c r="DGD3" s="436"/>
      <c r="DGE3" s="436"/>
      <c r="DGF3" s="436"/>
      <c r="DGG3" s="436"/>
      <c r="DGH3" s="436"/>
      <c r="DGI3" s="436"/>
      <c r="DGJ3" s="436"/>
      <c r="DGK3" s="436"/>
      <c r="DGL3" s="436"/>
      <c r="DGM3" s="436"/>
      <c r="DGN3" s="436"/>
      <c r="DGO3" s="436"/>
      <c r="DGP3" s="436"/>
      <c r="DGQ3" s="436"/>
      <c r="DGR3" s="436"/>
      <c r="DGS3" s="436"/>
      <c r="DGT3" s="436"/>
      <c r="DGU3" s="436"/>
      <c r="DGV3" s="436"/>
      <c r="DGW3" s="436"/>
      <c r="DGX3" s="436"/>
      <c r="DGY3" s="436"/>
      <c r="DGZ3" s="436"/>
      <c r="DHA3" s="436"/>
      <c r="DHB3" s="436"/>
      <c r="DHC3" s="436"/>
      <c r="DHD3" s="436"/>
      <c r="DHE3" s="436"/>
      <c r="DHF3" s="436"/>
      <c r="DHG3" s="436"/>
      <c r="DHH3" s="436"/>
      <c r="DHI3" s="436"/>
      <c r="DHJ3" s="436"/>
      <c r="DHK3" s="436"/>
      <c r="DHL3" s="436"/>
      <c r="DHM3" s="436"/>
      <c r="DHN3" s="436"/>
      <c r="DHO3" s="436"/>
      <c r="DHP3" s="436"/>
      <c r="DHQ3" s="436"/>
      <c r="DHR3" s="436"/>
      <c r="DHS3" s="436"/>
      <c r="DHT3" s="436"/>
      <c r="DHU3" s="436"/>
      <c r="DHV3" s="436"/>
      <c r="DHW3" s="436"/>
      <c r="DHX3" s="436"/>
      <c r="DHY3" s="436"/>
      <c r="DHZ3" s="436"/>
      <c r="DIA3" s="436"/>
      <c r="DIB3" s="436"/>
      <c r="DIC3" s="436"/>
      <c r="DID3" s="436"/>
      <c r="DIE3" s="436"/>
      <c r="DIF3" s="436"/>
      <c r="DIG3" s="436"/>
      <c r="DIH3" s="436"/>
      <c r="DII3" s="436"/>
      <c r="DIJ3" s="436"/>
      <c r="DIK3" s="436"/>
      <c r="DIL3" s="436"/>
      <c r="DIM3" s="436"/>
      <c r="DIN3" s="436"/>
      <c r="DIO3" s="436"/>
      <c r="DIP3" s="436"/>
      <c r="DIQ3" s="436"/>
      <c r="DIR3" s="436"/>
      <c r="DIS3" s="436"/>
      <c r="DIT3" s="436"/>
      <c r="DIU3" s="436"/>
      <c r="DIV3" s="436"/>
      <c r="DIW3" s="436"/>
      <c r="DIX3" s="436"/>
      <c r="DIY3" s="436"/>
      <c r="DIZ3" s="436"/>
      <c r="DJA3" s="436"/>
      <c r="DJB3" s="436"/>
      <c r="DJC3" s="436"/>
      <c r="DJD3" s="436"/>
      <c r="DJE3" s="436"/>
      <c r="DJF3" s="436"/>
      <c r="DJG3" s="436"/>
      <c r="DJH3" s="436"/>
      <c r="DJI3" s="436"/>
      <c r="DJJ3" s="436"/>
      <c r="DJK3" s="436"/>
      <c r="DJL3" s="436"/>
      <c r="DJM3" s="436"/>
      <c r="DJN3" s="436"/>
      <c r="DJO3" s="436"/>
      <c r="DJP3" s="436"/>
      <c r="DJQ3" s="436"/>
      <c r="DJR3" s="436"/>
      <c r="DJS3" s="436"/>
      <c r="DJT3" s="436"/>
      <c r="DJU3" s="436"/>
      <c r="DJV3" s="436"/>
      <c r="DJW3" s="436"/>
      <c r="DJX3" s="436"/>
      <c r="DJY3" s="436"/>
      <c r="DJZ3" s="436"/>
      <c r="DKA3" s="436"/>
      <c r="DKB3" s="436"/>
      <c r="DKC3" s="436"/>
      <c r="DKD3" s="436"/>
      <c r="DKE3" s="436"/>
      <c r="DKF3" s="436"/>
      <c r="DKG3" s="436"/>
      <c r="DKH3" s="436"/>
      <c r="DKI3" s="436"/>
      <c r="DKJ3" s="436"/>
      <c r="DKK3" s="436"/>
      <c r="DKL3" s="436"/>
      <c r="DKM3" s="436"/>
      <c r="DKN3" s="436"/>
      <c r="DKO3" s="436"/>
      <c r="DKP3" s="436"/>
      <c r="DKQ3" s="436"/>
      <c r="DKR3" s="436"/>
      <c r="DKS3" s="436"/>
      <c r="DKT3" s="436"/>
      <c r="DKU3" s="436"/>
      <c r="DKV3" s="436"/>
      <c r="DKW3" s="436"/>
      <c r="DKX3" s="436"/>
      <c r="DKY3" s="436"/>
      <c r="DKZ3" s="436"/>
      <c r="DLA3" s="436"/>
      <c r="DLB3" s="436"/>
      <c r="DLC3" s="436"/>
      <c r="DLD3" s="436"/>
      <c r="DLE3" s="436"/>
      <c r="DLF3" s="436"/>
      <c r="DLG3" s="436"/>
      <c r="DLH3" s="436"/>
      <c r="DLI3" s="436"/>
      <c r="DLJ3" s="436"/>
      <c r="DLK3" s="436"/>
      <c r="DLL3" s="436"/>
      <c r="DLM3" s="436"/>
      <c r="DLN3" s="436"/>
      <c r="DLO3" s="436"/>
      <c r="DLP3" s="436"/>
      <c r="DLQ3" s="436"/>
      <c r="DLR3" s="436"/>
      <c r="DLS3" s="436"/>
      <c r="DLT3" s="436"/>
      <c r="DLU3" s="436"/>
      <c r="DLV3" s="436"/>
      <c r="DLW3" s="436"/>
      <c r="DLX3" s="436"/>
      <c r="DLY3" s="436"/>
      <c r="DLZ3" s="436"/>
      <c r="DMA3" s="436"/>
      <c r="DMB3" s="436"/>
      <c r="DMC3" s="436"/>
      <c r="DMD3" s="436"/>
      <c r="DME3" s="436"/>
      <c r="DMF3" s="436"/>
      <c r="DMG3" s="436"/>
      <c r="DMH3" s="436"/>
      <c r="DMI3" s="436"/>
      <c r="DMJ3" s="436"/>
      <c r="DMK3" s="436"/>
      <c r="DML3" s="436"/>
      <c r="DMM3" s="436"/>
      <c r="DMN3" s="436"/>
      <c r="DMO3" s="436"/>
      <c r="DMP3" s="436"/>
      <c r="DMQ3" s="436"/>
      <c r="DMR3" s="436"/>
      <c r="DMS3" s="436"/>
      <c r="DMT3" s="436"/>
      <c r="DMU3" s="436"/>
      <c r="DMV3" s="436"/>
      <c r="DMW3" s="436"/>
      <c r="DMX3" s="436"/>
      <c r="DMY3" s="436"/>
      <c r="DMZ3" s="436"/>
      <c r="DNA3" s="436"/>
      <c r="DNB3" s="436"/>
      <c r="DNC3" s="436"/>
      <c r="DND3" s="436"/>
      <c r="DNE3" s="436"/>
      <c r="DNF3" s="436"/>
      <c r="DNG3" s="436"/>
      <c r="DNH3" s="436"/>
      <c r="DNI3" s="436"/>
      <c r="DNJ3" s="436"/>
      <c r="DNK3" s="436"/>
      <c r="DNL3" s="436"/>
      <c r="DNM3" s="436"/>
      <c r="DNN3" s="436"/>
      <c r="DNO3" s="436"/>
      <c r="DNP3" s="436"/>
      <c r="DNQ3" s="436"/>
      <c r="DNR3" s="436"/>
      <c r="DNS3" s="436"/>
      <c r="DNT3" s="436"/>
      <c r="DNU3" s="436"/>
      <c r="DNV3" s="436"/>
      <c r="DNW3" s="436"/>
      <c r="DNX3" s="436"/>
      <c r="DNY3" s="436"/>
      <c r="DNZ3" s="436"/>
      <c r="DOA3" s="436"/>
      <c r="DOB3" s="436"/>
      <c r="DOC3" s="436"/>
      <c r="DOD3" s="436"/>
      <c r="DOE3" s="436"/>
      <c r="DOF3" s="436"/>
      <c r="DOG3" s="436"/>
      <c r="DOH3" s="436"/>
      <c r="DOI3" s="436"/>
      <c r="DOJ3" s="436"/>
      <c r="DOK3" s="436"/>
      <c r="DOL3" s="436"/>
      <c r="DOM3" s="436"/>
      <c r="DON3" s="436"/>
      <c r="DOO3" s="436"/>
      <c r="DOP3" s="436"/>
      <c r="DOQ3" s="436"/>
      <c r="DOR3" s="436"/>
      <c r="DOS3" s="436"/>
      <c r="DOT3" s="436"/>
      <c r="DOU3" s="436"/>
      <c r="DOV3" s="436"/>
      <c r="DOW3" s="436"/>
      <c r="DOX3" s="436"/>
      <c r="DOY3" s="436"/>
      <c r="DOZ3" s="436"/>
      <c r="DPA3" s="436"/>
      <c r="DPB3" s="436"/>
      <c r="DPC3" s="436"/>
      <c r="DPD3" s="436"/>
      <c r="DPE3" s="436"/>
      <c r="DPF3" s="436"/>
      <c r="DPG3" s="436"/>
      <c r="DPH3" s="436"/>
      <c r="DPI3" s="436"/>
      <c r="DPJ3" s="436"/>
      <c r="DPK3" s="436"/>
      <c r="DPL3" s="436"/>
      <c r="DPM3" s="436"/>
      <c r="DPN3" s="436"/>
      <c r="DPO3" s="436"/>
      <c r="DPP3" s="436"/>
      <c r="DPQ3" s="436"/>
      <c r="DPR3" s="436"/>
      <c r="DPS3" s="436"/>
      <c r="DPT3" s="436"/>
      <c r="DPU3" s="436"/>
      <c r="DPV3" s="436"/>
      <c r="DPW3" s="436"/>
      <c r="DPX3" s="436"/>
      <c r="DPY3" s="436"/>
      <c r="DPZ3" s="436"/>
      <c r="DQA3" s="436"/>
      <c r="DQB3" s="436"/>
      <c r="DQC3" s="436"/>
      <c r="DQD3" s="436"/>
      <c r="DQE3" s="436"/>
      <c r="DQF3" s="436"/>
      <c r="DQG3" s="436"/>
      <c r="DQH3" s="436"/>
      <c r="DQI3" s="436"/>
      <c r="DQJ3" s="436"/>
      <c r="DQK3" s="436"/>
      <c r="DQL3" s="436"/>
      <c r="DQM3" s="436"/>
      <c r="DQN3" s="436"/>
      <c r="DQO3" s="436"/>
      <c r="DQP3" s="436"/>
      <c r="DQQ3" s="436"/>
      <c r="DQR3" s="436"/>
      <c r="DQS3" s="436"/>
      <c r="DQT3" s="436"/>
      <c r="DQU3" s="436"/>
      <c r="DQV3" s="436"/>
      <c r="DQW3" s="436"/>
      <c r="DQX3" s="436"/>
      <c r="DQY3" s="436"/>
      <c r="DQZ3" s="436"/>
      <c r="DRA3" s="436"/>
      <c r="DRB3" s="436"/>
      <c r="DRC3" s="436"/>
      <c r="DRD3" s="436"/>
      <c r="DRE3" s="436"/>
      <c r="DRF3" s="436"/>
      <c r="DRG3" s="436"/>
      <c r="DRH3" s="436"/>
      <c r="DRI3" s="436"/>
      <c r="DRJ3" s="436"/>
      <c r="DRK3" s="436"/>
      <c r="DRL3" s="436"/>
      <c r="DRM3" s="436"/>
      <c r="DRN3" s="436"/>
      <c r="DRO3" s="436"/>
      <c r="DRP3" s="436"/>
      <c r="DRQ3" s="436"/>
      <c r="DRR3" s="436"/>
      <c r="DRS3" s="436"/>
      <c r="DRT3" s="436"/>
      <c r="DRU3" s="436"/>
      <c r="DRV3" s="436"/>
      <c r="DRW3" s="436"/>
      <c r="DRX3" s="436"/>
      <c r="DRY3" s="436"/>
      <c r="DRZ3" s="436"/>
      <c r="DSA3" s="436"/>
      <c r="DSB3" s="436"/>
      <c r="DSC3" s="436"/>
      <c r="DSD3" s="436"/>
      <c r="DSE3" s="436"/>
      <c r="DSF3" s="436"/>
      <c r="DSG3" s="436"/>
      <c r="DSH3" s="436"/>
      <c r="DSI3" s="436"/>
      <c r="DSJ3" s="436"/>
      <c r="DSK3" s="436"/>
      <c r="DSL3" s="436"/>
      <c r="DSM3" s="436"/>
      <c r="DSN3" s="436"/>
      <c r="DSO3" s="436"/>
      <c r="DSP3" s="436"/>
      <c r="DSQ3" s="436"/>
      <c r="DSR3" s="436"/>
      <c r="DSS3" s="436"/>
      <c r="DST3" s="436"/>
      <c r="DSU3" s="436"/>
      <c r="DSV3" s="436"/>
      <c r="DSW3" s="436"/>
      <c r="DSX3" s="436"/>
      <c r="DSY3" s="436"/>
      <c r="DSZ3" s="436"/>
      <c r="DTA3" s="436"/>
      <c r="DTB3" s="436"/>
      <c r="DTC3" s="436"/>
      <c r="DTD3" s="436"/>
      <c r="DTE3" s="436"/>
      <c r="DTF3" s="436"/>
      <c r="DTG3" s="436"/>
      <c r="DTH3" s="436"/>
      <c r="DTI3" s="436"/>
      <c r="DTJ3" s="436"/>
      <c r="DTK3" s="436"/>
      <c r="DTL3" s="436"/>
      <c r="DTM3" s="436"/>
      <c r="DTN3" s="436"/>
      <c r="DTO3" s="436"/>
      <c r="DTP3" s="436"/>
      <c r="DTQ3" s="436"/>
      <c r="DTR3" s="436"/>
      <c r="DTS3" s="436"/>
      <c r="DTT3" s="436"/>
      <c r="DTU3" s="436"/>
      <c r="DTV3" s="436"/>
      <c r="DTW3" s="436"/>
      <c r="DTX3" s="436"/>
      <c r="DTY3" s="436"/>
      <c r="DTZ3" s="436"/>
      <c r="DUA3" s="436"/>
      <c r="DUB3" s="436"/>
      <c r="DUC3" s="436"/>
      <c r="DUD3" s="436"/>
      <c r="DUE3" s="436"/>
      <c r="DUF3" s="436"/>
      <c r="DUG3" s="436"/>
      <c r="DUH3" s="436"/>
      <c r="DUI3" s="436"/>
      <c r="DUJ3" s="436"/>
      <c r="DUK3" s="436"/>
      <c r="DUL3" s="436"/>
      <c r="DUM3" s="436"/>
      <c r="DUN3" s="436"/>
      <c r="DUO3" s="436"/>
      <c r="DUP3" s="436"/>
      <c r="DUQ3" s="436"/>
      <c r="DUR3" s="436"/>
      <c r="DUS3" s="436"/>
      <c r="DUT3" s="436"/>
      <c r="DUU3" s="436"/>
      <c r="DUV3" s="436"/>
      <c r="DUW3" s="436"/>
      <c r="DUX3" s="436"/>
      <c r="DUY3" s="436"/>
      <c r="DUZ3" s="436"/>
      <c r="DVA3" s="436"/>
      <c r="DVB3" s="436"/>
      <c r="DVC3" s="436"/>
      <c r="DVD3" s="436"/>
      <c r="DVE3" s="436"/>
      <c r="DVF3" s="436"/>
      <c r="DVG3" s="436"/>
      <c r="DVH3" s="436"/>
      <c r="DVI3" s="436"/>
      <c r="DVJ3" s="436"/>
      <c r="DVK3" s="436"/>
      <c r="DVL3" s="436"/>
      <c r="DVM3" s="436"/>
      <c r="DVN3" s="436"/>
      <c r="DVO3" s="436"/>
      <c r="DVP3" s="436"/>
      <c r="DVQ3" s="436"/>
      <c r="DVR3" s="436"/>
      <c r="DVS3" s="436"/>
      <c r="DVT3" s="436"/>
      <c r="DVU3" s="436"/>
      <c r="DVV3" s="436"/>
      <c r="DVW3" s="436"/>
      <c r="DVX3" s="436"/>
      <c r="DVY3" s="436"/>
      <c r="DVZ3" s="436"/>
      <c r="DWA3" s="436"/>
      <c r="DWB3" s="436"/>
      <c r="DWC3" s="436"/>
      <c r="DWD3" s="436"/>
      <c r="DWE3" s="436"/>
      <c r="DWF3" s="436"/>
      <c r="DWG3" s="436"/>
      <c r="DWH3" s="436"/>
      <c r="DWI3" s="436"/>
      <c r="DWJ3" s="436"/>
      <c r="DWK3" s="436"/>
      <c r="DWL3" s="436"/>
      <c r="DWM3" s="436"/>
      <c r="DWN3" s="436"/>
      <c r="DWO3" s="436"/>
      <c r="DWP3" s="436"/>
      <c r="DWQ3" s="436"/>
      <c r="DWR3" s="436"/>
      <c r="DWS3" s="436"/>
      <c r="DWT3" s="436"/>
      <c r="DWU3" s="436"/>
      <c r="DWV3" s="436"/>
      <c r="DWW3" s="436"/>
      <c r="DWX3" s="436"/>
      <c r="DWY3" s="436"/>
      <c r="DWZ3" s="436"/>
      <c r="DXA3" s="436"/>
      <c r="DXB3" s="436"/>
      <c r="DXC3" s="436"/>
      <c r="DXD3" s="436"/>
      <c r="DXE3" s="436"/>
      <c r="DXF3" s="436"/>
      <c r="DXG3" s="436"/>
      <c r="DXH3" s="436"/>
      <c r="DXI3" s="436"/>
      <c r="DXJ3" s="436"/>
      <c r="DXK3" s="436"/>
      <c r="DXL3" s="436"/>
      <c r="DXM3" s="436"/>
      <c r="DXN3" s="436"/>
      <c r="DXO3" s="436"/>
      <c r="DXP3" s="436"/>
      <c r="DXQ3" s="436"/>
      <c r="DXR3" s="436"/>
      <c r="DXS3" s="436"/>
      <c r="DXT3" s="436"/>
      <c r="DXU3" s="436"/>
      <c r="DXV3" s="436"/>
      <c r="DXW3" s="436"/>
      <c r="DXX3" s="436"/>
      <c r="DXY3" s="436"/>
      <c r="DXZ3" s="436"/>
      <c r="DYA3" s="436"/>
      <c r="DYB3" s="436"/>
      <c r="DYC3" s="436"/>
      <c r="DYD3" s="436"/>
      <c r="DYE3" s="436"/>
      <c r="DYF3" s="436"/>
      <c r="DYG3" s="436"/>
      <c r="DYH3" s="436"/>
      <c r="DYI3" s="436"/>
      <c r="DYJ3" s="436"/>
      <c r="DYK3" s="436"/>
      <c r="DYL3" s="436"/>
      <c r="DYM3" s="436"/>
      <c r="DYN3" s="436"/>
      <c r="DYO3" s="436"/>
      <c r="DYP3" s="436"/>
      <c r="DYQ3" s="436"/>
      <c r="DYR3" s="436"/>
      <c r="DYS3" s="436"/>
      <c r="DYT3" s="436"/>
      <c r="DYU3" s="436"/>
      <c r="DYV3" s="436"/>
      <c r="DYW3" s="436"/>
      <c r="DYX3" s="436"/>
      <c r="DYY3" s="436"/>
      <c r="DYZ3" s="436"/>
      <c r="DZA3" s="436"/>
      <c r="DZB3" s="436"/>
      <c r="DZC3" s="436"/>
      <c r="DZD3" s="436"/>
      <c r="DZE3" s="436"/>
      <c r="DZF3" s="436"/>
      <c r="DZG3" s="436"/>
      <c r="DZH3" s="436"/>
      <c r="DZI3" s="436"/>
      <c r="DZJ3" s="436"/>
      <c r="DZK3" s="436"/>
      <c r="DZL3" s="436"/>
      <c r="DZM3" s="436"/>
      <c r="DZN3" s="436"/>
      <c r="DZO3" s="436"/>
      <c r="DZP3" s="436"/>
      <c r="DZQ3" s="436"/>
      <c r="DZR3" s="436"/>
      <c r="DZS3" s="436"/>
      <c r="DZT3" s="436"/>
      <c r="DZU3" s="436"/>
      <c r="DZV3" s="436"/>
      <c r="DZW3" s="436"/>
      <c r="DZX3" s="436"/>
      <c r="DZY3" s="436"/>
      <c r="DZZ3" s="436"/>
      <c r="EAA3" s="436"/>
      <c r="EAB3" s="436"/>
      <c r="EAC3" s="436"/>
      <c r="EAD3" s="436"/>
      <c r="EAE3" s="436"/>
      <c r="EAF3" s="436"/>
      <c r="EAG3" s="436"/>
      <c r="EAH3" s="436"/>
      <c r="EAI3" s="436"/>
      <c r="EAJ3" s="436"/>
      <c r="EAK3" s="436"/>
      <c r="EAL3" s="436"/>
      <c r="EAM3" s="436"/>
      <c r="EAN3" s="436"/>
      <c r="EAO3" s="436"/>
      <c r="EAP3" s="436"/>
      <c r="EAQ3" s="436"/>
      <c r="EAR3" s="436"/>
      <c r="EAS3" s="436"/>
      <c r="EAT3" s="436"/>
      <c r="EAU3" s="436"/>
      <c r="EAV3" s="436"/>
      <c r="EAW3" s="436"/>
      <c r="EAX3" s="436"/>
      <c r="EAY3" s="436"/>
      <c r="EAZ3" s="436"/>
      <c r="EBA3" s="436"/>
      <c r="EBB3" s="436"/>
      <c r="EBC3" s="436"/>
      <c r="EBD3" s="436"/>
      <c r="EBE3" s="436"/>
      <c r="EBF3" s="436"/>
      <c r="EBG3" s="436"/>
      <c r="EBH3" s="436"/>
      <c r="EBI3" s="436"/>
      <c r="EBJ3" s="436"/>
      <c r="EBK3" s="436"/>
      <c r="EBL3" s="436"/>
      <c r="EBM3" s="436"/>
      <c r="EBN3" s="436"/>
      <c r="EBO3" s="436"/>
      <c r="EBP3" s="436"/>
      <c r="EBQ3" s="436"/>
      <c r="EBR3" s="436"/>
      <c r="EBS3" s="436"/>
      <c r="EBT3" s="436"/>
      <c r="EBU3" s="436"/>
      <c r="EBV3" s="436"/>
      <c r="EBW3" s="436"/>
      <c r="EBX3" s="436"/>
      <c r="EBY3" s="436"/>
      <c r="EBZ3" s="436"/>
      <c r="ECA3" s="436"/>
      <c r="ECB3" s="436"/>
      <c r="ECC3" s="436"/>
      <c r="ECD3" s="436"/>
      <c r="ECE3" s="436"/>
      <c r="ECF3" s="436"/>
      <c r="ECG3" s="436"/>
      <c r="ECH3" s="436"/>
      <c r="ECI3" s="436"/>
      <c r="ECJ3" s="436"/>
      <c r="ECK3" s="436"/>
      <c r="ECL3" s="436"/>
      <c r="ECM3" s="436"/>
      <c r="ECN3" s="436"/>
      <c r="ECO3" s="436"/>
      <c r="ECP3" s="436"/>
      <c r="ECQ3" s="436"/>
      <c r="ECR3" s="436"/>
      <c r="ECS3" s="436"/>
      <c r="ECT3" s="436"/>
      <c r="ECU3" s="436"/>
      <c r="ECV3" s="436"/>
      <c r="ECW3" s="436"/>
      <c r="ECX3" s="436"/>
      <c r="ECY3" s="436"/>
      <c r="ECZ3" s="436"/>
      <c r="EDA3" s="436"/>
      <c r="EDB3" s="436"/>
      <c r="EDC3" s="436"/>
      <c r="EDD3" s="436"/>
      <c r="EDE3" s="436"/>
      <c r="EDF3" s="436"/>
      <c r="EDG3" s="436"/>
      <c r="EDH3" s="436"/>
      <c r="EDI3" s="436"/>
      <c r="EDJ3" s="436"/>
      <c r="EDK3" s="436"/>
      <c r="EDL3" s="436"/>
      <c r="EDM3" s="436"/>
      <c r="EDN3" s="436"/>
      <c r="EDO3" s="436"/>
      <c r="EDP3" s="436"/>
      <c r="EDQ3" s="436"/>
      <c r="EDR3" s="436"/>
      <c r="EDS3" s="436"/>
      <c r="EDT3" s="436"/>
      <c r="EDU3" s="436"/>
      <c r="EDV3" s="436"/>
      <c r="EDW3" s="436"/>
      <c r="EDX3" s="436"/>
      <c r="EDY3" s="436"/>
      <c r="EDZ3" s="436"/>
      <c r="EEA3" s="436"/>
      <c r="EEB3" s="436"/>
      <c r="EEC3" s="436"/>
      <c r="EED3" s="436"/>
      <c r="EEE3" s="436"/>
      <c r="EEF3" s="436"/>
      <c r="EEG3" s="436"/>
      <c r="EEH3" s="436"/>
      <c r="EEI3" s="436"/>
      <c r="EEJ3" s="436"/>
      <c r="EEK3" s="436"/>
      <c r="EEL3" s="436"/>
      <c r="EEM3" s="436"/>
      <c r="EEN3" s="436"/>
      <c r="EEO3" s="436"/>
      <c r="EEP3" s="436"/>
      <c r="EEQ3" s="436"/>
      <c r="EER3" s="436"/>
      <c r="EES3" s="436"/>
      <c r="EET3" s="436"/>
      <c r="EEU3" s="436"/>
      <c r="EEV3" s="436"/>
      <c r="EEW3" s="436"/>
      <c r="EEX3" s="436"/>
      <c r="EEY3" s="436"/>
      <c r="EEZ3" s="436"/>
      <c r="EFA3" s="436"/>
      <c r="EFB3" s="436"/>
      <c r="EFC3" s="436"/>
      <c r="EFD3" s="436"/>
      <c r="EFE3" s="436"/>
      <c r="EFF3" s="436"/>
      <c r="EFG3" s="436"/>
      <c r="EFH3" s="436"/>
      <c r="EFI3" s="436"/>
      <c r="EFJ3" s="436"/>
      <c r="EFK3" s="436"/>
      <c r="EFL3" s="436"/>
      <c r="EFM3" s="436"/>
      <c r="EFN3" s="436"/>
      <c r="EFO3" s="436"/>
      <c r="EFP3" s="436"/>
      <c r="EFQ3" s="436"/>
      <c r="EFR3" s="436"/>
      <c r="EFS3" s="436"/>
      <c r="EFT3" s="436"/>
      <c r="EFU3" s="436"/>
      <c r="EFV3" s="436"/>
      <c r="EFW3" s="436"/>
      <c r="EFX3" s="436"/>
      <c r="EFY3" s="436"/>
      <c r="EFZ3" s="436"/>
      <c r="EGA3" s="436"/>
      <c r="EGB3" s="436"/>
      <c r="EGC3" s="436"/>
      <c r="EGD3" s="436"/>
      <c r="EGE3" s="436"/>
      <c r="EGF3" s="436"/>
      <c r="EGG3" s="436"/>
      <c r="EGH3" s="436"/>
      <c r="EGI3" s="436"/>
      <c r="EGJ3" s="436"/>
      <c r="EGK3" s="436"/>
      <c r="EGL3" s="436"/>
      <c r="EGM3" s="436"/>
      <c r="EGN3" s="436"/>
      <c r="EGO3" s="436"/>
      <c r="EGP3" s="436"/>
      <c r="EGQ3" s="436"/>
      <c r="EGR3" s="436"/>
      <c r="EGS3" s="436"/>
      <c r="EGT3" s="436"/>
      <c r="EGU3" s="436"/>
      <c r="EGV3" s="436"/>
      <c r="EGW3" s="436"/>
      <c r="EGX3" s="436"/>
      <c r="EGY3" s="436"/>
      <c r="EGZ3" s="436"/>
      <c r="EHA3" s="436"/>
      <c r="EHB3" s="436"/>
      <c r="EHC3" s="436"/>
      <c r="EHD3" s="436"/>
      <c r="EHE3" s="436"/>
      <c r="EHF3" s="436"/>
      <c r="EHG3" s="436"/>
      <c r="EHH3" s="436"/>
      <c r="EHI3" s="436"/>
      <c r="EHJ3" s="436"/>
      <c r="EHK3" s="436"/>
      <c r="EHL3" s="436"/>
      <c r="EHM3" s="436"/>
      <c r="EHN3" s="436"/>
      <c r="EHO3" s="436"/>
      <c r="EHP3" s="436"/>
      <c r="EHQ3" s="436"/>
      <c r="EHR3" s="436"/>
      <c r="EHS3" s="436"/>
      <c r="EHT3" s="436"/>
      <c r="EHU3" s="436"/>
      <c r="EHV3" s="436"/>
      <c r="EHW3" s="436"/>
      <c r="EHX3" s="436"/>
      <c r="EHY3" s="436"/>
      <c r="EHZ3" s="436"/>
      <c r="EIA3" s="436"/>
      <c r="EIB3" s="436"/>
      <c r="EIC3" s="436"/>
      <c r="EID3" s="436"/>
      <c r="EIE3" s="436"/>
      <c r="EIF3" s="436"/>
      <c r="EIG3" s="436"/>
      <c r="EIH3" s="436"/>
      <c r="EII3" s="436"/>
      <c r="EIJ3" s="436"/>
      <c r="EIK3" s="436"/>
      <c r="EIL3" s="436"/>
      <c r="EIM3" s="436"/>
      <c r="EIN3" s="436"/>
      <c r="EIO3" s="436"/>
      <c r="EIP3" s="436"/>
      <c r="EIQ3" s="436"/>
      <c r="EIR3" s="436"/>
      <c r="EIS3" s="436"/>
      <c r="EIT3" s="436"/>
      <c r="EIU3" s="436"/>
      <c r="EIV3" s="436"/>
      <c r="EIW3" s="436"/>
      <c r="EIX3" s="436"/>
      <c r="EIY3" s="436"/>
      <c r="EIZ3" s="436"/>
      <c r="EJA3" s="436"/>
      <c r="EJB3" s="436"/>
      <c r="EJC3" s="436"/>
      <c r="EJD3" s="436"/>
      <c r="EJE3" s="436"/>
      <c r="EJF3" s="436"/>
      <c r="EJG3" s="436"/>
      <c r="EJH3" s="436"/>
      <c r="EJI3" s="436"/>
      <c r="EJJ3" s="436"/>
      <c r="EJK3" s="436"/>
      <c r="EJL3" s="436"/>
      <c r="EJM3" s="436"/>
      <c r="EJN3" s="436"/>
      <c r="EJO3" s="436"/>
      <c r="EJP3" s="436"/>
      <c r="EJQ3" s="436"/>
      <c r="EJR3" s="436"/>
      <c r="EJS3" s="436"/>
      <c r="EJT3" s="436"/>
      <c r="EJU3" s="436"/>
      <c r="EJV3" s="436"/>
      <c r="EJW3" s="436"/>
      <c r="EJX3" s="436"/>
      <c r="EJY3" s="436"/>
      <c r="EJZ3" s="436"/>
      <c r="EKA3" s="436"/>
      <c r="EKB3" s="436"/>
      <c r="EKC3" s="436"/>
      <c r="EKD3" s="436"/>
      <c r="EKE3" s="436"/>
      <c r="EKF3" s="436"/>
      <c r="EKG3" s="436"/>
      <c r="EKH3" s="436"/>
      <c r="EKI3" s="436"/>
      <c r="EKJ3" s="436"/>
      <c r="EKK3" s="436"/>
      <c r="EKL3" s="436"/>
      <c r="EKM3" s="436"/>
      <c r="EKN3" s="436"/>
      <c r="EKO3" s="436"/>
      <c r="EKP3" s="436"/>
      <c r="EKQ3" s="436"/>
      <c r="EKR3" s="436"/>
      <c r="EKS3" s="436"/>
      <c r="EKT3" s="436"/>
      <c r="EKU3" s="436"/>
      <c r="EKV3" s="436"/>
      <c r="EKW3" s="436"/>
      <c r="EKX3" s="436"/>
      <c r="EKY3" s="436"/>
      <c r="EKZ3" s="436"/>
      <c r="ELA3" s="436"/>
      <c r="ELB3" s="436"/>
      <c r="ELC3" s="436"/>
      <c r="ELD3" s="436"/>
      <c r="ELE3" s="436"/>
      <c r="ELF3" s="436"/>
      <c r="ELG3" s="436"/>
      <c r="ELH3" s="436"/>
      <c r="ELI3" s="436"/>
      <c r="ELJ3" s="436"/>
      <c r="ELK3" s="436"/>
      <c r="ELL3" s="436"/>
      <c r="ELM3" s="436"/>
      <c r="ELN3" s="436"/>
      <c r="ELO3" s="436"/>
      <c r="ELP3" s="436"/>
      <c r="ELQ3" s="436"/>
      <c r="ELR3" s="436"/>
      <c r="ELS3" s="436"/>
      <c r="ELT3" s="436"/>
      <c r="ELU3" s="436"/>
      <c r="ELV3" s="436"/>
      <c r="ELW3" s="436"/>
      <c r="ELX3" s="436"/>
      <c r="ELY3" s="436"/>
      <c r="ELZ3" s="436"/>
      <c r="EMA3" s="436"/>
      <c r="EMB3" s="436"/>
      <c r="EMC3" s="436"/>
      <c r="EMD3" s="436"/>
      <c r="EME3" s="436"/>
      <c r="EMF3" s="436"/>
      <c r="EMG3" s="436"/>
      <c r="EMH3" s="436"/>
      <c r="EMI3" s="436"/>
      <c r="EMJ3" s="436"/>
      <c r="EMK3" s="436"/>
      <c r="EML3" s="436"/>
      <c r="EMM3" s="436"/>
      <c r="EMN3" s="436"/>
      <c r="EMO3" s="436"/>
      <c r="EMP3" s="436"/>
      <c r="EMQ3" s="436"/>
      <c r="EMR3" s="436"/>
      <c r="EMS3" s="436"/>
      <c r="EMT3" s="436"/>
      <c r="EMU3" s="436"/>
      <c r="EMV3" s="436"/>
      <c r="EMW3" s="436"/>
      <c r="EMX3" s="436"/>
      <c r="EMY3" s="436"/>
      <c r="EMZ3" s="436"/>
      <c r="ENA3" s="436"/>
      <c r="ENB3" s="436"/>
      <c r="ENC3" s="436"/>
      <c r="END3" s="436"/>
      <c r="ENE3" s="436"/>
      <c r="ENF3" s="436"/>
      <c r="ENG3" s="436"/>
      <c r="ENH3" s="436"/>
      <c r="ENI3" s="436"/>
      <c r="ENJ3" s="436"/>
      <c r="ENK3" s="436"/>
      <c r="ENL3" s="436"/>
      <c r="ENM3" s="436"/>
      <c r="ENN3" s="436"/>
      <c r="ENO3" s="436"/>
      <c r="ENP3" s="436"/>
      <c r="ENQ3" s="436"/>
      <c r="ENR3" s="436"/>
      <c r="ENS3" s="436"/>
      <c r="ENT3" s="436"/>
      <c r="ENU3" s="436"/>
      <c r="ENV3" s="436"/>
      <c r="ENW3" s="436"/>
      <c r="ENX3" s="436"/>
      <c r="ENY3" s="436"/>
      <c r="ENZ3" s="436"/>
      <c r="EOA3" s="436"/>
      <c r="EOB3" s="436"/>
      <c r="EOC3" s="436"/>
      <c r="EOD3" s="436"/>
      <c r="EOE3" s="436"/>
      <c r="EOF3" s="436"/>
      <c r="EOG3" s="436"/>
      <c r="EOH3" s="436"/>
      <c r="EOI3" s="436"/>
      <c r="EOJ3" s="436"/>
      <c r="EOK3" s="436"/>
      <c r="EOL3" s="436"/>
      <c r="EOM3" s="436"/>
      <c r="EON3" s="436"/>
      <c r="EOO3" s="436"/>
      <c r="EOP3" s="436"/>
      <c r="EOQ3" s="436"/>
      <c r="EOR3" s="436"/>
      <c r="EOS3" s="436"/>
      <c r="EOT3" s="436"/>
      <c r="EOU3" s="436"/>
      <c r="EOV3" s="436"/>
      <c r="EOW3" s="436"/>
      <c r="EOX3" s="436"/>
      <c r="EOY3" s="436"/>
      <c r="EOZ3" s="436"/>
      <c r="EPA3" s="436"/>
      <c r="EPB3" s="436"/>
      <c r="EPC3" s="436"/>
      <c r="EPD3" s="436"/>
      <c r="EPE3" s="436"/>
      <c r="EPF3" s="436"/>
      <c r="EPG3" s="436"/>
      <c r="EPH3" s="436"/>
      <c r="EPI3" s="436"/>
      <c r="EPJ3" s="436"/>
      <c r="EPK3" s="436"/>
      <c r="EPL3" s="436"/>
      <c r="EPM3" s="436"/>
      <c r="EPN3" s="436"/>
      <c r="EPO3" s="436"/>
      <c r="EPP3" s="436"/>
      <c r="EPQ3" s="436"/>
      <c r="EPR3" s="436"/>
      <c r="EPS3" s="436"/>
      <c r="EPT3" s="436"/>
      <c r="EPU3" s="436"/>
      <c r="EPV3" s="436"/>
      <c r="EPW3" s="436"/>
      <c r="EPX3" s="436"/>
      <c r="EPY3" s="436"/>
      <c r="EPZ3" s="436"/>
      <c r="EQA3" s="436"/>
      <c r="EQB3" s="436"/>
      <c r="EQC3" s="436"/>
      <c r="EQD3" s="436"/>
      <c r="EQE3" s="436"/>
      <c r="EQF3" s="436"/>
      <c r="EQG3" s="436"/>
      <c r="EQH3" s="436"/>
      <c r="EQI3" s="436"/>
      <c r="EQJ3" s="436"/>
      <c r="EQK3" s="436"/>
      <c r="EQL3" s="436"/>
      <c r="EQM3" s="436"/>
      <c r="EQN3" s="436"/>
      <c r="EQO3" s="436"/>
      <c r="EQP3" s="436"/>
      <c r="EQQ3" s="436"/>
      <c r="EQR3" s="436"/>
      <c r="EQS3" s="436"/>
      <c r="EQT3" s="436"/>
      <c r="EQU3" s="436"/>
      <c r="EQV3" s="436"/>
      <c r="EQW3" s="436"/>
      <c r="EQX3" s="436"/>
      <c r="EQY3" s="436"/>
      <c r="EQZ3" s="436"/>
      <c r="ERA3" s="436"/>
      <c r="ERB3" s="436"/>
      <c r="ERC3" s="436"/>
      <c r="ERD3" s="436"/>
      <c r="ERE3" s="436"/>
      <c r="ERF3" s="436"/>
      <c r="ERG3" s="436"/>
      <c r="ERH3" s="436"/>
      <c r="ERI3" s="436"/>
      <c r="ERJ3" s="436"/>
      <c r="ERK3" s="436"/>
      <c r="ERL3" s="436"/>
      <c r="ERM3" s="436"/>
      <c r="ERN3" s="436"/>
      <c r="ERO3" s="436"/>
      <c r="ERP3" s="436"/>
      <c r="ERQ3" s="436"/>
      <c r="ERR3" s="436"/>
      <c r="ERS3" s="436"/>
      <c r="ERT3" s="436"/>
      <c r="ERU3" s="436"/>
      <c r="ERV3" s="436"/>
      <c r="ERW3" s="436"/>
      <c r="ERX3" s="436"/>
      <c r="ERY3" s="436"/>
      <c r="ERZ3" s="436"/>
      <c r="ESA3" s="436"/>
      <c r="ESB3" s="436"/>
      <c r="ESC3" s="436"/>
      <c r="ESD3" s="436"/>
      <c r="ESE3" s="436"/>
      <c r="ESF3" s="436"/>
      <c r="ESG3" s="436"/>
      <c r="ESH3" s="436"/>
      <c r="ESI3" s="436"/>
      <c r="ESJ3" s="436"/>
      <c r="ESK3" s="436"/>
      <c r="ESL3" s="436"/>
      <c r="ESM3" s="436"/>
      <c r="ESN3" s="436"/>
      <c r="ESO3" s="436"/>
      <c r="ESP3" s="436"/>
      <c r="ESQ3" s="436"/>
      <c r="ESR3" s="436"/>
      <c r="ESS3" s="436"/>
      <c r="EST3" s="436"/>
      <c r="ESU3" s="436"/>
      <c r="ESV3" s="436"/>
      <c r="ESW3" s="436"/>
      <c r="ESX3" s="436"/>
      <c r="ESY3" s="436"/>
      <c r="ESZ3" s="436"/>
      <c r="ETA3" s="436"/>
      <c r="ETB3" s="436"/>
      <c r="ETC3" s="436"/>
      <c r="ETD3" s="436"/>
      <c r="ETE3" s="436"/>
      <c r="ETF3" s="436"/>
      <c r="ETG3" s="436"/>
      <c r="ETH3" s="436"/>
      <c r="ETI3" s="436"/>
      <c r="ETJ3" s="436"/>
      <c r="ETK3" s="436"/>
      <c r="ETL3" s="436"/>
      <c r="ETM3" s="436"/>
      <c r="ETN3" s="436"/>
      <c r="ETO3" s="436"/>
      <c r="ETP3" s="436"/>
      <c r="ETQ3" s="436"/>
      <c r="ETR3" s="436"/>
      <c r="ETS3" s="436"/>
      <c r="ETT3" s="436"/>
      <c r="ETU3" s="436"/>
      <c r="ETV3" s="436"/>
      <c r="ETW3" s="436"/>
      <c r="ETX3" s="436"/>
      <c r="ETY3" s="436"/>
      <c r="ETZ3" s="436"/>
      <c r="EUA3" s="436"/>
      <c r="EUB3" s="436"/>
      <c r="EUC3" s="436"/>
      <c r="EUD3" s="436"/>
      <c r="EUE3" s="436"/>
      <c r="EUF3" s="436"/>
      <c r="EUG3" s="436"/>
      <c r="EUH3" s="436"/>
      <c r="EUI3" s="436"/>
      <c r="EUJ3" s="436"/>
      <c r="EUK3" s="436"/>
      <c r="EUL3" s="436"/>
      <c r="EUM3" s="436"/>
      <c r="EUN3" s="436"/>
      <c r="EUO3" s="436"/>
      <c r="EUP3" s="436"/>
      <c r="EUQ3" s="436"/>
      <c r="EUR3" s="436"/>
      <c r="EUS3" s="436"/>
      <c r="EUT3" s="436"/>
      <c r="EUU3" s="436"/>
      <c r="EUV3" s="436"/>
      <c r="EUW3" s="436"/>
      <c r="EUX3" s="436"/>
      <c r="EUY3" s="436"/>
      <c r="EUZ3" s="436"/>
      <c r="EVA3" s="436"/>
      <c r="EVB3" s="436"/>
      <c r="EVC3" s="436"/>
      <c r="EVD3" s="436"/>
      <c r="EVE3" s="436"/>
      <c r="EVF3" s="436"/>
      <c r="EVG3" s="436"/>
      <c r="EVH3" s="436"/>
      <c r="EVI3" s="436"/>
      <c r="EVJ3" s="436"/>
      <c r="EVK3" s="436"/>
      <c r="EVL3" s="436"/>
      <c r="EVM3" s="436"/>
      <c r="EVN3" s="436"/>
      <c r="EVO3" s="436"/>
      <c r="EVP3" s="436"/>
      <c r="EVQ3" s="436"/>
      <c r="EVR3" s="436"/>
      <c r="EVS3" s="436"/>
      <c r="EVT3" s="436"/>
      <c r="EVU3" s="436"/>
      <c r="EVV3" s="436"/>
      <c r="EVW3" s="436"/>
      <c r="EVX3" s="436"/>
      <c r="EVY3" s="436"/>
      <c r="EVZ3" s="436"/>
      <c r="EWA3" s="436"/>
      <c r="EWB3" s="436"/>
      <c r="EWC3" s="436"/>
      <c r="EWD3" s="436"/>
      <c r="EWE3" s="436"/>
      <c r="EWF3" s="436"/>
      <c r="EWG3" s="436"/>
      <c r="EWH3" s="436"/>
      <c r="EWI3" s="436"/>
      <c r="EWJ3" s="436"/>
      <c r="EWK3" s="436"/>
      <c r="EWL3" s="436"/>
      <c r="EWM3" s="436"/>
      <c r="EWN3" s="436"/>
      <c r="EWO3" s="436"/>
      <c r="EWP3" s="436"/>
      <c r="EWQ3" s="436"/>
      <c r="EWR3" s="436"/>
      <c r="EWS3" s="436"/>
      <c r="EWT3" s="436"/>
      <c r="EWU3" s="436"/>
      <c r="EWV3" s="436"/>
      <c r="EWW3" s="436"/>
      <c r="EWX3" s="436"/>
      <c r="EWY3" s="436"/>
      <c r="EWZ3" s="436"/>
      <c r="EXA3" s="436"/>
      <c r="EXB3" s="436"/>
      <c r="EXC3" s="436"/>
      <c r="EXD3" s="436"/>
      <c r="EXE3" s="436"/>
      <c r="EXF3" s="436"/>
      <c r="EXG3" s="436"/>
      <c r="EXH3" s="436"/>
      <c r="EXI3" s="436"/>
      <c r="EXJ3" s="436"/>
      <c r="EXK3" s="436"/>
      <c r="EXL3" s="436"/>
      <c r="EXM3" s="436"/>
      <c r="EXN3" s="436"/>
      <c r="EXO3" s="436"/>
      <c r="EXP3" s="436"/>
      <c r="EXQ3" s="436"/>
      <c r="EXR3" s="436"/>
      <c r="EXS3" s="436"/>
      <c r="EXT3" s="436"/>
      <c r="EXU3" s="436"/>
      <c r="EXV3" s="436"/>
      <c r="EXW3" s="436"/>
      <c r="EXX3" s="436"/>
      <c r="EXY3" s="436"/>
      <c r="EXZ3" s="436"/>
      <c r="EYA3" s="436"/>
      <c r="EYB3" s="436"/>
      <c r="EYC3" s="436"/>
      <c r="EYD3" s="436"/>
      <c r="EYE3" s="436"/>
      <c r="EYF3" s="436"/>
      <c r="EYG3" s="436"/>
      <c r="EYH3" s="436"/>
      <c r="EYI3" s="436"/>
      <c r="EYJ3" s="436"/>
      <c r="EYK3" s="436"/>
      <c r="EYL3" s="436"/>
      <c r="EYM3" s="436"/>
      <c r="EYN3" s="436"/>
      <c r="EYO3" s="436"/>
      <c r="EYP3" s="436"/>
      <c r="EYQ3" s="436"/>
      <c r="EYR3" s="436"/>
      <c r="EYS3" s="436"/>
      <c r="EYT3" s="436"/>
      <c r="EYU3" s="436"/>
      <c r="EYV3" s="436"/>
      <c r="EYW3" s="436"/>
      <c r="EYX3" s="436"/>
      <c r="EYY3" s="436"/>
      <c r="EYZ3" s="436"/>
      <c r="EZA3" s="436"/>
      <c r="EZB3" s="436"/>
      <c r="EZC3" s="436"/>
      <c r="EZD3" s="436"/>
      <c r="EZE3" s="436"/>
      <c r="EZF3" s="436"/>
      <c r="EZG3" s="436"/>
      <c r="EZH3" s="436"/>
      <c r="EZI3" s="436"/>
      <c r="EZJ3" s="436"/>
      <c r="EZK3" s="436"/>
      <c r="EZL3" s="436"/>
      <c r="EZM3" s="436"/>
      <c r="EZN3" s="436"/>
      <c r="EZO3" s="436"/>
      <c r="EZP3" s="436"/>
      <c r="EZQ3" s="436"/>
      <c r="EZR3" s="436"/>
      <c r="EZS3" s="436"/>
      <c r="EZT3" s="436"/>
      <c r="EZU3" s="436"/>
      <c r="EZV3" s="436"/>
      <c r="EZW3" s="436"/>
      <c r="EZX3" s="436"/>
      <c r="EZY3" s="436"/>
      <c r="EZZ3" s="436"/>
      <c r="FAA3" s="436"/>
      <c r="FAB3" s="436"/>
      <c r="FAC3" s="436"/>
      <c r="FAD3" s="436"/>
      <c r="FAE3" s="436"/>
      <c r="FAF3" s="436"/>
      <c r="FAG3" s="436"/>
      <c r="FAH3" s="436"/>
      <c r="FAI3" s="436"/>
      <c r="FAJ3" s="436"/>
      <c r="FAK3" s="436"/>
      <c r="FAL3" s="436"/>
      <c r="FAM3" s="436"/>
      <c r="FAN3" s="436"/>
      <c r="FAO3" s="436"/>
      <c r="FAP3" s="436"/>
      <c r="FAQ3" s="436"/>
      <c r="FAR3" s="436"/>
      <c r="FAS3" s="436"/>
      <c r="FAT3" s="436"/>
      <c r="FAU3" s="436"/>
      <c r="FAV3" s="436"/>
      <c r="FAW3" s="436"/>
      <c r="FAX3" s="436"/>
      <c r="FAY3" s="436"/>
      <c r="FAZ3" s="436"/>
      <c r="FBA3" s="436"/>
      <c r="FBB3" s="436"/>
      <c r="FBC3" s="436"/>
      <c r="FBD3" s="436"/>
      <c r="FBE3" s="436"/>
      <c r="FBF3" s="436"/>
      <c r="FBG3" s="436"/>
      <c r="FBH3" s="436"/>
      <c r="FBI3" s="436"/>
      <c r="FBJ3" s="436"/>
      <c r="FBK3" s="436"/>
      <c r="FBL3" s="436"/>
      <c r="FBM3" s="436"/>
      <c r="FBN3" s="436"/>
      <c r="FBO3" s="436"/>
      <c r="FBP3" s="436"/>
      <c r="FBQ3" s="436"/>
      <c r="FBR3" s="436"/>
      <c r="FBS3" s="436"/>
      <c r="FBT3" s="436"/>
      <c r="FBU3" s="436"/>
      <c r="FBV3" s="436"/>
      <c r="FBW3" s="436"/>
      <c r="FBX3" s="436"/>
      <c r="FBY3" s="436"/>
      <c r="FBZ3" s="436"/>
      <c r="FCA3" s="436"/>
      <c r="FCB3" s="436"/>
      <c r="FCC3" s="436"/>
      <c r="FCD3" s="436"/>
      <c r="FCE3" s="436"/>
      <c r="FCF3" s="436"/>
      <c r="FCG3" s="436"/>
      <c r="FCH3" s="436"/>
      <c r="FCI3" s="436"/>
      <c r="FCJ3" s="436"/>
      <c r="FCK3" s="436"/>
      <c r="FCL3" s="436"/>
      <c r="FCM3" s="436"/>
      <c r="FCN3" s="436"/>
      <c r="FCO3" s="436"/>
      <c r="FCP3" s="436"/>
      <c r="FCQ3" s="436"/>
      <c r="FCR3" s="436"/>
      <c r="FCS3" s="436"/>
      <c r="FCT3" s="436"/>
      <c r="FCU3" s="436"/>
      <c r="FCV3" s="436"/>
      <c r="FCW3" s="436"/>
      <c r="FCX3" s="436"/>
      <c r="FCY3" s="436"/>
      <c r="FCZ3" s="436"/>
      <c r="FDA3" s="436"/>
      <c r="FDB3" s="436"/>
      <c r="FDC3" s="436"/>
      <c r="FDD3" s="436"/>
      <c r="FDE3" s="436"/>
      <c r="FDF3" s="436"/>
      <c r="FDG3" s="436"/>
      <c r="FDH3" s="436"/>
      <c r="FDI3" s="436"/>
      <c r="FDJ3" s="436"/>
      <c r="FDK3" s="436"/>
      <c r="FDL3" s="436"/>
      <c r="FDM3" s="436"/>
      <c r="FDN3" s="436"/>
      <c r="FDO3" s="436"/>
      <c r="FDP3" s="436"/>
      <c r="FDQ3" s="436"/>
      <c r="FDR3" s="436"/>
      <c r="FDS3" s="436"/>
      <c r="FDT3" s="436"/>
      <c r="FDU3" s="436"/>
      <c r="FDV3" s="436"/>
      <c r="FDW3" s="436"/>
      <c r="FDX3" s="436"/>
      <c r="FDY3" s="436"/>
      <c r="FDZ3" s="436"/>
      <c r="FEA3" s="436"/>
      <c r="FEB3" s="436"/>
      <c r="FEC3" s="436"/>
      <c r="FED3" s="436"/>
      <c r="FEE3" s="436"/>
      <c r="FEF3" s="436"/>
      <c r="FEG3" s="436"/>
      <c r="FEH3" s="436"/>
      <c r="FEI3" s="436"/>
      <c r="FEJ3" s="436"/>
      <c r="FEK3" s="436"/>
      <c r="FEL3" s="436"/>
      <c r="FEM3" s="436"/>
      <c r="FEN3" s="436"/>
      <c r="FEO3" s="436"/>
      <c r="FEP3" s="436"/>
      <c r="FEQ3" s="436"/>
      <c r="FER3" s="436"/>
      <c r="FES3" s="436"/>
      <c r="FET3" s="436"/>
      <c r="FEU3" s="436"/>
      <c r="FEV3" s="436"/>
      <c r="FEW3" s="436"/>
      <c r="FEX3" s="436"/>
      <c r="FEY3" s="436"/>
      <c r="FEZ3" s="436"/>
      <c r="FFA3" s="436"/>
      <c r="FFB3" s="436"/>
      <c r="FFC3" s="436"/>
      <c r="FFD3" s="436"/>
      <c r="FFE3" s="436"/>
      <c r="FFF3" s="436"/>
      <c r="FFG3" s="436"/>
      <c r="FFH3" s="436"/>
      <c r="FFI3" s="436"/>
      <c r="FFJ3" s="436"/>
      <c r="FFK3" s="436"/>
      <c r="FFL3" s="436"/>
      <c r="FFM3" s="436"/>
      <c r="FFN3" s="436"/>
      <c r="FFO3" s="436"/>
      <c r="FFP3" s="436"/>
      <c r="FFQ3" s="436"/>
      <c r="FFR3" s="436"/>
      <c r="FFS3" s="436"/>
      <c r="FFT3" s="436"/>
      <c r="FFU3" s="436"/>
      <c r="FFV3" s="436"/>
      <c r="FFW3" s="436"/>
      <c r="FFX3" s="436"/>
      <c r="FFY3" s="436"/>
      <c r="FFZ3" s="436"/>
      <c r="FGA3" s="436"/>
      <c r="FGB3" s="436"/>
      <c r="FGC3" s="436"/>
      <c r="FGD3" s="436"/>
      <c r="FGE3" s="436"/>
      <c r="FGF3" s="436"/>
      <c r="FGG3" s="436"/>
      <c r="FGH3" s="436"/>
      <c r="FGI3" s="436"/>
      <c r="FGJ3" s="436"/>
      <c r="FGK3" s="436"/>
      <c r="FGL3" s="436"/>
      <c r="FGM3" s="436"/>
      <c r="FGN3" s="436"/>
      <c r="FGO3" s="436"/>
      <c r="FGP3" s="436"/>
      <c r="FGQ3" s="436"/>
      <c r="FGR3" s="436"/>
      <c r="FGS3" s="436"/>
      <c r="FGT3" s="436"/>
      <c r="FGU3" s="436"/>
      <c r="FGV3" s="436"/>
      <c r="FGW3" s="436"/>
      <c r="FGX3" s="436"/>
      <c r="FGY3" s="436"/>
      <c r="FGZ3" s="436"/>
      <c r="FHA3" s="436"/>
      <c r="FHB3" s="436"/>
      <c r="FHC3" s="436"/>
      <c r="FHD3" s="436"/>
      <c r="FHE3" s="436"/>
      <c r="FHF3" s="436"/>
      <c r="FHG3" s="436"/>
      <c r="FHH3" s="436"/>
      <c r="FHI3" s="436"/>
      <c r="FHJ3" s="436"/>
      <c r="FHK3" s="436"/>
      <c r="FHL3" s="436"/>
      <c r="FHM3" s="436"/>
      <c r="FHN3" s="436"/>
      <c r="FHO3" s="436"/>
      <c r="FHP3" s="436"/>
      <c r="FHQ3" s="436"/>
      <c r="FHR3" s="436"/>
      <c r="FHS3" s="436"/>
      <c r="FHT3" s="436"/>
      <c r="FHU3" s="436"/>
      <c r="FHV3" s="436"/>
      <c r="FHW3" s="436"/>
      <c r="FHX3" s="436"/>
      <c r="FHY3" s="436"/>
      <c r="FHZ3" s="436"/>
      <c r="FIA3" s="436"/>
      <c r="FIB3" s="436"/>
      <c r="FIC3" s="436"/>
      <c r="FID3" s="436"/>
      <c r="FIE3" s="436"/>
      <c r="FIF3" s="436"/>
      <c r="FIG3" s="436"/>
      <c r="FIH3" s="436"/>
      <c r="FII3" s="436"/>
      <c r="FIJ3" s="436"/>
      <c r="FIK3" s="436"/>
      <c r="FIL3" s="436"/>
      <c r="FIM3" s="436"/>
      <c r="FIN3" s="436"/>
      <c r="FIO3" s="436"/>
      <c r="FIP3" s="436"/>
      <c r="FIQ3" s="436"/>
      <c r="FIR3" s="436"/>
      <c r="FIS3" s="436"/>
      <c r="FIT3" s="436"/>
      <c r="FIU3" s="436"/>
      <c r="FIV3" s="436"/>
      <c r="FIW3" s="436"/>
      <c r="FIX3" s="436"/>
      <c r="FIY3" s="436"/>
      <c r="FIZ3" s="436"/>
      <c r="FJA3" s="436"/>
      <c r="FJB3" s="436"/>
      <c r="FJC3" s="436"/>
      <c r="FJD3" s="436"/>
      <c r="FJE3" s="436"/>
      <c r="FJF3" s="436"/>
      <c r="FJG3" s="436"/>
      <c r="FJH3" s="436"/>
      <c r="FJI3" s="436"/>
      <c r="FJJ3" s="436"/>
      <c r="FJK3" s="436"/>
      <c r="FJL3" s="436"/>
      <c r="FJM3" s="436"/>
      <c r="FJN3" s="436"/>
      <c r="FJO3" s="436"/>
      <c r="FJP3" s="436"/>
      <c r="FJQ3" s="436"/>
      <c r="FJR3" s="436"/>
      <c r="FJS3" s="436"/>
      <c r="FJT3" s="436"/>
      <c r="FJU3" s="436"/>
      <c r="FJV3" s="436"/>
      <c r="FJW3" s="436"/>
      <c r="FJX3" s="436"/>
      <c r="FJY3" s="436"/>
      <c r="FJZ3" s="436"/>
      <c r="FKA3" s="436"/>
      <c r="FKB3" s="436"/>
      <c r="FKC3" s="436"/>
      <c r="FKD3" s="436"/>
      <c r="FKE3" s="436"/>
      <c r="FKF3" s="436"/>
      <c r="FKG3" s="436"/>
      <c r="FKH3" s="436"/>
      <c r="FKI3" s="436"/>
      <c r="FKJ3" s="436"/>
      <c r="FKK3" s="436"/>
      <c r="FKL3" s="436"/>
      <c r="FKM3" s="436"/>
      <c r="FKN3" s="436"/>
      <c r="FKO3" s="436"/>
      <c r="FKP3" s="436"/>
      <c r="FKQ3" s="436"/>
      <c r="FKR3" s="436"/>
      <c r="FKS3" s="436"/>
      <c r="FKT3" s="436"/>
      <c r="FKU3" s="436"/>
      <c r="FKV3" s="436"/>
      <c r="FKW3" s="436"/>
      <c r="FKX3" s="436"/>
      <c r="FKY3" s="436"/>
      <c r="FKZ3" s="436"/>
      <c r="FLA3" s="436"/>
      <c r="FLB3" s="436"/>
      <c r="FLC3" s="436"/>
      <c r="FLD3" s="436"/>
      <c r="FLE3" s="436"/>
      <c r="FLF3" s="436"/>
      <c r="FLG3" s="436"/>
      <c r="FLH3" s="436"/>
      <c r="FLI3" s="436"/>
      <c r="FLJ3" s="436"/>
      <c r="FLK3" s="436"/>
      <c r="FLL3" s="436"/>
      <c r="FLM3" s="436"/>
      <c r="FLN3" s="436"/>
      <c r="FLO3" s="436"/>
      <c r="FLP3" s="436"/>
      <c r="FLQ3" s="436"/>
      <c r="FLR3" s="436"/>
      <c r="FLS3" s="436"/>
      <c r="FLT3" s="436"/>
      <c r="FLU3" s="436"/>
      <c r="FLV3" s="436"/>
      <c r="FLW3" s="436"/>
      <c r="FLX3" s="436"/>
      <c r="FLY3" s="436"/>
      <c r="FLZ3" s="436"/>
      <c r="FMA3" s="436"/>
      <c r="FMB3" s="436"/>
      <c r="FMC3" s="436"/>
      <c r="FMD3" s="436"/>
      <c r="FME3" s="436"/>
      <c r="FMF3" s="436"/>
      <c r="FMG3" s="436"/>
      <c r="FMH3" s="436"/>
      <c r="FMI3" s="436"/>
      <c r="FMJ3" s="436"/>
      <c r="FMK3" s="436"/>
      <c r="FML3" s="436"/>
      <c r="FMM3" s="436"/>
      <c r="FMN3" s="436"/>
      <c r="FMO3" s="436"/>
      <c r="FMP3" s="436"/>
      <c r="FMQ3" s="436"/>
      <c r="FMR3" s="436"/>
      <c r="FMS3" s="436"/>
      <c r="FMT3" s="436"/>
      <c r="FMU3" s="436"/>
      <c r="FMV3" s="436"/>
      <c r="FMW3" s="436"/>
      <c r="FMX3" s="436"/>
      <c r="FMY3" s="436"/>
      <c r="FMZ3" s="436"/>
      <c r="FNA3" s="436"/>
      <c r="FNB3" s="436"/>
      <c r="FNC3" s="436"/>
      <c r="FND3" s="436"/>
      <c r="FNE3" s="436"/>
      <c r="FNF3" s="436"/>
      <c r="FNG3" s="436"/>
      <c r="FNH3" s="436"/>
      <c r="FNI3" s="436"/>
      <c r="FNJ3" s="436"/>
      <c r="FNK3" s="436"/>
      <c r="FNL3" s="436"/>
      <c r="FNM3" s="436"/>
      <c r="FNN3" s="436"/>
      <c r="FNO3" s="436"/>
      <c r="FNP3" s="436"/>
      <c r="FNQ3" s="436"/>
      <c r="FNR3" s="436"/>
      <c r="FNS3" s="436"/>
      <c r="FNT3" s="436"/>
      <c r="FNU3" s="436"/>
      <c r="FNV3" s="436"/>
      <c r="FNW3" s="436"/>
      <c r="FNX3" s="436"/>
      <c r="FNY3" s="436"/>
      <c r="FNZ3" s="436"/>
      <c r="FOA3" s="436"/>
      <c r="FOB3" s="436"/>
      <c r="FOC3" s="436"/>
      <c r="FOD3" s="436"/>
      <c r="FOE3" s="436"/>
      <c r="FOF3" s="436"/>
      <c r="FOG3" s="436"/>
      <c r="FOH3" s="436"/>
      <c r="FOI3" s="436"/>
      <c r="FOJ3" s="436"/>
      <c r="FOK3" s="436"/>
      <c r="FOL3" s="436"/>
      <c r="FOM3" s="436"/>
      <c r="FON3" s="436"/>
      <c r="FOO3" s="436"/>
      <c r="FOP3" s="436"/>
      <c r="FOQ3" s="436"/>
      <c r="FOR3" s="436"/>
      <c r="FOS3" s="436"/>
      <c r="FOT3" s="436"/>
      <c r="FOU3" s="436"/>
      <c r="FOV3" s="436"/>
      <c r="FOW3" s="436"/>
      <c r="FOX3" s="436"/>
      <c r="FOY3" s="436"/>
      <c r="FOZ3" s="436"/>
      <c r="FPA3" s="436"/>
      <c r="FPB3" s="436"/>
      <c r="FPC3" s="436"/>
      <c r="FPD3" s="436"/>
      <c r="FPE3" s="436"/>
      <c r="FPF3" s="436"/>
      <c r="FPG3" s="436"/>
      <c r="FPH3" s="436"/>
      <c r="FPI3" s="436"/>
      <c r="FPJ3" s="436"/>
      <c r="FPK3" s="436"/>
      <c r="FPL3" s="436"/>
      <c r="FPM3" s="436"/>
      <c r="FPN3" s="436"/>
      <c r="FPO3" s="436"/>
      <c r="FPP3" s="436"/>
      <c r="FPQ3" s="436"/>
      <c r="FPR3" s="436"/>
      <c r="FPS3" s="436"/>
      <c r="FPT3" s="436"/>
      <c r="FPU3" s="436"/>
      <c r="FPV3" s="436"/>
      <c r="FPW3" s="436"/>
      <c r="FPX3" s="436"/>
      <c r="FPY3" s="436"/>
      <c r="FPZ3" s="436"/>
      <c r="FQA3" s="436"/>
      <c r="FQB3" s="436"/>
      <c r="FQC3" s="436"/>
      <c r="FQD3" s="436"/>
      <c r="FQE3" s="436"/>
      <c r="FQF3" s="436"/>
      <c r="FQG3" s="436"/>
      <c r="FQH3" s="436"/>
      <c r="FQI3" s="436"/>
      <c r="FQJ3" s="436"/>
      <c r="FQK3" s="436"/>
      <c r="FQL3" s="436"/>
      <c r="FQM3" s="436"/>
      <c r="FQN3" s="436"/>
      <c r="FQO3" s="436"/>
      <c r="FQP3" s="436"/>
      <c r="FQQ3" s="436"/>
      <c r="FQR3" s="436"/>
      <c r="FQS3" s="436"/>
      <c r="FQT3" s="436"/>
      <c r="FQU3" s="436"/>
      <c r="FQV3" s="436"/>
      <c r="FQW3" s="436"/>
      <c r="FQX3" s="436"/>
      <c r="FQY3" s="436"/>
      <c r="FQZ3" s="436"/>
      <c r="FRA3" s="436"/>
      <c r="FRB3" s="436"/>
      <c r="FRC3" s="436"/>
      <c r="FRD3" s="436"/>
      <c r="FRE3" s="436"/>
      <c r="FRF3" s="436"/>
      <c r="FRG3" s="436"/>
      <c r="FRH3" s="436"/>
      <c r="FRI3" s="436"/>
      <c r="FRJ3" s="436"/>
      <c r="FRK3" s="436"/>
      <c r="FRL3" s="436"/>
      <c r="FRM3" s="436"/>
      <c r="FRN3" s="436"/>
      <c r="FRO3" s="436"/>
      <c r="FRP3" s="436"/>
      <c r="FRQ3" s="436"/>
      <c r="FRR3" s="436"/>
      <c r="FRS3" s="436"/>
      <c r="FRT3" s="436"/>
      <c r="FRU3" s="436"/>
      <c r="FRV3" s="436"/>
      <c r="FRW3" s="436"/>
      <c r="FRX3" s="436"/>
      <c r="FRY3" s="436"/>
      <c r="FRZ3" s="436"/>
      <c r="FSA3" s="436"/>
      <c r="FSB3" s="436"/>
      <c r="FSC3" s="436"/>
      <c r="FSD3" s="436"/>
      <c r="FSE3" s="436"/>
      <c r="FSF3" s="436"/>
      <c r="FSG3" s="436"/>
      <c r="FSH3" s="436"/>
      <c r="FSI3" s="436"/>
      <c r="FSJ3" s="436"/>
      <c r="FSK3" s="436"/>
      <c r="FSL3" s="436"/>
      <c r="FSM3" s="436"/>
      <c r="FSN3" s="436"/>
      <c r="FSO3" s="436"/>
      <c r="FSP3" s="436"/>
      <c r="FSQ3" s="436"/>
      <c r="FSR3" s="436"/>
      <c r="FSS3" s="436"/>
      <c r="FST3" s="436"/>
      <c r="FSU3" s="436"/>
      <c r="FSV3" s="436"/>
      <c r="FSW3" s="436"/>
      <c r="FSX3" s="436"/>
      <c r="FSY3" s="436"/>
      <c r="FSZ3" s="436"/>
      <c r="FTA3" s="436"/>
      <c r="FTB3" s="436"/>
      <c r="FTC3" s="436"/>
      <c r="FTD3" s="436"/>
      <c r="FTE3" s="436"/>
      <c r="FTF3" s="436"/>
      <c r="FTG3" s="436"/>
      <c r="FTH3" s="436"/>
      <c r="FTI3" s="436"/>
      <c r="FTJ3" s="436"/>
      <c r="FTK3" s="436"/>
      <c r="FTL3" s="436"/>
      <c r="FTM3" s="436"/>
      <c r="FTN3" s="436"/>
      <c r="FTO3" s="436"/>
      <c r="FTP3" s="436"/>
      <c r="FTQ3" s="436"/>
      <c r="FTR3" s="436"/>
      <c r="FTS3" s="436"/>
      <c r="FTT3" s="436"/>
      <c r="FTU3" s="436"/>
      <c r="FTV3" s="436"/>
      <c r="FTW3" s="436"/>
      <c r="FTX3" s="436"/>
      <c r="FTY3" s="436"/>
      <c r="FTZ3" s="436"/>
      <c r="FUA3" s="436"/>
      <c r="FUB3" s="436"/>
      <c r="FUC3" s="436"/>
      <c r="FUD3" s="436"/>
      <c r="FUE3" s="436"/>
      <c r="FUF3" s="436"/>
      <c r="FUG3" s="436"/>
      <c r="FUH3" s="436"/>
      <c r="FUI3" s="436"/>
      <c r="FUJ3" s="436"/>
      <c r="FUK3" s="436"/>
      <c r="FUL3" s="436"/>
      <c r="FUM3" s="436"/>
      <c r="FUN3" s="436"/>
      <c r="FUO3" s="436"/>
      <c r="FUP3" s="436"/>
      <c r="FUQ3" s="436"/>
      <c r="FUR3" s="436"/>
      <c r="FUS3" s="436"/>
      <c r="FUT3" s="436"/>
      <c r="FUU3" s="436"/>
      <c r="FUV3" s="436"/>
      <c r="FUW3" s="436"/>
      <c r="FUX3" s="436"/>
      <c r="FUY3" s="436"/>
      <c r="FUZ3" s="436"/>
      <c r="FVA3" s="436"/>
      <c r="FVB3" s="436"/>
      <c r="FVC3" s="436"/>
      <c r="FVD3" s="436"/>
      <c r="FVE3" s="436"/>
      <c r="FVF3" s="436"/>
      <c r="FVG3" s="436"/>
      <c r="FVH3" s="436"/>
      <c r="FVI3" s="436"/>
      <c r="FVJ3" s="436"/>
      <c r="FVK3" s="436"/>
      <c r="FVL3" s="436"/>
      <c r="FVM3" s="436"/>
      <c r="FVN3" s="436"/>
      <c r="FVO3" s="436"/>
      <c r="FVP3" s="436"/>
      <c r="FVQ3" s="436"/>
      <c r="FVR3" s="436"/>
      <c r="FVS3" s="436"/>
      <c r="FVT3" s="436"/>
      <c r="FVU3" s="436"/>
      <c r="FVV3" s="436"/>
      <c r="FVW3" s="436"/>
      <c r="FVX3" s="436"/>
      <c r="FVY3" s="436"/>
      <c r="FVZ3" s="436"/>
      <c r="FWA3" s="436"/>
      <c r="FWB3" s="436"/>
      <c r="FWC3" s="436"/>
      <c r="FWD3" s="436"/>
      <c r="FWE3" s="436"/>
      <c r="FWF3" s="436"/>
      <c r="FWG3" s="436"/>
      <c r="FWH3" s="436"/>
      <c r="FWI3" s="436"/>
      <c r="FWJ3" s="436"/>
      <c r="FWK3" s="436"/>
      <c r="FWL3" s="436"/>
      <c r="FWM3" s="436"/>
      <c r="FWN3" s="436"/>
      <c r="FWO3" s="436"/>
      <c r="FWP3" s="436"/>
      <c r="FWQ3" s="436"/>
      <c r="FWR3" s="436"/>
      <c r="FWS3" s="436"/>
      <c r="FWT3" s="436"/>
      <c r="FWU3" s="436"/>
      <c r="FWV3" s="436"/>
      <c r="FWW3" s="436"/>
      <c r="FWX3" s="436"/>
      <c r="FWY3" s="436"/>
      <c r="FWZ3" s="436"/>
      <c r="FXA3" s="436"/>
      <c r="FXB3" s="436"/>
      <c r="FXC3" s="436"/>
      <c r="FXD3" s="436"/>
      <c r="FXE3" s="436"/>
      <c r="FXF3" s="436"/>
      <c r="FXG3" s="436"/>
      <c r="FXH3" s="436"/>
      <c r="FXI3" s="436"/>
      <c r="FXJ3" s="436"/>
      <c r="FXK3" s="436"/>
      <c r="FXL3" s="436"/>
      <c r="FXM3" s="436"/>
      <c r="FXN3" s="436"/>
      <c r="FXO3" s="436"/>
      <c r="FXP3" s="436"/>
      <c r="FXQ3" s="436"/>
      <c r="FXR3" s="436"/>
      <c r="FXS3" s="436"/>
      <c r="FXT3" s="436"/>
      <c r="FXU3" s="436"/>
      <c r="FXV3" s="436"/>
      <c r="FXW3" s="436"/>
      <c r="FXX3" s="436"/>
      <c r="FXY3" s="436"/>
      <c r="FXZ3" s="436"/>
      <c r="FYA3" s="436"/>
      <c r="FYB3" s="436"/>
      <c r="FYC3" s="436"/>
      <c r="FYD3" s="436"/>
      <c r="FYE3" s="436"/>
      <c r="FYF3" s="436"/>
      <c r="FYG3" s="436"/>
      <c r="FYH3" s="436"/>
      <c r="FYI3" s="436"/>
      <c r="FYJ3" s="436"/>
      <c r="FYK3" s="436"/>
      <c r="FYL3" s="436"/>
      <c r="FYM3" s="436"/>
      <c r="FYN3" s="436"/>
      <c r="FYO3" s="436"/>
      <c r="FYP3" s="436"/>
      <c r="FYQ3" s="436"/>
      <c r="FYR3" s="436"/>
      <c r="FYS3" s="436"/>
      <c r="FYT3" s="436"/>
      <c r="FYU3" s="436"/>
      <c r="FYV3" s="436"/>
      <c r="FYW3" s="436"/>
      <c r="FYX3" s="436"/>
      <c r="FYY3" s="436"/>
      <c r="FYZ3" s="436"/>
      <c r="FZA3" s="436"/>
      <c r="FZB3" s="436"/>
      <c r="FZC3" s="436"/>
      <c r="FZD3" s="436"/>
      <c r="FZE3" s="436"/>
      <c r="FZF3" s="436"/>
      <c r="FZG3" s="436"/>
      <c r="FZH3" s="436"/>
      <c r="FZI3" s="436"/>
      <c r="FZJ3" s="436"/>
      <c r="FZK3" s="436"/>
      <c r="FZL3" s="436"/>
      <c r="FZM3" s="436"/>
      <c r="FZN3" s="436"/>
      <c r="FZO3" s="436"/>
      <c r="FZP3" s="436"/>
      <c r="FZQ3" s="436"/>
      <c r="FZR3" s="436"/>
      <c r="FZS3" s="436"/>
      <c r="FZT3" s="436"/>
      <c r="FZU3" s="436"/>
      <c r="FZV3" s="436"/>
      <c r="FZW3" s="436"/>
      <c r="FZX3" s="436"/>
      <c r="FZY3" s="436"/>
      <c r="FZZ3" s="436"/>
      <c r="GAA3" s="436"/>
      <c r="GAB3" s="436"/>
      <c r="GAC3" s="436"/>
      <c r="GAD3" s="436"/>
      <c r="GAE3" s="436"/>
      <c r="GAF3" s="436"/>
      <c r="GAG3" s="436"/>
      <c r="GAH3" s="436"/>
      <c r="GAI3" s="436"/>
      <c r="GAJ3" s="436"/>
      <c r="GAK3" s="436"/>
      <c r="GAL3" s="436"/>
      <c r="GAM3" s="436"/>
      <c r="GAN3" s="436"/>
      <c r="GAO3" s="436"/>
      <c r="GAP3" s="436"/>
      <c r="GAQ3" s="436"/>
      <c r="GAR3" s="436"/>
      <c r="GAS3" s="436"/>
      <c r="GAT3" s="436"/>
      <c r="GAU3" s="436"/>
      <c r="GAV3" s="436"/>
      <c r="GAW3" s="436"/>
      <c r="GAX3" s="436"/>
      <c r="GAY3" s="436"/>
      <c r="GAZ3" s="436"/>
      <c r="GBA3" s="436"/>
      <c r="GBB3" s="436"/>
      <c r="GBC3" s="436"/>
      <c r="GBD3" s="436"/>
      <c r="GBE3" s="436"/>
      <c r="GBF3" s="436"/>
      <c r="GBG3" s="436"/>
      <c r="GBH3" s="436"/>
      <c r="GBI3" s="436"/>
      <c r="GBJ3" s="436"/>
      <c r="GBK3" s="436"/>
      <c r="GBL3" s="436"/>
      <c r="GBM3" s="436"/>
      <c r="GBN3" s="436"/>
      <c r="GBO3" s="436"/>
      <c r="GBP3" s="436"/>
      <c r="GBQ3" s="436"/>
      <c r="GBR3" s="436"/>
      <c r="GBS3" s="436"/>
      <c r="GBT3" s="436"/>
      <c r="GBU3" s="436"/>
      <c r="GBV3" s="436"/>
      <c r="GBW3" s="436"/>
      <c r="GBX3" s="436"/>
      <c r="GBY3" s="436"/>
      <c r="GBZ3" s="436"/>
      <c r="GCA3" s="436"/>
      <c r="GCB3" s="436"/>
      <c r="GCC3" s="436"/>
      <c r="GCD3" s="436"/>
      <c r="GCE3" s="436"/>
      <c r="GCF3" s="436"/>
      <c r="GCG3" s="436"/>
      <c r="GCH3" s="436"/>
      <c r="GCI3" s="436"/>
      <c r="GCJ3" s="436"/>
      <c r="GCK3" s="436"/>
      <c r="GCL3" s="436"/>
      <c r="GCM3" s="436"/>
      <c r="GCN3" s="436"/>
      <c r="GCO3" s="436"/>
      <c r="GCP3" s="436"/>
      <c r="GCQ3" s="436"/>
      <c r="GCR3" s="436"/>
      <c r="GCS3" s="436"/>
      <c r="GCT3" s="436"/>
      <c r="GCU3" s="436"/>
      <c r="GCV3" s="436"/>
      <c r="GCW3" s="436"/>
      <c r="GCX3" s="436"/>
      <c r="GCY3" s="436"/>
      <c r="GCZ3" s="436"/>
      <c r="GDA3" s="436"/>
      <c r="GDB3" s="436"/>
      <c r="GDC3" s="436"/>
      <c r="GDD3" s="436"/>
      <c r="GDE3" s="436"/>
      <c r="GDF3" s="436"/>
      <c r="GDG3" s="436"/>
      <c r="GDH3" s="436"/>
      <c r="GDI3" s="436"/>
      <c r="GDJ3" s="436"/>
      <c r="GDK3" s="436"/>
      <c r="GDL3" s="436"/>
      <c r="GDM3" s="436"/>
      <c r="GDN3" s="436"/>
      <c r="GDO3" s="436"/>
      <c r="GDP3" s="436"/>
      <c r="GDQ3" s="436"/>
      <c r="GDR3" s="436"/>
      <c r="GDS3" s="436"/>
      <c r="GDT3" s="436"/>
      <c r="GDU3" s="436"/>
      <c r="GDV3" s="436"/>
      <c r="GDW3" s="436"/>
      <c r="GDX3" s="436"/>
      <c r="GDY3" s="436"/>
      <c r="GDZ3" s="436"/>
      <c r="GEA3" s="436"/>
      <c r="GEB3" s="436"/>
      <c r="GEC3" s="436"/>
      <c r="GED3" s="436"/>
      <c r="GEE3" s="436"/>
      <c r="GEF3" s="436"/>
      <c r="GEG3" s="436"/>
      <c r="GEH3" s="436"/>
      <c r="GEI3" s="436"/>
      <c r="GEJ3" s="436"/>
      <c r="GEK3" s="436"/>
      <c r="GEL3" s="436"/>
      <c r="GEM3" s="436"/>
      <c r="GEN3" s="436"/>
      <c r="GEO3" s="436"/>
      <c r="GEP3" s="436"/>
      <c r="GEQ3" s="436"/>
      <c r="GER3" s="436"/>
      <c r="GES3" s="436"/>
      <c r="GET3" s="436"/>
      <c r="GEU3" s="436"/>
      <c r="GEV3" s="436"/>
      <c r="GEW3" s="436"/>
      <c r="GEX3" s="436"/>
      <c r="GEY3" s="436"/>
      <c r="GEZ3" s="436"/>
      <c r="GFA3" s="436"/>
      <c r="GFB3" s="436"/>
      <c r="GFC3" s="436"/>
      <c r="GFD3" s="436"/>
      <c r="GFE3" s="436"/>
      <c r="GFF3" s="436"/>
      <c r="GFG3" s="436"/>
      <c r="GFH3" s="436"/>
      <c r="GFI3" s="436"/>
      <c r="GFJ3" s="436"/>
      <c r="GFK3" s="436"/>
      <c r="GFL3" s="436"/>
      <c r="GFM3" s="436"/>
      <c r="GFN3" s="436"/>
      <c r="GFO3" s="436"/>
      <c r="GFP3" s="436"/>
      <c r="GFQ3" s="436"/>
      <c r="GFR3" s="436"/>
      <c r="GFS3" s="436"/>
      <c r="GFT3" s="436"/>
      <c r="GFU3" s="436"/>
      <c r="GFV3" s="436"/>
      <c r="GFW3" s="436"/>
      <c r="GFX3" s="436"/>
      <c r="GFY3" s="436"/>
      <c r="GFZ3" s="436"/>
      <c r="GGA3" s="436"/>
      <c r="GGB3" s="436"/>
      <c r="GGC3" s="436"/>
      <c r="GGD3" s="436"/>
      <c r="GGE3" s="436"/>
      <c r="GGF3" s="436"/>
      <c r="GGG3" s="436"/>
      <c r="GGH3" s="436"/>
      <c r="GGI3" s="436"/>
      <c r="GGJ3" s="436"/>
      <c r="GGK3" s="436"/>
      <c r="GGL3" s="436"/>
      <c r="GGM3" s="436"/>
      <c r="GGN3" s="436"/>
      <c r="GGO3" s="436"/>
      <c r="GGP3" s="436"/>
      <c r="GGQ3" s="436"/>
      <c r="GGR3" s="436"/>
      <c r="GGS3" s="436"/>
      <c r="GGT3" s="436"/>
      <c r="GGU3" s="436"/>
      <c r="GGV3" s="436"/>
      <c r="GGW3" s="436"/>
      <c r="GGX3" s="436"/>
      <c r="GGY3" s="436"/>
      <c r="GGZ3" s="436"/>
      <c r="GHA3" s="436"/>
      <c r="GHB3" s="436"/>
      <c r="GHC3" s="436"/>
      <c r="GHD3" s="436"/>
      <c r="GHE3" s="436"/>
      <c r="GHF3" s="436"/>
      <c r="GHG3" s="436"/>
      <c r="GHH3" s="436"/>
      <c r="GHI3" s="436"/>
      <c r="GHJ3" s="436"/>
      <c r="GHK3" s="436"/>
      <c r="GHL3" s="436"/>
      <c r="GHM3" s="436"/>
      <c r="GHN3" s="436"/>
      <c r="GHO3" s="436"/>
      <c r="GHP3" s="436"/>
      <c r="GHQ3" s="436"/>
      <c r="GHR3" s="436"/>
      <c r="GHS3" s="436"/>
      <c r="GHT3" s="436"/>
      <c r="GHU3" s="436"/>
      <c r="GHV3" s="436"/>
      <c r="GHW3" s="436"/>
      <c r="GHX3" s="436"/>
      <c r="GHY3" s="436"/>
      <c r="GHZ3" s="436"/>
      <c r="GIA3" s="436"/>
      <c r="GIB3" s="436"/>
      <c r="GIC3" s="436"/>
      <c r="GID3" s="436"/>
      <c r="GIE3" s="436"/>
      <c r="GIF3" s="436"/>
      <c r="GIG3" s="436"/>
      <c r="GIH3" s="436"/>
      <c r="GII3" s="436"/>
      <c r="GIJ3" s="436"/>
      <c r="GIK3" s="436"/>
      <c r="GIL3" s="436"/>
      <c r="GIM3" s="436"/>
      <c r="GIN3" s="436"/>
      <c r="GIO3" s="436"/>
      <c r="GIP3" s="436"/>
      <c r="GIQ3" s="436"/>
      <c r="GIR3" s="436"/>
      <c r="GIS3" s="436"/>
      <c r="GIT3" s="436"/>
      <c r="GIU3" s="436"/>
      <c r="GIV3" s="436"/>
      <c r="GIW3" s="436"/>
      <c r="GIX3" s="436"/>
      <c r="GIY3" s="436"/>
      <c r="GIZ3" s="436"/>
      <c r="GJA3" s="436"/>
      <c r="GJB3" s="436"/>
      <c r="GJC3" s="436"/>
      <c r="GJD3" s="436"/>
      <c r="GJE3" s="436"/>
      <c r="GJF3" s="436"/>
      <c r="GJG3" s="436"/>
      <c r="GJH3" s="436"/>
      <c r="GJI3" s="436"/>
      <c r="GJJ3" s="436"/>
      <c r="GJK3" s="436"/>
      <c r="GJL3" s="436"/>
      <c r="GJM3" s="436"/>
      <c r="GJN3" s="436"/>
      <c r="GJO3" s="436"/>
      <c r="GJP3" s="436"/>
      <c r="GJQ3" s="436"/>
      <c r="GJR3" s="436"/>
      <c r="GJS3" s="436"/>
      <c r="GJT3" s="436"/>
      <c r="GJU3" s="436"/>
      <c r="GJV3" s="436"/>
      <c r="GJW3" s="436"/>
      <c r="GJX3" s="436"/>
      <c r="GJY3" s="436"/>
      <c r="GJZ3" s="436"/>
      <c r="GKA3" s="436"/>
      <c r="GKB3" s="436"/>
      <c r="GKC3" s="436"/>
      <c r="GKD3" s="436"/>
      <c r="GKE3" s="436"/>
      <c r="GKF3" s="436"/>
      <c r="GKG3" s="436"/>
      <c r="GKH3" s="436"/>
      <c r="GKI3" s="436"/>
      <c r="GKJ3" s="436"/>
      <c r="GKK3" s="436"/>
      <c r="GKL3" s="436"/>
      <c r="GKM3" s="436"/>
      <c r="GKN3" s="436"/>
      <c r="GKO3" s="436"/>
      <c r="GKP3" s="436"/>
      <c r="GKQ3" s="436"/>
      <c r="GKR3" s="436"/>
      <c r="GKS3" s="436"/>
      <c r="GKT3" s="436"/>
      <c r="GKU3" s="436"/>
      <c r="GKV3" s="436"/>
      <c r="GKW3" s="436"/>
      <c r="GKX3" s="436"/>
      <c r="GKY3" s="436"/>
      <c r="GKZ3" s="436"/>
      <c r="GLA3" s="436"/>
      <c r="GLB3" s="436"/>
      <c r="GLC3" s="436"/>
      <c r="GLD3" s="436"/>
      <c r="GLE3" s="436"/>
      <c r="GLF3" s="436"/>
      <c r="GLG3" s="436"/>
      <c r="GLH3" s="436"/>
      <c r="GLI3" s="436"/>
      <c r="GLJ3" s="436"/>
      <c r="GLK3" s="436"/>
      <c r="GLL3" s="436"/>
      <c r="GLM3" s="436"/>
      <c r="GLN3" s="436"/>
      <c r="GLO3" s="436"/>
      <c r="GLP3" s="436"/>
      <c r="GLQ3" s="436"/>
      <c r="GLR3" s="436"/>
      <c r="GLS3" s="436"/>
      <c r="GLT3" s="436"/>
      <c r="GLU3" s="436"/>
      <c r="GLV3" s="436"/>
      <c r="GLW3" s="436"/>
      <c r="GLX3" s="436"/>
      <c r="GLY3" s="436"/>
      <c r="GLZ3" s="436"/>
      <c r="GMA3" s="436"/>
      <c r="GMB3" s="436"/>
      <c r="GMC3" s="436"/>
      <c r="GMD3" s="436"/>
      <c r="GME3" s="436"/>
      <c r="GMF3" s="436"/>
      <c r="GMG3" s="436"/>
      <c r="GMH3" s="436"/>
      <c r="GMI3" s="436"/>
      <c r="GMJ3" s="436"/>
      <c r="GMK3" s="436"/>
      <c r="GML3" s="436"/>
      <c r="GMM3" s="436"/>
      <c r="GMN3" s="436"/>
      <c r="GMO3" s="436"/>
      <c r="GMP3" s="436"/>
      <c r="GMQ3" s="436"/>
      <c r="GMR3" s="436"/>
      <c r="GMS3" s="436"/>
      <c r="GMT3" s="436"/>
      <c r="GMU3" s="436"/>
      <c r="GMV3" s="436"/>
      <c r="GMW3" s="436"/>
      <c r="GMX3" s="436"/>
      <c r="GMY3" s="436"/>
      <c r="GMZ3" s="436"/>
      <c r="GNA3" s="436"/>
      <c r="GNB3" s="436"/>
      <c r="GNC3" s="436"/>
      <c r="GND3" s="436"/>
      <c r="GNE3" s="436"/>
      <c r="GNF3" s="436"/>
      <c r="GNG3" s="436"/>
      <c r="GNH3" s="436"/>
      <c r="GNI3" s="436"/>
      <c r="GNJ3" s="436"/>
      <c r="GNK3" s="436"/>
      <c r="GNL3" s="436"/>
      <c r="GNM3" s="436"/>
      <c r="GNN3" s="436"/>
      <c r="GNO3" s="436"/>
      <c r="GNP3" s="436"/>
      <c r="GNQ3" s="436"/>
      <c r="GNR3" s="436"/>
      <c r="GNS3" s="436"/>
      <c r="GNT3" s="436"/>
      <c r="GNU3" s="436"/>
      <c r="GNV3" s="436"/>
      <c r="GNW3" s="436"/>
      <c r="GNX3" s="436"/>
      <c r="GNY3" s="436"/>
      <c r="GNZ3" s="436"/>
      <c r="GOA3" s="436"/>
      <c r="GOB3" s="436"/>
      <c r="GOC3" s="436"/>
      <c r="GOD3" s="436"/>
      <c r="GOE3" s="436"/>
      <c r="GOF3" s="436"/>
      <c r="GOG3" s="436"/>
      <c r="GOH3" s="436"/>
      <c r="GOI3" s="436"/>
      <c r="GOJ3" s="436"/>
      <c r="GOK3" s="436"/>
      <c r="GOL3" s="436"/>
      <c r="GOM3" s="436"/>
      <c r="GON3" s="436"/>
      <c r="GOO3" s="436"/>
      <c r="GOP3" s="436"/>
      <c r="GOQ3" s="436"/>
      <c r="GOR3" s="436"/>
      <c r="GOS3" s="436"/>
      <c r="GOT3" s="436"/>
      <c r="GOU3" s="436"/>
      <c r="GOV3" s="436"/>
      <c r="GOW3" s="436"/>
      <c r="GOX3" s="436"/>
      <c r="GOY3" s="436"/>
      <c r="GOZ3" s="436"/>
      <c r="GPA3" s="436"/>
      <c r="GPB3" s="436"/>
      <c r="GPC3" s="436"/>
      <c r="GPD3" s="436"/>
      <c r="GPE3" s="436"/>
      <c r="GPF3" s="436"/>
      <c r="GPG3" s="436"/>
      <c r="GPH3" s="436"/>
      <c r="GPI3" s="436"/>
      <c r="GPJ3" s="436"/>
      <c r="GPK3" s="436"/>
      <c r="GPL3" s="436"/>
      <c r="GPM3" s="436"/>
      <c r="GPN3" s="436"/>
      <c r="GPO3" s="436"/>
      <c r="GPP3" s="436"/>
      <c r="GPQ3" s="436"/>
      <c r="GPR3" s="436"/>
      <c r="GPS3" s="436"/>
      <c r="GPT3" s="436"/>
      <c r="GPU3" s="436"/>
      <c r="GPV3" s="436"/>
      <c r="GPW3" s="436"/>
      <c r="GPX3" s="436"/>
      <c r="GPY3" s="436"/>
      <c r="GPZ3" s="436"/>
      <c r="GQA3" s="436"/>
      <c r="GQB3" s="436"/>
      <c r="GQC3" s="436"/>
      <c r="GQD3" s="436"/>
      <c r="GQE3" s="436"/>
      <c r="GQF3" s="436"/>
      <c r="GQG3" s="436"/>
      <c r="GQH3" s="436"/>
      <c r="GQI3" s="436"/>
      <c r="GQJ3" s="436"/>
      <c r="GQK3" s="436"/>
      <c r="GQL3" s="436"/>
      <c r="GQM3" s="436"/>
      <c r="GQN3" s="436"/>
      <c r="GQO3" s="436"/>
      <c r="GQP3" s="436"/>
      <c r="GQQ3" s="436"/>
      <c r="GQR3" s="436"/>
      <c r="GQS3" s="436"/>
      <c r="GQT3" s="436"/>
      <c r="GQU3" s="436"/>
      <c r="GQV3" s="436"/>
      <c r="GQW3" s="436"/>
      <c r="GQX3" s="436"/>
      <c r="GQY3" s="436"/>
      <c r="GQZ3" s="436"/>
      <c r="GRA3" s="436"/>
      <c r="GRB3" s="436"/>
      <c r="GRC3" s="436"/>
      <c r="GRD3" s="436"/>
      <c r="GRE3" s="436"/>
      <c r="GRF3" s="436"/>
      <c r="GRG3" s="436"/>
      <c r="GRH3" s="436"/>
      <c r="GRI3" s="436"/>
      <c r="GRJ3" s="436"/>
      <c r="GRK3" s="436"/>
      <c r="GRL3" s="436"/>
      <c r="GRM3" s="436"/>
      <c r="GRN3" s="436"/>
      <c r="GRO3" s="436"/>
      <c r="GRP3" s="436"/>
      <c r="GRQ3" s="436"/>
      <c r="GRR3" s="436"/>
      <c r="GRS3" s="436"/>
      <c r="GRT3" s="436"/>
      <c r="GRU3" s="436"/>
      <c r="GRV3" s="436"/>
      <c r="GRW3" s="436"/>
      <c r="GRX3" s="436"/>
      <c r="GRY3" s="436"/>
      <c r="GRZ3" s="436"/>
      <c r="GSA3" s="436"/>
      <c r="GSB3" s="436"/>
      <c r="GSC3" s="436"/>
      <c r="GSD3" s="436"/>
      <c r="GSE3" s="436"/>
      <c r="GSF3" s="436"/>
      <c r="GSG3" s="436"/>
      <c r="GSH3" s="436"/>
      <c r="GSI3" s="436"/>
      <c r="GSJ3" s="436"/>
      <c r="GSK3" s="436"/>
      <c r="GSL3" s="436"/>
      <c r="GSM3" s="436"/>
      <c r="GSN3" s="436"/>
      <c r="GSO3" s="436"/>
      <c r="GSP3" s="436"/>
      <c r="GSQ3" s="436"/>
      <c r="GSR3" s="436"/>
      <c r="GSS3" s="436"/>
      <c r="GST3" s="436"/>
      <c r="GSU3" s="436"/>
      <c r="GSV3" s="436"/>
      <c r="GSW3" s="436"/>
      <c r="GSX3" s="436"/>
      <c r="GSY3" s="436"/>
      <c r="GSZ3" s="436"/>
      <c r="GTA3" s="436"/>
      <c r="GTB3" s="436"/>
      <c r="GTC3" s="436"/>
      <c r="GTD3" s="436"/>
      <c r="GTE3" s="436"/>
      <c r="GTF3" s="436"/>
      <c r="GTG3" s="436"/>
      <c r="GTH3" s="436"/>
      <c r="GTI3" s="436"/>
      <c r="GTJ3" s="436"/>
      <c r="GTK3" s="436"/>
      <c r="GTL3" s="436"/>
      <c r="GTM3" s="436"/>
      <c r="GTN3" s="436"/>
      <c r="GTO3" s="436"/>
      <c r="GTP3" s="436"/>
      <c r="GTQ3" s="436"/>
      <c r="GTR3" s="436"/>
      <c r="GTS3" s="436"/>
      <c r="GTT3" s="436"/>
      <c r="GTU3" s="436"/>
      <c r="GTV3" s="436"/>
      <c r="GTW3" s="436"/>
      <c r="GTX3" s="436"/>
      <c r="GTY3" s="436"/>
      <c r="GTZ3" s="436"/>
      <c r="GUA3" s="436"/>
      <c r="GUB3" s="436"/>
      <c r="GUC3" s="436"/>
      <c r="GUD3" s="436"/>
      <c r="GUE3" s="436"/>
      <c r="GUF3" s="436"/>
      <c r="GUG3" s="436"/>
      <c r="GUH3" s="436"/>
      <c r="GUI3" s="436"/>
      <c r="GUJ3" s="436"/>
      <c r="GUK3" s="436"/>
      <c r="GUL3" s="436"/>
      <c r="GUM3" s="436"/>
      <c r="GUN3" s="436"/>
      <c r="GUO3" s="436"/>
      <c r="GUP3" s="436"/>
      <c r="GUQ3" s="436"/>
      <c r="GUR3" s="436"/>
      <c r="GUS3" s="436"/>
      <c r="GUT3" s="436"/>
      <c r="GUU3" s="436"/>
      <c r="GUV3" s="436"/>
      <c r="GUW3" s="436"/>
      <c r="GUX3" s="436"/>
      <c r="GUY3" s="436"/>
      <c r="GUZ3" s="436"/>
      <c r="GVA3" s="436"/>
      <c r="GVB3" s="436"/>
      <c r="GVC3" s="436"/>
      <c r="GVD3" s="436"/>
      <c r="GVE3" s="436"/>
      <c r="GVF3" s="436"/>
      <c r="GVG3" s="436"/>
      <c r="GVH3" s="436"/>
      <c r="GVI3" s="436"/>
      <c r="GVJ3" s="436"/>
      <c r="GVK3" s="436"/>
      <c r="GVL3" s="436"/>
      <c r="GVM3" s="436"/>
      <c r="GVN3" s="436"/>
      <c r="GVO3" s="436"/>
      <c r="GVP3" s="436"/>
      <c r="GVQ3" s="436"/>
      <c r="GVR3" s="436"/>
      <c r="GVS3" s="436"/>
      <c r="GVT3" s="436"/>
      <c r="GVU3" s="436"/>
      <c r="GVV3" s="436"/>
      <c r="GVW3" s="436"/>
      <c r="GVX3" s="436"/>
      <c r="GVY3" s="436"/>
      <c r="GVZ3" s="436"/>
      <c r="GWA3" s="436"/>
      <c r="GWB3" s="436"/>
      <c r="GWC3" s="436"/>
      <c r="GWD3" s="436"/>
      <c r="GWE3" s="436"/>
      <c r="GWF3" s="436"/>
      <c r="GWG3" s="436"/>
      <c r="GWH3" s="436"/>
      <c r="GWI3" s="436"/>
      <c r="GWJ3" s="436"/>
      <c r="GWK3" s="436"/>
      <c r="GWL3" s="436"/>
      <c r="GWM3" s="436"/>
      <c r="GWN3" s="436"/>
      <c r="GWO3" s="436"/>
      <c r="GWP3" s="436"/>
      <c r="GWQ3" s="436"/>
      <c r="GWR3" s="436"/>
      <c r="GWS3" s="436"/>
      <c r="GWT3" s="436"/>
      <c r="GWU3" s="436"/>
      <c r="GWV3" s="436"/>
      <c r="GWW3" s="436"/>
      <c r="GWX3" s="436"/>
      <c r="GWY3" s="436"/>
      <c r="GWZ3" s="436"/>
      <c r="GXA3" s="436"/>
      <c r="GXB3" s="436"/>
      <c r="GXC3" s="436"/>
      <c r="GXD3" s="436"/>
      <c r="GXE3" s="436"/>
      <c r="GXF3" s="436"/>
      <c r="GXG3" s="436"/>
      <c r="GXH3" s="436"/>
      <c r="GXI3" s="436"/>
      <c r="GXJ3" s="436"/>
      <c r="GXK3" s="436"/>
      <c r="GXL3" s="436"/>
      <c r="GXM3" s="436"/>
      <c r="GXN3" s="436"/>
      <c r="GXO3" s="436"/>
      <c r="GXP3" s="436"/>
      <c r="GXQ3" s="436"/>
      <c r="GXR3" s="436"/>
      <c r="GXS3" s="436"/>
      <c r="GXT3" s="436"/>
      <c r="GXU3" s="436"/>
      <c r="GXV3" s="436"/>
      <c r="GXW3" s="436"/>
      <c r="GXX3" s="436"/>
      <c r="GXY3" s="436"/>
      <c r="GXZ3" s="436"/>
      <c r="GYA3" s="436"/>
      <c r="GYB3" s="436"/>
      <c r="GYC3" s="436"/>
      <c r="GYD3" s="436"/>
      <c r="GYE3" s="436"/>
      <c r="GYF3" s="436"/>
      <c r="GYG3" s="436"/>
      <c r="GYH3" s="436"/>
      <c r="GYI3" s="436"/>
      <c r="GYJ3" s="436"/>
      <c r="GYK3" s="436"/>
      <c r="GYL3" s="436"/>
      <c r="GYM3" s="436"/>
      <c r="GYN3" s="436"/>
      <c r="GYO3" s="436"/>
      <c r="GYP3" s="436"/>
      <c r="GYQ3" s="436"/>
      <c r="GYR3" s="436"/>
      <c r="GYS3" s="436"/>
      <c r="GYT3" s="436"/>
      <c r="GYU3" s="436"/>
      <c r="GYV3" s="436"/>
      <c r="GYW3" s="436"/>
      <c r="GYX3" s="436"/>
      <c r="GYY3" s="436"/>
      <c r="GYZ3" s="436"/>
      <c r="GZA3" s="436"/>
      <c r="GZB3" s="436"/>
      <c r="GZC3" s="436"/>
      <c r="GZD3" s="436"/>
      <c r="GZE3" s="436"/>
      <c r="GZF3" s="436"/>
      <c r="GZG3" s="436"/>
      <c r="GZH3" s="436"/>
      <c r="GZI3" s="436"/>
      <c r="GZJ3" s="436"/>
      <c r="GZK3" s="436"/>
      <c r="GZL3" s="436"/>
      <c r="GZM3" s="436"/>
      <c r="GZN3" s="436"/>
      <c r="GZO3" s="436"/>
      <c r="GZP3" s="436"/>
      <c r="GZQ3" s="436"/>
      <c r="GZR3" s="436"/>
      <c r="GZS3" s="436"/>
      <c r="GZT3" s="436"/>
      <c r="GZU3" s="436"/>
      <c r="GZV3" s="436"/>
      <c r="GZW3" s="436"/>
      <c r="GZX3" s="436"/>
      <c r="GZY3" s="436"/>
      <c r="GZZ3" s="436"/>
      <c r="HAA3" s="436"/>
      <c r="HAB3" s="436"/>
      <c r="HAC3" s="436"/>
      <c r="HAD3" s="436"/>
      <c r="HAE3" s="436"/>
      <c r="HAF3" s="436"/>
      <c r="HAG3" s="436"/>
      <c r="HAH3" s="436"/>
      <c r="HAI3" s="436"/>
      <c r="HAJ3" s="436"/>
      <c r="HAK3" s="436"/>
      <c r="HAL3" s="436"/>
      <c r="HAM3" s="436"/>
      <c r="HAN3" s="436"/>
      <c r="HAO3" s="436"/>
      <c r="HAP3" s="436"/>
      <c r="HAQ3" s="436"/>
      <c r="HAR3" s="436"/>
      <c r="HAS3" s="436"/>
      <c r="HAT3" s="436"/>
      <c r="HAU3" s="436"/>
      <c r="HAV3" s="436"/>
      <c r="HAW3" s="436"/>
      <c r="HAX3" s="436"/>
      <c r="HAY3" s="436"/>
      <c r="HAZ3" s="436"/>
      <c r="HBA3" s="436"/>
      <c r="HBB3" s="436"/>
      <c r="HBC3" s="436"/>
      <c r="HBD3" s="436"/>
      <c r="HBE3" s="436"/>
      <c r="HBF3" s="436"/>
      <c r="HBG3" s="436"/>
      <c r="HBH3" s="436"/>
      <c r="HBI3" s="436"/>
      <c r="HBJ3" s="436"/>
      <c r="HBK3" s="436"/>
      <c r="HBL3" s="436"/>
      <c r="HBM3" s="436"/>
      <c r="HBN3" s="436"/>
      <c r="HBO3" s="436"/>
      <c r="HBP3" s="436"/>
      <c r="HBQ3" s="436"/>
      <c r="HBR3" s="436"/>
      <c r="HBS3" s="436"/>
      <c r="HBT3" s="436"/>
      <c r="HBU3" s="436"/>
      <c r="HBV3" s="436"/>
      <c r="HBW3" s="436"/>
      <c r="HBX3" s="436"/>
      <c r="HBY3" s="436"/>
      <c r="HBZ3" s="436"/>
      <c r="HCA3" s="436"/>
      <c r="HCB3" s="436"/>
      <c r="HCC3" s="436"/>
      <c r="HCD3" s="436"/>
      <c r="HCE3" s="436"/>
      <c r="HCF3" s="436"/>
      <c r="HCG3" s="436"/>
      <c r="HCH3" s="436"/>
      <c r="HCI3" s="436"/>
      <c r="HCJ3" s="436"/>
      <c r="HCK3" s="436"/>
      <c r="HCL3" s="436"/>
      <c r="HCM3" s="436"/>
      <c r="HCN3" s="436"/>
      <c r="HCO3" s="436"/>
      <c r="HCP3" s="436"/>
      <c r="HCQ3" s="436"/>
      <c r="HCR3" s="436"/>
      <c r="HCS3" s="436"/>
      <c r="HCT3" s="436"/>
      <c r="HCU3" s="436"/>
      <c r="HCV3" s="436"/>
      <c r="HCW3" s="436"/>
      <c r="HCX3" s="436"/>
      <c r="HCY3" s="436"/>
      <c r="HCZ3" s="436"/>
      <c r="HDA3" s="436"/>
      <c r="HDB3" s="436"/>
      <c r="HDC3" s="436"/>
      <c r="HDD3" s="436"/>
      <c r="HDE3" s="436"/>
      <c r="HDF3" s="436"/>
      <c r="HDG3" s="436"/>
      <c r="HDH3" s="436"/>
      <c r="HDI3" s="436"/>
      <c r="HDJ3" s="436"/>
      <c r="HDK3" s="436"/>
      <c r="HDL3" s="436"/>
      <c r="HDM3" s="436"/>
      <c r="HDN3" s="436"/>
      <c r="HDO3" s="436"/>
      <c r="HDP3" s="436"/>
      <c r="HDQ3" s="436"/>
      <c r="HDR3" s="436"/>
      <c r="HDS3" s="436"/>
      <c r="HDT3" s="436"/>
      <c r="HDU3" s="436"/>
      <c r="HDV3" s="436"/>
      <c r="HDW3" s="436"/>
      <c r="HDX3" s="436"/>
      <c r="HDY3" s="436"/>
      <c r="HDZ3" s="436"/>
      <c r="HEA3" s="436"/>
      <c r="HEB3" s="436"/>
      <c r="HEC3" s="436"/>
      <c r="HED3" s="436"/>
      <c r="HEE3" s="436"/>
      <c r="HEF3" s="436"/>
      <c r="HEG3" s="436"/>
      <c r="HEH3" s="436"/>
      <c r="HEI3" s="436"/>
      <c r="HEJ3" s="436"/>
      <c r="HEK3" s="436"/>
      <c r="HEL3" s="436"/>
      <c r="HEM3" s="436"/>
      <c r="HEN3" s="436"/>
      <c r="HEO3" s="436"/>
      <c r="HEP3" s="436"/>
      <c r="HEQ3" s="436"/>
      <c r="HER3" s="436"/>
      <c r="HES3" s="436"/>
      <c r="HET3" s="436"/>
      <c r="HEU3" s="436"/>
      <c r="HEV3" s="436"/>
      <c r="HEW3" s="436"/>
      <c r="HEX3" s="436"/>
      <c r="HEY3" s="436"/>
      <c r="HEZ3" s="436"/>
      <c r="HFA3" s="436"/>
      <c r="HFB3" s="436"/>
      <c r="HFC3" s="436"/>
      <c r="HFD3" s="436"/>
      <c r="HFE3" s="436"/>
      <c r="HFF3" s="436"/>
      <c r="HFG3" s="436"/>
      <c r="HFH3" s="436"/>
      <c r="HFI3" s="436"/>
      <c r="HFJ3" s="436"/>
      <c r="HFK3" s="436"/>
      <c r="HFL3" s="436"/>
      <c r="HFM3" s="436"/>
      <c r="HFN3" s="436"/>
      <c r="HFO3" s="436"/>
      <c r="HFP3" s="436"/>
      <c r="HFQ3" s="436"/>
      <c r="HFR3" s="436"/>
      <c r="HFS3" s="436"/>
      <c r="HFT3" s="436"/>
      <c r="HFU3" s="436"/>
      <c r="HFV3" s="436"/>
      <c r="HFW3" s="436"/>
      <c r="HFX3" s="436"/>
      <c r="HFY3" s="436"/>
      <c r="HFZ3" s="436"/>
      <c r="HGA3" s="436"/>
      <c r="HGB3" s="436"/>
      <c r="HGC3" s="436"/>
      <c r="HGD3" s="436"/>
      <c r="HGE3" s="436"/>
      <c r="HGF3" s="436"/>
      <c r="HGG3" s="436"/>
      <c r="HGH3" s="436"/>
      <c r="HGI3" s="436"/>
      <c r="HGJ3" s="436"/>
      <c r="HGK3" s="436"/>
      <c r="HGL3" s="436"/>
      <c r="HGM3" s="436"/>
      <c r="HGN3" s="436"/>
      <c r="HGO3" s="436"/>
      <c r="HGP3" s="436"/>
      <c r="HGQ3" s="436"/>
      <c r="HGR3" s="436"/>
      <c r="HGS3" s="436"/>
      <c r="HGT3" s="436"/>
      <c r="HGU3" s="436"/>
      <c r="HGV3" s="436"/>
      <c r="HGW3" s="436"/>
      <c r="HGX3" s="436"/>
      <c r="HGY3" s="436"/>
      <c r="HGZ3" s="436"/>
      <c r="HHA3" s="436"/>
      <c r="HHB3" s="436"/>
      <c r="HHC3" s="436"/>
      <c r="HHD3" s="436"/>
      <c r="HHE3" s="436"/>
      <c r="HHF3" s="436"/>
      <c r="HHG3" s="436"/>
      <c r="HHH3" s="436"/>
      <c r="HHI3" s="436"/>
      <c r="HHJ3" s="436"/>
      <c r="HHK3" s="436"/>
      <c r="HHL3" s="436"/>
      <c r="HHM3" s="436"/>
      <c r="HHN3" s="436"/>
      <c r="HHO3" s="436"/>
      <c r="HHP3" s="436"/>
      <c r="HHQ3" s="436"/>
      <c r="HHR3" s="436"/>
      <c r="HHS3" s="436"/>
      <c r="HHT3" s="436"/>
      <c r="HHU3" s="436"/>
      <c r="HHV3" s="436"/>
      <c r="HHW3" s="436"/>
      <c r="HHX3" s="436"/>
      <c r="HHY3" s="436"/>
      <c r="HHZ3" s="436"/>
      <c r="HIA3" s="436"/>
      <c r="HIB3" s="436"/>
      <c r="HIC3" s="436"/>
      <c r="HID3" s="436"/>
      <c r="HIE3" s="436"/>
      <c r="HIF3" s="436"/>
      <c r="HIG3" s="436"/>
      <c r="HIH3" s="436"/>
      <c r="HII3" s="436"/>
      <c r="HIJ3" s="436"/>
      <c r="HIK3" s="436"/>
      <c r="HIL3" s="436"/>
      <c r="HIM3" s="436"/>
      <c r="HIN3" s="436"/>
      <c r="HIO3" s="436"/>
      <c r="HIP3" s="436"/>
      <c r="HIQ3" s="436"/>
      <c r="HIR3" s="436"/>
      <c r="HIS3" s="436"/>
      <c r="HIT3" s="436"/>
      <c r="HIU3" s="436"/>
      <c r="HIV3" s="436"/>
      <c r="HIW3" s="436"/>
      <c r="HIX3" s="436"/>
      <c r="HIY3" s="436"/>
      <c r="HIZ3" s="436"/>
      <c r="HJA3" s="436"/>
      <c r="HJB3" s="436"/>
      <c r="HJC3" s="436"/>
      <c r="HJD3" s="436"/>
      <c r="HJE3" s="436"/>
      <c r="HJF3" s="436"/>
      <c r="HJG3" s="436"/>
      <c r="HJH3" s="436"/>
      <c r="HJI3" s="436"/>
      <c r="HJJ3" s="436"/>
      <c r="HJK3" s="436"/>
      <c r="HJL3" s="436"/>
      <c r="HJM3" s="436"/>
      <c r="HJN3" s="436"/>
      <c r="HJO3" s="436"/>
      <c r="HJP3" s="436"/>
      <c r="HJQ3" s="436"/>
      <c r="HJR3" s="436"/>
      <c r="HJS3" s="436"/>
      <c r="HJT3" s="436"/>
      <c r="HJU3" s="436"/>
      <c r="HJV3" s="436"/>
      <c r="HJW3" s="436"/>
      <c r="HJX3" s="436"/>
      <c r="HJY3" s="436"/>
      <c r="HJZ3" s="436"/>
      <c r="HKA3" s="436"/>
      <c r="HKB3" s="436"/>
      <c r="HKC3" s="436"/>
      <c r="HKD3" s="436"/>
      <c r="HKE3" s="436"/>
      <c r="HKF3" s="436"/>
      <c r="HKG3" s="436"/>
      <c r="HKH3" s="436"/>
      <c r="HKI3" s="436"/>
      <c r="HKJ3" s="436"/>
      <c r="HKK3" s="436"/>
      <c r="HKL3" s="436"/>
      <c r="HKM3" s="436"/>
      <c r="HKN3" s="436"/>
      <c r="HKO3" s="436"/>
      <c r="HKP3" s="436"/>
      <c r="HKQ3" s="436"/>
      <c r="HKR3" s="436"/>
      <c r="HKS3" s="436"/>
      <c r="HKT3" s="436"/>
      <c r="HKU3" s="436"/>
      <c r="HKV3" s="436"/>
      <c r="HKW3" s="436"/>
      <c r="HKX3" s="436"/>
      <c r="HKY3" s="436"/>
      <c r="HKZ3" s="436"/>
      <c r="HLA3" s="436"/>
      <c r="HLB3" s="436"/>
      <c r="HLC3" s="436"/>
      <c r="HLD3" s="436"/>
      <c r="HLE3" s="436"/>
      <c r="HLF3" s="436"/>
      <c r="HLG3" s="436"/>
      <c r="HLH3" s="436"/>
      <c r="HLI3" s="436"/>
      <c r="HLJ3" s="436"/>
      <c r="HLK3" s="436"/>
      <c r="HLL3" s="436"/>
      <c r="HLM3" s="436"/>
      <c r="HLN3" s="436"/>
      <c r="HLO3" s="436"/>
      <c r="HLP3" s="436"/>
      <c r="HLQ3" s="436"/>
      <c r="HLR3" s="436"/>
      <c r="HLS3" s="436"/>
      <c r="HLT3" s="436"/>
      <c r="HLU3" s="436"/>
      <c r="HLV3" s="436"/>
      <c r="HLW3" s="436"/>
      <c r="HLX3" s="436"/>
      <c r="HLY3" s="436"/>
      <c r="HLZ3" s="436"/>
      <c r="HMA3" s="436"/>
      <c r="HMB3" s="436"/>
      <c r="HMC3" s="436"/>
      <c r="HMD3" s="436"/>
      <c r="HME3" s="436"/>
      <c r="HMF3" s="436"/>
      <c r="HMG3" s="436"/>
      <c r="HMH3" s="436"/>
      <c r="HMI3" s="436"/>
      <c r="HMJ3" s="436"/>
      <c r="HMK3" s="436"/>
      <c r="HML3" s="436"/>
      <c r="HMM3" s="436"/>
      <c r="HMN3" s="436"/>
      <c r="HMO3" s="436"/>
      <c r="HMP3" s="436"/>
      <c r="HMQ3" s="436"/>
      <c r="HMR3" s="436"/>
      <c r="HMS3" s="436"/>
      <c r="HMT3" s="436"/>
      <c r="HMU3" s="436"/>
      <c r="HMV3" s="436"/>
      <c r="HMW3" s="436"/>
      <c r="HMX3" s="436"/>
      <c r="HMY3" s="436"/>
      <c r="HMZ3" s="436"/>
      <c r="HNA3" s="436"/>
      <c r="HNB3" s="436"/>
      <c r="HNC3" s="436"/>
      <c r="HND3" s="436"/>
      <c r="HNE3" s="436"/>
      <c r="HNF3" s="436"/>
      <c r="HNG3" s="436"/>
      <c r="HNH3" s="436"/>
      <c r="HNI3" s="436"/>
      <c r="HNJ3" s="436"/>
      <c r="HNK3" s="436"/>
      <c r="HNL3" s="436"/>
      <c r="HNM3" s="436"/>
      <c r="HNN3" s="436"/>
      <c r="HNO3" s="436"/>
      <c r="HNP3" s="436"/>
      <c r="HNQ3" s="436"/>
      <c r="HNR3" s="436"/>
      <c r="HNS3" s="436"/>
      <c r="HNT3" s="436"/>
      <c r="HNU3" s="436"/>
      <c r="HNV3" s="436"/>
      <c r="HNW3" s="436"/>
      <c r="HNX3" s="436"/>
      <c r="HNY3" s="436"/>
      <c r="HNZ3" s="436"/>
      <c r="HOA3" s="436"/>
      <c r="HOB3" s="436"/>
      <c r="HOC3" s="436"/>
      <c r="HOD3" s="436"/>
      <c r="HOE3" s="436"/>
      <c r="HOF3" s="436"/>
      <c r="HOG3" s="436"/>
      <c r="HOH3" s="436"/>
      <c r="HOI3" s="436"/>
      <c r="HOJ3" s="436"/>
      <c r="HOK3" s="436"/>
      <c r="HOL3" s="436"/>
      <c r="HOM3" s="436"/>
      <c r="HON3" s="436"/>
      <c r="HOO3" s="436"/>
      <c r="HOP3" s="436"/>
      <c r="HOQ3" s="436"/>
      <c r="HOR3" s="436"/>
      <c r="HOS3" s="436"/>
      <c r="HOT3" s="436"/>
      <c r="HOU3" s="436"/>
      <c r="HOV3" s="436"/>
      <c r="HOW3" s="436"/>
      <c r="HOX3" s="436"/>
      <c r="HOY3" s="436"/>
      <c r="HOZ3" s="436"/>
      <c r="HPA3" s="436"/>
      <c r="HPB3" s="436"/>
      <c r="HPC3" s="436"/>
      <c r="HPD3" s="436"/>
      <c r="HPE3" s="436"/>
      <c r="HPF3" s="436"/>
      <c r="HPG3" s="436"/>
      <c r="HPH3" s="436"/>
      <c r="HPI3" s="436"/>
      <c r="HPJ3" s="436"/>
      <c r="HPK3" s="436"/>
      <c r="HPL3" s="436"/>
      <c r="HPM3" s="436"/>
      <c r="HPN3" s="436"/>
      <c r="HPO3" s="436"/>
      <c r="HPP3" s="436"/>
      <c r="HPQ3" s="436"/>
      <c r="HPR3" s="436"/>
      <c r="HPS3" s="436"/>
      <c r="HPT3" s="436"/>
      <c r="HPU3" s="436"/>
      <c r="HPV3" s="436"/>
      <c r="HPW3" s="436"/>
      <c r="HPX3" s="436"/>
      <c r="HPY3" s="436"/>
      <c r="HPZ3" s="436"/>
      <c r="HQA3" s="436"/>
      <c r="HQB3" s="436"/>
      <c r="HQC3" s="436"/>
      <c r="HQD3" s="436"/>
      <c r="HQE3" s="436"/>
      <c r="HQF3" s="436"/>
      <c r="HQG3" s="436"/>
      <c r="HQH3" s="436"/>
      <c r="HQI3" s="436"/>
      <c r="HQJ3" s="436"/>
      <c r="HQK3" s="436"/>
      <c r="HQL3" s="436"/>
      <c r="HQM3" s="436"/>
      <c r="HQN3" s="436"/>
      <c r="HQO3" s="436"/>
      <c r="HQP3" s="436"/>
      <c r="HQQ3" s="436"/>
      <c r="HQR3" s="436"/>
      <c r="HQS3" s="436"/>
      <c r="HQT3" s="436"/>
      <c r="HQU3" s="436"/>
      <c r="HQV3" s="436"/>
      <c r="HQW3" s="436"/>
      <c r="HQX3" s="436"/>
      <c r="HQY3" s="436"/>
      <c r="HQZ3" s="436"/>
      <c r="HRA3" s="436"/>
      <c r="HRB3" s="436"/>
      <c r="HRC3" s="436"/>
      <c r="HRD3" s="436"/>
      <c r="HRE3" s="436"/>
      <c r="HRF3" s="436"/>
      <c r="HRG3" s="436"/>
      <c r="HRH3" s="436"/>
      <c r="HRI3" s="436"/>
      <c r="HRJ3" s="436"/>
      <c r="HRK3" s="436"/>
      <c r="HRL3" s="436"/>
      <c r="HRM3" s="436"/>
      <c r="HRN3" s="436"/>
      <c r="HRO3" s="436"/>
      <c r="HRP3" s="436"/>
      <c r="HRQ3" s="436"/>
      <c r="HRR3" s="436"/>
      <c r="HRS3" s="436"/>
      <c r="HRT3" s="436"/>
      <c r="HRU3" s="436"/>
      <c r="HRV3" s="436"/>
      <c r="HRW3" s="436"/>
      <c r="HRX3" s="436"/>
      <c r="HRY3" s="436"/>
      <c r="HRZ3" s="436"/>
      <c r="HSA3" s="436"/>
      <c r="HSB3" s="436"/>
      <c r="HSC3" s="436"/>
      <c r="HSD3" s="436"/>
      <c r="HSE3" s="436"/>
      <c r="HSF3" s="436"/>
      <c r="HSG3" s="436"/>
      <c r="HSH3" s="436"/>
      <c r="HSI3" s="436"/>
      <c r="HSJ3" s="436"/>
      <c r="HSK3" s="436"/>
      <c r="HSL3" s="436"/>
      <c r="HSM3" s="436"/>
      <c r="HSN3" s="436"/>
      <c r="HSO3" s="436"/>
      <c r="HSP3" s="436"/>
      <c r="HSQ3" s="436"/>
      <c r="HSR3" s="436"/>
      <c r="HSS3" s="436"/>
      <c r="HST3" s="436"/>
      <c r="HSU3" s="436"/>
      <c r="HSV3" s="436"/>
      <c r="HSW3" s="436"/>
      <c r="HSX3" s="436"/>
      <c r="HSY3" s="436"/>
      <c r="HSZ3" s="436"/>
      <c r="HTA3" s="436"/>
      <c r="HTB3" s="436"/>
      <c r="HTC3" s="436"/>
      <c r="HTD3" s="436"/>
      <c r="HTE3" s="436"/>
      <c r="HTF3" s="436"/>
      <c r="HTG3" s="436"/>
      <c r="HTH3" s="436"/>
      <c r="HTI3" s="436"/>
      <c r="HTJ3" s="436"/>
      <c r="HTK3" s="436"/>
      <c r="HTL3" s="436"/>
      <c r="HTM3" s="436"/>
      <c r="HTN3" s="436"/>
      <c r="HTO3" s="436"/>
      <c r="HTP3" s="436"/>
      <c r="HTQ3" s="436"/>
      <c r="HTR3" s="436"/>
      <c r="HTS3" s="436"/>
      <c r="HTT3" s="436"/>
      <c r="HTU3" s="436"/>
      <c r="HTV3" s="436"/>
      <c r="HTW3" s="436"/>
      <c r="HTX3" s="436"/>
      <c r="HTY3" s="436"/>
      <c r="HTZ3" s="436"/>
      <c r="HUA3" s="436"/>
      <c r="HUB3" s="436"/>
      <c r="HUC3" s="436"/>
      <c r="HUD3" s="436"/>
      <c r="HUE3" s="436"/>
      <c r="HUF3" s="436"/>
      <c r="HUG3" s="436"/>
      <c r="HUH3" s="436"/>
      <c r="HUI3" s="436"/>
      <c r="HUJ3" s="436"/>
      <c r="HUK3" s="436"/>
      <c r="HUL3" s="436"/>
      <c r="HUM3" s="436"/>
      <c r="HUN3" s="436"/>
      <c r="HUO3" s="436"/>
      <c r="HUP3" s="436"/>
      <c r="HUQ3" s="436"/>
      <c r="HUR3" s="436"/>
      <c r="HUS3" s="436"/>
      <c r="HUT3" s="436"/>
      <c r="HUU3" s="436"/>
      <c r="HUV3" s="436"/>
      <c r="HUW3" s="436"/>
      <c r="HUX3" s="436"/>
      <c r="HUY3" s="436"/>
      <c r="HUZ3" s="436"/>
      <c r="HVA3" s="436"/>
      <c r="HVB3" s="436"/>
      <c r="HVC3" s="436"/>
      <c r="HVD3" s="436"/>
      <c r="HVE3" s="436"/>
      <c r="HVF3" s="436"/>
      <c r="HVG3" s="436"/>
      <c r="HVH3" s="436"/>
      <c r="HVI3" s="436"/>
      <c r="HVJ3" s="436"/>
      <c r="HVK3" s="436"/>
      <c r="HVL3" s="436"/>
      <c r="HVM3" s="436"/>
      <c r="HVN3" s="436"/>
      <c r="HVO3" s="436"/>
      <c r="HVP3" s="436"/>
      <c r="HVQ3" s="436"/>
      <c r="HVR3" s="436"/>
      <c r="HVS3" s="436"/>
      <c r="HVT3" s="436"/>
      <c r="HVU3" s="436"/>
      <c r="HVV3" s="436"/>
      <c r="HVW3" s="436"/>
      <c r="HVX3" s="436"/>
      <c r="HVY3" s="436"/>
      <c r="HVZ3" s="436"/>
      <c r="HWA3" s="436"/>
      <c r="HWB3" s="436"/>
      <c r="HWC3" s="436"/>
      <c r="HWD3" s="436"/>
      <c r="HWE3" s="436"/>
      <c r="HWF3" s="436"/>
      <c r="HWG3" s="436"/>
      <c r="HWH3" s="436"/>
      <c r="HWI3" s="436"/>
      <c r="HWJ3" s="436"/>
      <c r="HWK3" s="436"/>
      <c r="HWL3" s="436"/>
      <c r="HWM3" s="436"/>
      <c r="HWN3" s="436"/>
      <c r="HWO3" s="436"/>
      <c r="HWP3" s="436"/>
      <c r="HWQ3" s="436"/>
      <c r="HWR3" s="436"/>
      <c r="HWS3" s="436"/>
      <c r="HWT3" s="436"/>
      <c r="HWU3" s="436"/>
      <c r="HWV3" s="436"/>
      <c r="HWW3" s="436"/>
      <c r="HWX3" s="436"/>
      <c r="HWY3" s="436"/>
      <c r="HWZ3" s="436"/>
      <c r="HXA3" s="436"/>
      <c r="HXB3" s="436"/>
      <c r="HXC3" s="436"/>
      <c r="HXD3" s="436"/>
      <c r="HXE3" s="436"/>
      <c r="HXF3" s="436"/>
      <c r="HXG3" s="436"/>
      <c r="HXH3" s="436"/>
      <c r="HXI3" s="436"/>
      <c r="HXJ3" s="436"/>
      <c r="HXK3" s="436"/>
      <c r="HXL3" s="436"/>
      <c r="HXM3" s="436"/>
      <c r="HXN3" s="436"/>
      <c r="HXO3" s="436"/>
      <c r="HXP3" s="436"/>
      <c r="HXQ3" s="436"/>
      <c r="HXR3" s="436"/>
      <c r="HXS3" s="436"/>
      <c r="HXT3" s="436"/>
      <c r="HXU3" s="436"/>
      <c r="HXV3" s="436"/>
      <c r="HXW3" s="436"/>
      <c r="HXX3" s="436"/>
      <c r="HXY3" s="436"/>
      <c r="HXZ3" s="436"/>
      <c r="HYA3" s="436"/>
      <c r="HYB3" s="436"/>
      <c r="HYC3" s="436"/>
      <c r="HYD3" s="436"/>
      <c r="HYE3" s="436"/>
      <c r="HYF3" s="436"/>
      <c r="HYG3" s="436"/>
      <c r="HYH3" s="436"/>
      <c r="HYI3" s="436"/>
      <c r="HYJ3" s="436"/>
      <c r="HYK3" s="436"/>
      <c r="HYL3" s="436"/>
      <c r="HYM3" s="436"/>
      <c r="HYN3" s="436"/>
      <c r="HYO3" s="436"/>
      <c r="HYP3" s="436"/>
      <c r="HYQ3" s="436"/>
      <c r="HYR3" s="436"/>
      <c r="HYS3" s="436"/>
      <c r="HYT3" s="436"/>
      <c r="HYU3" s="436"/>
      <c r="HYV3" s="436"/>
      <c r="HYW3" s="436"/>
      <c r="HYX3" s="436"/>
      <c r="HYY3" s="436"/>
      <c r="HYZ3" s="436"/>
      <c r="HZA3" s="436"/>
      <c r="HZB3" s="436"/>
      <c r="HZC3" s="436"/>
      <c r="HZD3" s="436"/>
      <c r="HZE3" s="436"/>
      <c r="HZF3" s="436"/>
      <c r="HZG3" s="436"/>
      <c r="HZH3" s="436"/>
      <c r="HZI3" s="436"/>
      <c r="HZJ3" s="436"/>
      <c r="HZK3" s="436"/>
      <c r="HZL3" s="436"/>
      <c r="HZM3" s="436"/>
      <c r="HZN3" s="436"/>
      <c r="HZO3" s="436"/>
      <c r="HZP3" s="436"/>
      <c r="HZQ3" s="436"/>
      <c r="HZR3" s="436"/>
      <c r="HZS3" s="436"/>
      <c r="HZT3" s="436"/>
      <c r="HZU3" s="436"/>
      <c r="HZV3" s="436"/>
      <c r="HZW3" s="436"/>
      <c r="HZX3" s="436"/>
      <c r="HZY3" s="436"/>
      <c r="HZZ3" s="436"/>
      <c r="IAA3" s="436"/>
      <c r="IAB3" s="436"/>
      <c r="IAC3" s="436"/>
      <c r="IAD3" s="436"/>
      <c r="IAE3" s="436"/>
      <c r="IAF3" s="436"/>
      <c r="IAG3" s="436"/>
      <c r="IAH3" s="436"/>
      <c r="IAI3" s="436"/>
      <c r="IAJ3" s="436"/>
      <c r="IAK3" s="436"/>
      <c r="IAL3" s="436"/>
      <c r="IAM3" s="436"/>
      <c r="IAN3" s="436"/>
      <c r="IAO3" s="436"/>
      <c r="IAP3" s="436"/>
      <c r="IAQ3" s="436"/>
      <c r="IAR3" s="436"/>
      <c r="IAS3" s="436"/>
      <c r="IAT3" s="436"/>
      <c r="IAU3" s="436"/>
      <c r="IAV3" s="436"/>
      <c r="IAW3" s="436"/>
      <c r="IAX3" s="436"/>
      <c r="IAY3" s="436"/>
      <c r="IAZ3" s="436"/>
      <c r="IBA3" s="436"/>
      <c r="IBB3" s="436"/>
      <c r="IBC3" s="436"/>
      <c r="IBD3" s="436"/>
      <c r="IBE3" s="436"/>
      <c r="IBF3" s="436"/>
      <c r="IBG3" s="436"/>
      <c r="IBH3" s="436"/>
      <c r="IBI3" s="436"/>
      <c r="IBJ3" s="436"/>
      <c r="IBK3" s="436"/>
      <c r="IBL3" s="436"/>
      <c r="IBM3" s="436"/>
      <c r="IBN3" s="436"/>
      <c r="IBO3" s="436"/>
      <c r="IBP3" s="436"/>
      <c r="IBQ3" s="436"/>
      <c r="IBR3" s="436"/>
      <c r="IBS3" s="436"/>
      <c r="IBT3" s="436"/>
      <c r="IBU3" s="436"/>
      <c r="IBV3" s="436"/>
      <c r="IBW3" s="436"/>
      <c r="IBX3" s="436"/>
      <c r="IBY3" s="436"/>
      <c r="IBZ3" s="436"/>
      <c r="ICA3" s="436"/>
      <c r="ICB3" s="436"/>
      <c r="ICC3" s="436"/>
      <c r="ICD3" s="436"/>
      <c r="ICE3" s="436"/>
      <c r="ICF3" s="436"/>
      <c r="ICG3" s="436"/>
      <c r="ICH3" s="436"/>
      <c r="ICI3" s="436"/>
      <c r="ICJ3" s="436"/>
      <c r="ICK3" s="436"/>
      <c r="ICL3" s="436"/>
      <c r="ICM3" s="436"/>
      <c r="ICN3" s="436"/>
      <c r="ICO3" s="436"/>
      <c r="ICP3" s="436"/>
      <c r="ICQ3" s="436"/>
      <c r="ICR3" s="436"/>
      <c r="ICS3" s="436"/>
      <c r="ICT3" s="436"/>
      <c r="ICU3" s="436"/>
      <c r="ICV3" s="436"/>
      <c r="ICW3" s="436"/>
      <c r="ICX3" s="436"/>
      <c r="ICY3" s="436"/>
      <c r="ICZ3" s="436"/>
      <c r="IDA3" s="436"/>
      <c r="IDB3" s="436"/>
      <c r="IDC3" s="436"/>
      <c r="IDD3" s="436"/>
      <c r="IDE3" s="436"/>
      <c r="IDF3" s="436"/>
      <c r="IDG3" s="436"/>
      <c r="IDH3" s="436"/>
      <c r="IDI3" s="436"/>
      <c r="IDJ3" s="436"/>
      <c r="IDK3" s="436"/>
      <c r="IDL3" s="436"/>
      <c r="IDM3" s="436"/>
      <c r="IDN3" s="436"/>
      <c r="IDO3" s="436"/>
      <c r="IDP3" s="436"/>
      <c r="IDQ3" s="436"/>
      <c r="IDR3" s="436"/>
      <c r="IDS3" s="436"/>
      <c r="IDT3" s="436"/>
      <c r="IDU3" s="436"/>
      <c r="IDV3" s="436"/>
      <c r="IDW3" s="436"/>
      <c r="IDX3" s="436"/>
      <c r="IDY3" s="436"/>
      <c r="IDZ3" s="436"/>
      <c r="IEA3" s="436"/>
      <c r="IEB3" s="436"/>
      <c r="IEC3" s="436"/>
      <c r="IED3" s="436"/>
      <c r="IEE3" s="436"/>
      <c r="IEF3" s="436"/>
      <c r="IEG3" s="436"/>
      <c r="IEH3" s="436"/>
      <c r="IEI3" s="436"/>
      <c r="IEJ3" s="436"/>
      <c r="IEK3" s="436"/>
      <c r="IEL3" s="436"/>
      <c r="IEM3" s="436"/>
      <c r="IEN3" s="436"/>
      <c r="IEO3" s="436"/>
      <c r="IEP3" s="436"/>
      <c r="IEQ3" s="436"/>
      <c r="IER3" s="436"/>
      <c r="IES3" s="436"/>
      <c r="IET3" s="436"/>
      <c r="IEU3" s="436"/>
      <c r="IEV3" s="436"/>
      <c r="IEW3" s="436"/>
      <c r="IEX3" s="436"/>
      <c r="IEY3" s="436"/>
      <c r="IEZ3" s="436"/>
      <c r="IFA3" s="436"/>
      <c r="IFB3" s="436"/>
      <c r="IFC3" s="436"/>
      <c r="IFD3" s="436"/>
      <c r="IFE3" s="436"/>
      <c r="IFF3" s="436"/>
      <c r="IFG3" s="436"/>
      <c r="IFH3" s="436"/>
      <c r="IFI3" s="436"/>
      <c r="IFJ3" s="436"/>
      <c r="IFK3" s="436"/>
      <c r="IFL3" s="436"/>
      <c r="IFM3" s="436"/>
      <c r="IFN3" s="436"/>
      <c r="IFO3" s="436"/>
      <c r="IFP3" s="436"/>
      <c r="IFQ3" s="436"/>
      <c r="IFR3" s="436"/>
      <c r="IFS3" s="436"/>
      <c r="IFT3" s="436"/>
      <c r="IFU3" s="436"/>
      <c r="IFV3" s="436"/>
      <c r="IFW3" s="436"/>
      <c r="IFX3" s="436"/>
      <c r="IFY3" s="436"/>
      <c r="IFZ3" s="436"/>
      <c r="IGA3" s="436"/>
      <c r="IGB3" s="436"/>
      <c r="IGC3" s="436"/>
      <c r="IGD3" s="436"/>
      <c r="IGE3" s="436"/>
      <c r="IGF3" s="436"/>
      <c r="IGG3" s="436"/>
      <c r="IGH3" s="436"/>
      <c r="IGI3" s="436"/>
      <c r="IGJ3" s="436"/>
      <c r="IGK3" s="436"/>
      <c r="IGL3" s="436"/>
      <c r="IGM3" s="436"/>
      <c r="IGN3" s="436"/>
      <c r="IGO3" s="436"/>
      <c r="IGP3" s="436"/>
      <c r="IGQ3" s="436"/>
      <c r="IGR3" s="436"/>
      <c r="IGS3" s="436"/>
      <c r="IGT3" s="436"/>
      <c r="IGU3" s="436"/>
      <c r="IGV3" s="436"/>
      <c r="IGW3" s="436"/>
      <c r="IGX3" s="436"/>
      <c r="IGY3" s="436"/>
      <c r="IGZ3" s="436"/>
      <c r="IHA3" s="436"/>
      <c r="IHB3" s="436"/>
      <c r="IHC3" s="436"/>
      <c r="IHD3" s="436"/>
      <c r="IHE3" s="436"/>
      <c r="IHF3" s="436"/>
      <c r="IHG3" s="436"/>
      <c r="IHH3" s="436"/>
      <c r="IHI3" s="436"/>
      <c r="IHJ3" s="436"/>
      <c r="IHK3" s="436"/>
      <c r="IHL3" s="436"/>
      <c r="IHM3" s="436"/>
      <c r="IHN3" s="436"/>
      <c r="IHO3" s="436"/>
      <c r="IHP3" s="436"/>
      <c r="IHQ3" s="436"/>
      <c r="IHR3" s="436"/>
      <c r="IHS3" s="436"/>
      <c r="IHT3" s="436"/>
      <c r="IHU3" s="436"/>
      <c r="IHV3" s="436"/>
      <c r="IHW3" s="436"/>
      <c r="IHX3" s="436"/>
      <c r="IHY3" s="436"/>
      <c r="IHZ3" s="436"/>
      <c r="IIA3" s="436"/>
      <c r="IIB3" s="436"/>
      <c r="IIC3" s="436"/>
      <c r="IID3" s="436"/>
      <c r="IIE3" s="436"/>
      <c r="IIF3" s="436"/>
      <c r="IIG3" s="436"/>
      <c r="IIH3" s="436"/>
      <c r="III3" s="436"/>
      <c r="IIJ3" s="436"/>
      <c r="IIK3" s="436"/>
      <c r="IIL3" s="436"/>
      <c r="IIM3" s="436"/>
      <c r="IIN3" s="436"/>
      <c r="IIO3" s="436"/>
      <c r="IIP3" s="436"/>
      <c r="IIQ3" s="436"/>
      <c r="IIR3" s="436"/>
      <c r="IIS3" s="436"/>
      <c r="IIT3" s="436"/>
      <c r="IIU3" s="436"/>
      <c r="IIV3" s="436"/>
      <c r="IIW3" s="436"/>
      <c r="IIX3" s="436"/>
      <c r="IIY3" s="436"/>
      <c r="IIZ3" s="436"/>
      <c r="IJA3" s="436"/>
      <c r="IJB3" s="436"/>
      <c r="IJC3" s="436"/>
      <c r="IJD3" s="436"/>
      <c r="IJE3" s="436"/>
      <c r="IJF3" s="436"/>
      <c r="IJG3" s="436"/>
      <c r="IJH3" s="436"/>
      <c r="IJI3" s="436"/>
      <c r="IJJ3" s="436"/>
      <c r="IJK3" s="436"/>
      <c r="IJL3" s="436"/>
      <c r="IJM3" s="436"/>
      <c r="IJN3" s="436"/>
      <c r="IJO3" s="436"/>
      <c r="IJP3" s="436"/>
      <c r="IJQ3" s="436"/>
      <c r="IJR3" s="436"/>
      <c r="IJS3" s="436"/>
      <c r="IJT3" s="436"/>
      <c r="IJU3" s="436"/>
      <c r="IJV3" s="436"/>
      <c r="IJW3" s="436"/>
      <c r="IJX3" s="436"/>
      <c r="IJY3" s="436"/>
      <c r="IJZ3" s="436"/>
      <c r="IKA3" s="436"/>
      <c r="IKB3" s="436"/>
      <c r="IKC3" s="436"/>
      <c r="IKD3" s="436"/>
      <c r="IKE3" s="436"/>
      <c r="IKF3" s="436"/>
      <c r="IKG3" s="436"/>
      <c r="IKH3" s="436"/>
      <c r="IKI3" s="436"/>
      <c r="IKJ3" s="436"/>
      <c r="IKK3" s="436"/>
      <c r="IKL3" s="436"/>
      <c r="IKM3" s="436"/>
      <c r="IKN3" s="436"/>
      <c r="IKO3" s="436"/>
      <c r="IKP3" s="436"/>
      <c r="IKQ3" s="436"/>
      <c r="IKR3" s="436"/>
      <c r="IKS3" s="436"/>
      <c r="IKT3" s="436"/>
      <c r="IKU3" s="436"/>
      <c r="IKV3" s="436"/>
      <c r="IKW3" s="436"/>
      <c r="IKX3" s="436"/>
      <c r="IKY3" s="436"/>
      <c r="IKZ3" s="436"/>
      <c r="ILA3" s="436"/>
      <c r="ILB3" s="436"/>
      <c r="ILC3" s="436"/>
      <c r="ILD3" s="436"/>
      <c r="ILE3" s="436"/>
      <c r="ILF3" s="436"/>
      <c r="ILG3" s="436"/>
      <c r="ILH3" s="436"/>
      <c r="ILI3" s="436"/>
      <c r="ILJ3" s="436"/>
      <c r="ILK3" s="436"/>
      <c r="ILL3" s="436"/>
      <c r="ILM3" s="436"/>
      <c r="ILN3" s="436"/>
      <c r="ILO3" s="436"/>
      <c r="ILP3" s="436"/>
      <c r="ILQ3" s="436"/>
      <c r="ILR3" s="436"/>
      <c r="ILS3" s="436"/>
      <c r="ILT3" s="436"/>
      <c r="ILU3" s="436"/>
      <c r="ILV3" s="436"/>
      <c r="ILW3" s="436"/>
      <c r="ILX3" s="436"/>
      <c r="ILY3" s="436"/>
      <c r="ILZ3" s="436"/>
      <c r="IMA3" s="436"/>
      <c r="IMB3" s="436"/>
      <c r="IMC3" s="436"/>
      <c r="IMD3" s="436"/>
      <c r="IME3" s="436"/>
      <c r="IMF3" s="436"/>
      <c r="IMG3" s="436"/>
      <c r="IMH3" s="436"/>
      <c r="IMI3" s="436"/>
      <c r="IMJ3" s="436"/>
      <c r="IMK3" s="436"/>
      <c r="IML3" s="436"/>
      <c r="IMM3" s="436"/>
      <c r="IMN3" s="436"/>
      <c r="IMO3" s="436"/>
      <c r="IMP3" s="436"/>
      <c r="IMQ3" s="436"/>
      <c r="IMR3" s="436"/>
      <c r="IMS3" s="436"/>
      <c r="IMT3" s="436"/>
      <c r="IMU3" s="436"/>
      <c r="IMV3" s="436"/>
      <c r="IMW3" s="436"/>
      <c r="IMX3" s="436"/>
      <c r="IMY3" s="436"/>
      <c r="IMZ3" s="436"/>
      <c r="INA3" s="436"/>
      <c r="INB3" s="436"/>
      <c r="INC3" s="436"/>
      <c r="IND3" s="436"/>
      <c r="INE3" s="436"/>
      <c r="INF3" s="436"/>
      <c r="ING3" s="436"/>
      <c r="INH3" s="436"/>
      <c r="INI3" s="436"/>
      <c r="INJ3" s="436"/>
      <c r="INK3" s="436"/>
      <c r="INL3" s="436"/>
      <c r="INM3" s="436"/>
      <c r="INN3" s="436"/>
      <c r="INO3" s="436"/>
      <c r="INP3" s="436"/>
      <c r="INQ3" s="436"/>
      <c r="INR3" s="436"/>
      <c r="INS3" s="436"/>
      <c r="INT3" s="436"/>
      <c r="INU3" s="436"/>
      <c r="INV3" s="436"/>
      <c r="INW3" s="436"/>
      <c r="INX3" s="436"/>
      <c r="INY3" s="436"/>
      <c r="INZ3" s="436"/>
      <c r="IOA3" s="436"/>
      <c r="IOB3" s="436"/>
      <c r="IOC3" s="436"/>
      <c r="IOD3" s="436"/>
      <c r="IOE3" s="436"/>
      <c r="IOF3" s="436"/>
      <c r="IOG3" s="436"/>
      <c r="IOH3" s="436"/>
      <c r="IOI3" s="436"/>
      <c r="IOJ3" s="436"/>
      <c r="IOK3" s="436"/>
      <c r="IOL3" s="436"/>
      <c r="IOM3" s="436"/>
      <c r="ION3" s="436"/>
      <c r="IOO3" s="436"/>
      <c r="IOP3" s="436"/>
      <c r="IOQ3" s="436"/>
      <c r="IOR3" s="436"/>
      <c r="IOS3" s="436"/>
      <c r="IOT3" s="436"/>
      <c r="IOU3" s="436"/>
      <c r="IOV3" s="436"/>
      <c r="IOW3" s="436"/>
      <c r="IOX3" s="436"/>
      <c r="IOY3" s="436"/>
      <c r="IOZ3" s="436"/>
      <c r="IPA3" s="436"/>
      <c r="IPB3" s="436"/>
      <c r="IPC3" s="436"/>
      <c r="IPD3" s="436"/>
      <c r="IPE3" s="436"/>
      <c r="IPF3" s="436"/>
      <c r="IPG3" s="436"/>
      <c r="IPH3" s="436"/>
      <c r="IPI3" s="436"/>
      <c r="IPJ3" s="436"/>
      <c r="IPK3" s="436"/>
      <c r="IPL3" s="436"/>
      <c r="IPM3" s="436"/>
      <c r="IPN3" s="436"/>
      <c r="IPO3" s="436"/>
      <c r="IPP3" s="436"/>
      <c r="IPQ3" s="436"/>
      <c r="IPR3" s="436"/>
      <c r="IPS3" s="436"/>
      <c r="IPT3" s="436"/>
      <c r="IPU3" s="436"/>
      <c r="IPV3" s="436"/>
      <c r="IPW3" s="436"/>
      <c r="IPX3" s="436"/>
      <c r="IPY3" s="436"/>
      <c r="IPZ3" s="436"/>
      <c r="IQA3" s="436"/>
      <c r="IQB3" s="436"/>
      <c r="IQC3" s="436"/>
      <c r="IQD3" s="436"/>
      <c r="IQE3" s="436"/>
      <c r="IQF3" s="436"/>
      <c r="IQG3" s="436"/>
      <c r="IQH3" s="436"/>
      <c r="IQI3" s="436"/>
      <c r="IQJ3" s="436"/>
      <c r="IQK3" s="436"/>
      <c r="IQL3" s="436"/>
      <c r="IQM3" s="436"/>
      <c r="IQN3" s="436"/>
      <c r="IQO3" s="436"/>
      <c r="IQP3" s="436"/>
      <c r="IQQ3" s="436"/>
      <c r="IQR3" s="436"/>
      <c r="IQS3" s="436"/>
      <c r="IQT3" s="436"/>
      <c r="IQU3" s="436"/>
      <c r="IQV3" s="436"/>
      <c r="IQW3" s="436"/>
      <c r="IQX3" s="436"/>
      <c r="IQY3" s="436"/>
      <c r="IQZ3" s="436"/>
      <c r="IRA3" s="436"/>
      <c r="IRB3" s="436"/>
      <c r="IRC3" s="436"/>
      <c r="IRD3" s="436"/>
      <c r="IRE3" s="436"/>
      <c r="IRF3" s="436"/>
      <c r="IRG3" s="436"/>
      <c r="IRH3" s="436"/>
      <c r="IRI3" s="436"/>
      <c r="IRJ3" s="436"/>
      <c r="IRK3" s="436"/>
      <c r="IRL3" s="436"/>
      <c r="IRM3" s="436"/>
      <c r="IRN3" s="436"/>
      <c r="IRO3" s="436"/>
      <c r="IRP3" s="436"/>
      <c r="IRQ3" s="436"/>
      <c r="IRR3" s="436"/>
      <c r="IRS3" s="436"/>
      <c r="IRT3" s="436"/>
      <c r="IRU3" s="436"/>
      <c r="IRV3" s="436"/>
      <c r="IRW3" s="436"/>
      <c r="IRX3" s="436"/>
      <c r="IRY3" s="436"/>
      <c r="IRZ3" s="436"/>
      <c r="ISA3" s="436"/>
      <c r="ISB3" s="436"/>
      <c r="ISC3" s="436"/>
      <c r="ISD3" s="436"/>
      <c r="ISE3" s="436"/>
      <c r="ISF3" s="436"/>
      <c r="ISG3" s="436"/>
      <c r="ISH3" s="436"/>
      <c r="ISI3" s="436"/>
      <c r="ISJ3" s="436"/>
      <c r="ISK3" s="436"/>
      <c r="ISL3" s="436"/>
      <c r="ISM3" s="436"/>
      <c r="ISN3" s="436"/>
      <c r="ISO3" s="436"/>
      <c r="ISP3" s="436"/>
      <c r="ISQ3" s="436"/>
      <c r="ISR3" s="436"/>
      <c r="ISS3" s="436"/>
      <c r="IST3" s="436"/>
      <c r="ISU3" s="436"/>
      <c r="ISV3" s="436"/>
      <c r="ISW3" s="436"/>
      <c r="ISX3" s="436"/>
      <c r="ISY3" s="436"/>
      <c r="ISZ3" s="436"/>
      <c r="ITA3" s="436"/>
      <c r="ITB3" s="436"/>
      <c r="ITC3" s="436"/>
      <c r="ITD3" s="436"/>
      <c r="ITE3" s="436"/>
      <c r="ITF3" s="436"/>
      <c r="ITG3" s="436"/>
      <c r="ITH3" s="436"/>
      <c r="ITI3" s="436"/>
      <c r="ITJ3" s="436"/>
      <c r="ITK3" s="436"/>
      <c r="ITL3" s="436"/>
      <c r="ITM3" s="436"/>
      <c r="ITN3" s="436"/>
      <c r="ITO3" s="436"/>
      <c r="ITP3" s="436"/>
      <c r="ITQ3" s="436"/>
      <c r="ITR3" s="436"/>
      <c r="ITS3" s="436"/>
      <c r="ITT3" s="436"/>
      <c r="ITU3" s="436"/>
      <c r="ITV3" s="436"/>
      <c r="ITW3" s="436"/>
      <c r="ITX3" s="436"/>
      <c r="ITY3" s="436"/>
      <c r="ITZ3" s="436"/>
      <c r="IUA3" s="436"/>
      <c r="IUB3" s="436"/>
      <c r="IUC3" s="436"/>
      <c r="IUD3" s="436"/>
      <c r="IUE3" s="436"/>
      <c r="IUF3" s="436"/>
      <c r="IUG3" s="436"/>
      <c r="IUH3" s="436"/>
      <c r="IUI3" s="436"/>
      <c r="IUJ3" s="436"/>
      <c r="IUK3" s="436"/>
      <c r="IUL3" s="436"/>
      <c r="IUM3" s="436"/>
      <c r="IUN3" s="436"/>
      <c r="IUO3" s="436"/>
      <c r="IUP3" s="436"/>
      <c r="IUQ3" s="436"/>
      <c r="IUR3" s="436"/>
      <c r="IUS3" s="436"/>
      <c r="IUT3" s="436"/>
      <c r="IUU3" s="436"/>
      <c r="IUV3" s="436"/>
      <c r="IUW3" s="436"/>
      <c r="IUX3" s="436"/>
      <c r="IUY3" s="436"/>
      <c r="IUZ3" s="436"/>
      <c r="IVA3" s="436"/>
      <c r="IVB3" s="436"/>
      <c r="IVC3" s="436"/>
      <c r="IVD3" s="436"/>
      <c r="IVE3" s="436"/>
      <c r="IVF3" s="436"/>
      <c r="IVG3" s="436"/>
      <c r="IVH3" s="436"/>
      <c r="IVI3" s="436"/>
      <c r="IVJ3" s="436"/>
      <c r="IVK3" s="436"/>
      <c r="IVL3" s="436"/>
      <c r="IVM3" s="436"/>
      <c r="IVN3" s="436"/>
      <c r="IVO3" s="436"/>
      <c r="IVP3" s="436"/>
      <c r="IVQ3" s="436"/>
      <c r="IVR3" s="436"/>
      <c r="IVS3" s="436"/>
      <c r="IVT3" s="436"/>
      <c r="IVU3" s="436"/>
      <c r="IVV3" s="436"/>
      <c r="IVW3" s="436"/>
      <c r="IVX3" s="436"/>
      <c r="IVY3" s="436"/>
      <c r="IVZ3" s="436"/>
      <c r="IWA3" s="436"/>
      <c r="IWB3" s="436"/>
      <c r="IWC3" s="436"/>
      <c r="IWD3" s="436"/>
      <c r="IWE3" s="436"/>
      <c r="IWF3" s="436"/>
      <c r="IWG3" s="436"/>
      <c r="IWH3" s="436"/>
      <c r="IWI3" s="436"/>
      <c r="IWJ3" s="436"/>
      <c r="IWK3" s="436"/>
      <c r="IWL3" s="436"/>
      <c r="IWM3" s="436"/>
      <c r="IWN3" s="436"/>
      <c r="IWO3" s="436"/>
      <c r="IWP3" s="436"/>
      <c r="IWQ3" s="436"/>
      <c r="IWR3" s="436"/>
      <c r="IWS3" s="436"/>
      <c r="IWT3" s="436"/>
      <c r="IWU3" s="436"/>
      <c r="IWV3" s="436"/>
      <c r="IWW3" s="436"/>
      <c r="IWX3" s="436"/>
      <c r="IWY3" s="436"/>
      <c r="IWZ3" s="436"/>
      <c r="IXA3" s="436"/>
      <c r="IXB3" s="436"/>
      <c r="IXC3" s="436"/>
      <c r="IXD3" s="436"/>
      <c r="IXE3" s="436"/>
      <c r="IXF3" s="436"/>
      <c r="IXG3" s="436"/>
      <c r="IXH3" s="436"/>
      <c r="IXI3" s="436"/>
      <c r="IXJ3" s="436"/>
      <c r="IXK3" s="436"/>
      <c r="IXL3" s="436"/>
      <c r="IXM3" s="436"/>
      <c r="IXN3" s="436"/>
      <c r="IXO3" s="436"/>
      <c r="IXP3" s="436"/>
      <c r="IXQ3" s="436"/>
      <c r="IXR3" s="436"/>
      <c r="IXS3" s="436"/>
      <c r="IXT3" s="436"/>
      <c r="IXU3" s="436"/>
      <c r="IXV3" s="436"/>
      <c r="IXW3" s="436"/>
      <c r="IXX3" s="436"/>
      <c r="IXY3" s="436"/>
      <c r="IXZ3" s="436"/>
      <c r="IYA3" s="436"/>
      <c r="IYB3" s="436"/>
      <c r="IYC3" s="436"/>
      <c r="IYD3" s="436"/>
      <c r="IYE3" s="436"/>
      <c r="IYF3" s="436"/>
      <c r="IYG3" s="436"/>
      <c r="IYH3" s="436"/>
      <c r="IYI3" s="436"/>
      <c r="IYJ3" s="436"/>
      <c r="IYK3" s="436"/>
      <c r="IYL3" s="436"/>
      <c r="IYM3" s="436"/>
      <c r="IYN3" s="436"/>
      <c r="IYO3" s="436"/>
      <c r="IYP3" s="436"/>
      <c r="IYQ3" s="436"/>
      <c r="IYR3" s="436"/>
      <c r="IYS3" s="436"/>
      <c r="IYT3" s="436"/>
      <c r="IYU3" s="436"/>
      <c r="IYV3" s="436"/>
      <c r="IYW3" s="436"/>
      <c r="IYX3" s="436"/>
      <c r="IYY3" s="436"/>
      <c r="IYZ3" s="436"/>
      <c r="IZA3" s="436"/>
      <c r="IZB3" s="436"/>
      <c r="IZC3" s="436"/>
      <c r="IZD3" s="436"/>
      <c r="IZE3" s="436"/>
      <c r="IZF3" s="436"/>
      <c r="IZG3" s="436"/>
      <c r="IZH3" s="436"/>
      <c r="IZI3" s="436"/>
      <c r="IZJ3" s="436"/>
      <c r="IZK3" s="436"/>
      <c r="IZL3" s="436"/>
      <c r="IZM3" s="436"/>
      <c r="IZN3" s="436"/>
      <c r="IZO3" s="436"/>
      <c r="IZP3" s="436"/>
      <c r="IZQ3" s="436"/>
      <c r="IZR3" s="436"/>
      <c r="IZS3" s="436"/>
      <c r="IZT3" s="436"/>
      <c r="IZU3" s="436"/>
      <c r="IZV3" s="436"/>
      <c r="IZW3" s="436"/>
      <c r="IZX3" s="436"/>
      <c r="IZY3" s="436"/>
      <c r="IZZ3" s="436"/>
      <c r="JAA3" s="436"/>
      <c r="JAB3" s="436"/>
      <c r="JAC3" s="436"/>
      <c r="JAD3" s="436"/>
      <c r="JAE3" s="436"/>
      <c r="JAF3" s="436"/>
      <c r="JAG3" s="436"/>
      <c r="JAH3" s="436"/>
      <c r="JAI3" s="436"/>
      <c r="JAJ3" s="436"/>
      <c r="JAK3" s="436"/>
      <c r="JAL3" s="436"/>
      <c r="JAM3" s="436"/>
      <c r="JAN3" s="436"/>
      <c r="JAO3" s="436"/>
      <c r="JAP3" s="436"/>
      <c r="JAQ3" s="436"/>
      <c r="JAR3" s="436"/>
      <c r="JAS3" s="436"/>
      <c r="JAT3" s="436"/>
      <c r="JAU3" s="436"/>
      <c r="JAV3" s="436"/>
      <c r="JAW3" s="436"/>
      <c r="JAX3" s="436"/>
      <c r="JAY3" s="436"/>
      <c r="JAZ3" s="436"/>
      <c r="JBA3" s="436"/>
      <c r="JBB3" s="436"/>
      <c r="JBC3" s="436"/>
      <c r="JBD3" s="436"/>
      <c r="JBE3" s="436"/>
      <c r="JBF3" s="436"/>
      <c r="JBG3" s="436"/>
      <c r="JBH3" s="436"/>
      <c r="JBI3" s="436"/>
      <c r="JBJ3" s="436"/>
      <c r="JBK3" s="436"/>
      <c r="JBL3" s="436"/>
      <c r="JBM3" s="436"/>
      <c r="JBN3" s="436"/>
      <c r="JBO3" s="436"/>
      <c r="JBP3" s="436"/>
      <c r="JBQ3" s="436"/>
      <c r="JBR3" s="436"/>
      <c r="JBS3" s="436"/>
      <c r="JBT3" s="436"/>
      <c r="JBU3" s="436"/>
      <c r="JBV3" s="436"/>
      <c r="JBW3" s="436"/>
      <c r="JBX3" s="436"/>
      <c r="JBY3" s="436"/>
      <c r="JBZ3" s="436"/>
      <c r="JCA3" s="436"/>
      <c r="JCB3" s="436"/>
      <c r="JCC3" s="436"/>
      <c r="JCD3" s="436"/>
      <c r="JCE3" s="436"/>
      <c r="JCF3" s="436"/>
      <c r="JCG3" s="436"/>
      <c r="JCH3" s="436"/>
      <c r="JCI3" s="436"/>
      <c r="JCJ3" s="436"/>
      <c r="JCK3" s="436"/>
      <c r="JCL3" s="436"/>
      <c r="JCM3" s="436"/>
      <c r="JCN3" s="436"/>
      <c r="JCO3" s="436"/>
      <c r="JCP3" s="436"/>
      <c r="JCQ3" s="436"/>
      <c r="JCR3" s="436"/>
      <c r="JCS3" s="436"/>
      <c r="JCT3" s="436"/>
      <c r="JCU3" s="436"/>
      <c r="JCV3" s="436"/>
      <c r="JCW3" s="436"/>
      <c r="JCX3" s="436"/>
      <c r="JCY3" s="436"/>
      <c r="JCZ3" s="436"/>
      <c r="JDA3" s="436"/>
      <c r="JDB3" s="436"/>
      <c r="JDC3" s="436"/>
      <c r="JDD3" s="436"/>
      <c r="JDE3" s="436"/>
      <c r="JDF3" s="436"/>
      <c r="JDG3" s="436"/>
      <c r="JDH3" s="436"/>
      <c r="JDI3" s="436"/>
      <c r="JDJ3" s="436"/>
      <c r="JDK3" s="436"/>
      <c r="JDL3" s="436"/>
      <c r="JDM3" s="436"/>
      <c r="JDN3" s="436"/>
      <c r="JDO3" s="436"/>
      <c r="JDP3" s="436"/>
      <c r="JDQ3" s="436"/>
      <c r="JDR3" s="436"/>
      <c r="JDS3" s="436"/>
      <c r="JDT3" s="436"/>
      <c r="JDU3" s="436"/>
      <c r="JDV3" s="436"/>
      <c r="JDW3" s="436"/>
      <c r="JDX3" s="436"/>
      <c r="JDY3" s="436"/>
      <c r="JDZ3" s="436"/>
      <c r="JEA3" s="436"/>
      <c r="JEB3" s="436"/>
      <c r="JEC3" s="436"/>
      <c r="JED3" s="436"/>
      <c r="JEE3" s="436"/>
      <c r="JEF3" s="436"/>
      <c r="JEG3" s="436"/>
      <c r="JEH3" s="436"/>
      <c r="JEI3" s="436"/>
      <c r="JEJ3" s="436"/>
      <c r="JEK3" s="436"/>
      <c r="JEL3" s="436"/>
      <c r="JEM3" s="436"/>
      <c r="JEN3" s="436"/>
      <c r="JEO3" s="436"/>
      <c r="JEP3" s="436"/>
      <c r="JEQ3" s="436"/>
      <c r="JER3" s="436"/>
      <c r="JES3" s="436"/>
      <c r="JET3" s="436"/>
      <c r="JEU3" s="436"/>
      <c r="JEV3" s="436"/>
      <c r="JEW3" s="436"/>
      <c r="JEX3" s="436"/>
      <c r="JEY3" s="436"/>
      <c r="JEZ3" s="436"/>
      <c r="JFA3" s="436"/>
      <c r="JFB3" s="436"/>
      <c r="JFC3" s="436"/>
      <c r="JFD3" s="436"/>
      <c r="JFE3" s="436"/>
      <c r="JFF3" s="436"/>
      <c r="JFG3" s="436"/>
      <c r="JFH3" s="436"/>
      <c r="JFI3" s="436"/>
      <c r="JFJ3" s="436"/>
      <c r="JFK3" s="436"/>
      <c r="JFL3" s="436"/>
      <c r="JFM3" s="436"/>
      <c r="JFN3" s="436"/>
      <c r="JFO3" s="436"/>
      <c r="JFP3" s="436"/>
      <c r="JFQ3" s="436"/>
      <c r="JFR3" s="436"/>
      <c r="JFS3" s="436"/>
      <c r="JFT3" s="436"/>
      <c r="JFU3" s="436"/>
      <c r="JFV3" s="436"/>
      <c r="JFW3" s="436"/>
      <c r="JFX3" s="436"/>
      <c r="JFY3" s="436"/>
      <c r="JFZ3" s="436"/>
      <c r="JGA3" s="436"/>
      <c r="JGB3" s="436"/>
      <c r="JGC3" s="436"/>
      <c r="JGD3" s="436"/>
      <c r="JGE3" s="436"/>
      <c r="JGF3" s="436"/>
      <c r="JGG3" s="436"/>
      <c r="JGH3" s="436"/>
      <c r="JGI3" s="436"/>
      <c r="JGJ3" s="436"/>
      <c r="JGK3" s="436"/>
      <c r="JGL3" s="436"/>
      <c r="JGM3" s="436"/>
      <c r="JGN3" s="436"/>
      <c r="JGO3" s="436"/>
      <c r="JGP3" s="436"/>
      <c r="JGQ3" s="436"/>
      <c r="JGR3" s="436"/>
      <c r="JGS3" s="436"/>
      <c r="JGT3" s="436"/>
      <c r="JGU3" s="436"/>
      <c r="JGV3" s="436"/>
      <c r="JGW3" s="436"/>
      <c r="JGX3" s="436"/>
      <c r="JGY3" s="436"/>
      <c r="JGZ3" s="436"/>
      <c r="JHA3" s="436"/>
      <c r="JHB3" s="436"/>
      <c r="JHC3" s="436"/>
      <c r="JHD3" s="436"/>
      <c r="JHE3" s="436"/>
      <c r="JHF3" s="436"/>
      <c r="JHG3" s="436"/>
      <c r="JHH3" s="436"/>
      <c r="JHI3" s="436"/>
      <c r="JHJ3" s="436"/>
      <c r="JHK3" s="436"/>
      <c r="JHL3" s="436"/>
      <c r="JHM3" s="436"/>
      <c r="JHN3" s="436"/>
      <c r="JHO3" s="436"/>
      <c r="JHP3" s="436"/>
      <c r="JHQ3" s="436"/>
      <c r="JHR3" s="436"/>
      <c r="JHS3" s="436"/>
      <c r="JHT3" s="436"/>
      <c r="JHU3" s="436"/>
      <c r="JHV3" s="436"/>
      <c r="JHW3" s="436"/>
      <c r="JHX3" s="436"/>
      <c r="JHY3" s="436"/>
      <c r="JHZ3" s="436"/>
      <c r="JIA3" s="436"/>
      <c r="JIB3" s="436"/>
      <c r="JIC3" s="436"/>
      <c r="JID3" s="436"/>
      <c r="JIE3" s="436"/>
      <c r="JIF3" s="436"/>
      <c r="JIG3" s="436"/>
      <c r="JIH3" s="436"/>
      <c r="JII3" s="436"/>
      <c r="JIJ3" s="436"/>
      <c r="JIK3" s="436"/>
      <c r="JIL3" s="436"/>
      <c r="JIM3" s="436"/>
      <c r="JIN3" s="436"/>
      <c r="JIO3" s="436"/>
      <c r="JIP3" s="436"/>
      <c r="JIQ3" s="436"/>
      <c r="JIR3" s="436"/>
      <c r="JIS3" s="436"/>
      <c r="JIT3" s="436"/>
      <c r="JIU3" s="436"/>
      <c r="JIV3" s="436"/>
      <c r="JIW3" s="436"/>
      <c r="JIX3" s="436"/>
      <c r="JIY3" s="436"/>
      <c r="JIZ3" s="436"/>
      <c r="JJA3" s="436"/>
      <c r="JJB3" s="436"/>
      <c r="JJC3" s="436"/>
      <c r="JJD3" s="436"/>
      <c r="JJE3" s="436"/>
      <c r="JJF3" s="436"/>
      <c r="JJG3" s="436"/>
      <c r="JJH3" s="436"/>
      <c r="JJI3" s="436"/>
      <c r="JJJ3" s="436"/>
      <c r="JJK3" s="436"/>
      <c r="JJL3" s="436"/>
      <c r="JJM3" s="436"/>
      <c r="JJN3" s="436"/>
      <c r="JJO3" s="436"/>
      <c r="JJP3" s="436"/>
      <c r="JJQ3" s="436"/>
      <c r="JJR3" s="436"/>
      <c r="JJS3" s="436"/>
      <c r="JJT3" s="436"/>
      <c r="JJU3" s="436"/>
      <c r="JJV3" s="436"/>
      <c r="JJW3" s="436"/>
      <c r="JJX3" s="436"/>
      <c r="JJY3" s="436"/>
      <c r="JJZ3" s="436"/>
      <c r="JKA3" s="436"/>
      <c r="JKB3" s="436"/>
      <c r="JKC3" s="436"/>
      <c r="JKD3" s="436"/>
      <c r="JKE3" s="436"/>
      <c r="JKF3" s="436"/>
      <c r="JKG3" s="436"/>
      <c r="JKH3" s="436"/>
      <c r="JKI3" s="436"/>
      <c r="JKJ3" s="436"/>
      <c r="JKK3" s="436"/>
      <c r="JKL3" s="436"/>
      <c r="JKM3" s="436"/>
      <c r="JKN3" s="436"/>
      <c r="JKO3" s="436"/>
      <c r="JKP3" s="436"/>
      <c r="JKQ3" s="436"/>
      <c r="JKR3" s="436"/>
      <c r="JKS3" s="436"/>
      <c r="JKT3" s="436"/>
      <c r="JKU3" s="436"/>
      <c r="JKV3" s="436"/>
      <c r="JKW3" s="436"/>
      <c r="JKX3" s="436"/>
      <c r="JKY3" s="436"/>
      <c r="JKZ3" s="436"/>
      <c r="JLA3" s="436"/>
      <c r="JLB3" s="436"/>
      <c r="JLC3" s="436"/>
      <c r="JLD3" s="436"/>
      <c r="JLE3" s="436"/>
      <c r="JLF3" s="436"/>
      <c r="JLG3" s="436"/>
      <c r="JLH3" s="436"/>
      <c r="JLI3" s="436"/>
      <c r="JLJ3" s="436"/>
      <c r="JLK3" s="436"/>
      <c r="JLL3" s="436"/>
      <c r="JLM3" s="436"/>
      <c r="JLN3" s="436"/>
      <c r="JLO3" s="436"/>
      <c r="JLP3" s="436"/>
      <c r="JLQ3" s="436"/>
      <c r="JLR3" s="436"/>
      <c r="JLS3" s="436"/>
      <c r="JLT3" s="436"/>
      <c r="JLU3" s="436"/>
      <c r="JLV3" s="436"/>
      <c r="JLW3" s="436"/>
      <c r="JLX3" s="436"/>
      <c r="JLY3" s="436"/>
      <c r="JLZ3" s="436"/>
      <c r="JMA3" s="436"/>
      <c r="JMB3" s="436"/>
      <c r="JMC3" s="436"/>
      <c r="JMD3" s="436"/>
      <c r="JME3" s="436"/>
      <c r="JMF3" s="436"/>
      <c r="JMG3" s="436"/>
      <c r="JMH3" s="436"/>
      <c r="JMI3" s="436"/>
      <c r="JMJ3" s="436"/>
      <c r="JMK3" s="436"/>
      <c r="JML3" s="436"/>
      <c r="JMM3" s="436"/>
      <c r="JMN3" s="436"/>
      <c r="JMO3" s="436"/>
      <c r="JMP3" s="436"/>
      <c r="JMQ3" s="436"/>
      <c r="JMR3" s="436"/>
      <c r="JMS3" s="436"/>
      <c r="JMT3" s="436"/>
      <c r="JMU3" s="436"/>
      <c r="JMV3" s="436"/>
      <c r="JMW3" s="436"/>
      <c r="JMX3" s="436"/>
      <c r="JMY3" s="436"/>
      <c r="JMZ3" s="436"/>
      <c r="JNA3" s="436"/>
      <c r="JNB3" s="436"/>
      <c r="JNC3" s="436"/>
      <c r="JND3" s="436"/>
      <c r="JNE3" s="436"/>
      <c r="JNF3" s="436"/>
      <c r="JNG3" s="436"/>
      <c r="JNH3" s="436"/>
      <c r="JNI3" s="436"/>
      <c r="JNJ3" s="436"/>
      <c r="JNK3" s="436"/>
      <c r="JNL3" s="436"/>
      <c r="JNM3" s="436"/>
      <c r="JNN3" s="436"/>
      <c r="JNO3" s="436"/>
      <c r="JNP3" s="436"/>
      <c r="JNQ3" s="436"/>
      <c r="JNR3" s="436"/>
      <c r="JNS3" s="436"/>
      <c r="JNT3" s="436"/>
      <c r="JNU3" s="436"/>
      <c r="JNV3" s="436"/>
      <c r="JNW3" s="436"/>
      <c r="JNX3" s="436"/>
      <c r="JNY3" s="436"/>
      <c r="JNZ3" s="436"/>
      <c r="JOA3" s="436"/>
      <c r="JOB3" s="436"/>
      <c r="JOC3" s="436"/>
      <c r="JOD3" s="436"/>
      <c r="JOE3" s="436"/>
      <c r="JOF3" s="436"/>
      <c r="JOG3" s="436"/>
      <c r="JOH3" s="436"/>
      <c r="JOI3" s="436"/>
      <c r="JOJ3" s="436"/>
      <c r="JOK3" s="436"/>
      <c r="JOL3" s="436"/>
      <c r="JOM3" s="436"/>
      <c r="JON3" s="436"/>
      <c r="JOO3" s="436"/>
      <c r="JOP3" s="436"/>
      <c r="JOQ3" s="436"/>
      <c r="JOR3" s="436"/>
      <c r="JOS3" s="436"/>
      <c r="JOT3" s="436"/>
      <c r="JOU3" s="436"/>
      <c r="JOV3" s="436"/>
      <c r="JOW3" s="436"/>
      <c r="JOX3" s="436"/>
      <c r="JOY3" s="436"/>
      <c r="JOZ3" s="436"/>
      <c r="JPA3" s="436"/>
      <c r="JPB3" s="436"/>
      <c r="JPC3" s="436"/>
      <c r="JPD3" s="436"/>
      <c r="JPE3" s="436"/>
      <c r="JPF3" s="436"/>
      <c r="JPG3" s="436"/>
      <c r="JPH3" s="436"/>
      <c r="JPI3" s="436"/>
      <c r="JPJ3" s="436"/>
      <c r="JPK3" s="436"/>
      <c r="JPL3" s="436"/>
      <c r="JPM3" s="436"/>
      <c r="JPN3" s="436"/>
      <c r="JPO3" s="436"/>
      <c r="JPP3" s="436"/>
      <c r="JPQ3" s="436"/>
      <c r="JPR3" s="436"/>
      <c r="JPS3" s="436"/>
      <c r="JPT3" s="436"/>
      <c r="JPU3" s="436"/>
      <c r="JPV3" s="436"/>
      <c r="JPW3" s="436"/>
      <c r="JPX3" s="436"/>
      <c r="JPY3" s="436"/>
      <c r="JPZ3" s="436"/>
      <c r="JQA3" s="436"/>
      <c r="JQB3" s="436"/>
      <c r="JQC3" s="436"/>
      <c r="JQD3" s="436"/>
      <c r="JQE3" s="436"/>
      <c r="JQF3" s="436"/>
      <c r="JQG3" s="436"/>
      <c r="JQH3" s="436"/>
      <c r="JQI3" s="436"/>
      <c r="JQJ3" s="436"/>
      <c r="JQK3" s="436"/>
      <c r="JQL3" s="436"/>
      <c r="JQM3" s="436"/>
      <c r="JQN3" s="436"/>
      <c r="JQO3" s="436"/>
      <c r="JQP3" s="436"/>
      <c r="JQQ3" s="436"/>
      <c r="JQR3" s="436"/>
      <c r="JQS3" s="436"/>
      <c r="JQT3" s="436"/>
      <c r="JQU3" s="436"/>
      <c r="JQV3" s="436"/>
      <c r="JQW3" s="436"/>
      <c r="JQX3" s="436"/>
      <c r="JQY3" s="436"/>
      <c r="JQZ3" s="436"/>
      <c r="JRA3" s="436"/>
      <c r="JRB3" s="436"/>
      <c r="JRC3" s="436"/>
      <c r="JRD3" s="436"/>
      <c r="JRE3" s="436"/>
      <c r="JRF3" s="436"/>
      <c r="JRG3" s="436"/>
      <c r="JRH3" s="436"/>
      <c r="JRI3" s="436"/>
      <c r="JRJ3" s="436"/>
      <c r="JRK3" s="436"/>
      <c r="JRL3" s="436"/>
      <c r="JRM3" s="436"/>
      <c r="JRN3" s="436"/>
      <c r="JRO3" s="436"/>
      <c r="JRP3" s="436"/>
      <c r="JRQ3" s="436"/>
      <c r="JRR3" s="436"/>
      <c r="JRS3" s="436"/>
      <c r="JRT3" s="436"/>
      <c r="JRU3" s="436"/>
      <c r="JRV3" s="436"/>
      <c r="JRW3" s="436"/>
      <c r="JRX3" s="436"/>
      <c r="JRY3" s="436"/>
      <c r="JRZ3" s="436"/>
      <c r="JSA3" s="436"/>
      <c r="JSB3" s="436"/>
      <c r="JSC3" s="436"/>
      <c r="JSD3" s="436"/>
      <c r="JSE3" s="436"/>
      <c r="JSF3" s="436"/>
      <c r="JSG3" s="436"/>
      <c r="JSH3" s="436"/>
      <c r="JSI3" s="436"/>
      <c r="JSJ3" s="436"/>
      <c r="JSK3" s="436"/>
      <c r="JSL3" s="436"/>
      <c r="JSM3" s="436"/>
      <c r="JSN3" s="436"/>
      <c r="JSO3" s="436"/>
      <c r="JSP3" s="436"/>
      <c r="JSQ3" s="436"/>
      <c r="JSR3" s="436"/>
      <c r="JSS3" s="436"/>
      <c r="JST3" s="436"/>
      <c r="JSU3" s="436"/>
      <c r="JSV3" s="436"/>
      <c r="JSW3" s="436"/>
      <c r="JSX3" s="436"/>
      <c r="JSY3" s="436"/>
      <c r="JSZ3" s="436"/>
      <c r="JTA3" s="436"/>
      <c r="JTB3" s="436"/>
      <c r="JTC3" s="436"/>
      <c r="JTD3" s="436"/>
      <c r="JTE3" s="436"/>
      <c r="JTF3" s="436"/>
      <c r="JTG3" s="436"/>
      <c r="JTH3" s="436"/>
      <c r="JTI3" s="436"/>
      <c r="JTJ3" s="436"/>
      <c r="JTK3" s="436"/>
      <c r="JTL3" s="436"/>
      <c r="JTM3" s="436"/>
      <c r="JTN3" s="436"/>
      <c r="JTO3" s="436"/>
      <c r="JTP3" s="436"/>
      <c r="JTQ3" s="436"/>
      <c r="JTR3" s="436"/>
      <c r="JTS3" s="436"/>
      <c r="JTT3" s="436"/>
      <c r="JTU3" s="436"/>
      <c r="JTV3" s="436"/>
      <c r="JTW3" s="436"/>
      <c r="JTX3" s="436"/>
      <c r="JTY3" s="436"/>
      <c r="JTZ3" s="436"/>
      <c r="JUA3" s="436"/>
      <c r="JUB3" s="436"/>
      <c r="JUC3" s="436"/>
      <c r="JUD3" s="436"/>
      <c r="JUE3" s="436"/>
      <c r="JUF3" s="436"/>
      <c r="JUG3" s="436"/>
      <c r="JUH3" s="436"/>
      <c r="JUI3" s="436"/>
      <c r="JUJ3" s="436"/>
      <c r="JUK3" s="436"/>
      <c r="JUL3" s="436"/>
      <c r="JUM3" s="436"/>
      <c r="JUN3" s="436"/>
      <c r="JUO3" s="436"/>
      <c r="JUP3" s="436"/>
      <c r="JUQ3" s="436"/>
      <c r="JUR3" s="436"/>
      <c r="JUS3" s="436"/>
      <c r="JUT3" s="436"/>
      <c r="JUU3" s="436"/>
      <c r="JUV3" s="436"/>
      <c r="JUW3" s="436"/>
      <c r="JUX3" s="436"/>
      <c r="JUY3" s="436"/>
      <c r="JUZ3" s="436"/>
      <c r="JVA3" s="436"/>
      <c r="JVB3" s="436"/>
      <c r="JVC3" s="436"/>
      <c r="JVD3" s="436"/>
      <c r="JVE3" s="436"/>
      <c r="JVF3" s="436"/>
      <c r="JVG3" s="436"/>
      <c r="JVH3" s="436"/>
      <c r="JVI3" s="436"/>
      <c r="JVJ3" s="436"/>
      <c r="JVK3" s="436"/>
      <c r="JVL3" s="436"/>
      <c r="JVM3" s="436"/>
      <c r="JVN3" s="436"/>
      <c r="JVO3" s="436"/>
      <c r="JVP3" s="436"/>
      <c r="JVQ3" s="436"/>
      <c r="JVR3" s="436"/>
      <c r="JVS3" s="436"/>
      <c r="JVT3" s="436"/>
      <c r="JVU3" s="436"/>
      <c r="JVV3" s="436"/>
      <c r="JVW3" s="436"/>
      <c r="JVX3" s="436"/>
      <c r="JVY3" s="436"/>
      <c r="JVZ3" s="436"/>
      <c r="JWA3" s="436"/>
      <c r="JWB3" s="436"/>
      <c r="JWC3" s="436"/>
      <c r="JWD3" s="436"/>
      <c r="JWE3" s="436"/>
      <c r="JWF3" s="436"/>
      <c r="JWG3" s="436"/>
      <c r="JWH3" s="436"/>
      <c r="JWI3" s="436"/>
      <c r="JWJ3" s="436"/>
      <c r="JWK3" s="436"/>
      <c r="JWL3" s="436"/>
      <c r="JWM3" s="436"/>
      <c r="JWN3" s="436"/>
      <c r="JWO3" s="436"/>
      <c r="JWP3" s="436"/>
      <c r="JWQ3" s="436"/>
      <c r="JWR3" s="436"/>
      <c r="JWS3" s="436"/>
      <c r="JWT3" s="436"/>
      <c r="JWU3" s="436"/>
      <c r="JWV3" s="436"/>
      <c r="JWW3" s="436"/>
      <c r="JWX3" s="436"/>
      <c r="JWY3" s="436"/>
      <c r="JWZ3" s="436"/>
      <c r="JXA3" s="436"/>
      <c r="JXB3" s="436"/>
      <c r="JXC3" s="436"/>
      <c r="JXD3" s="436"/>
      <c r="JXE3" s="436"/>
      <c r="JXF3" s="436"/>
      <c r="JXG3" s="436"/>
      <c r="JXH3" s="436"/>
      <c r="JXI3" s="436"/>
      <c r="JXJ3" s="436"/>
      <c r="JXK3" s="436"/>
      <c r="JXL3" s="436"/>
      <c r="JXM3" s="436"/>
      <c r="JXN3" s="436"/>
      <c r="JXO3" s="436"/>
      <c r="JXP3" s="436"/>
      <c r="JXQ3" s="436"/>
      <c r="JXR3" s="436"/>
      <c r="JXS3" s="436"/>
      <c r="JXT3" s="436"/>
      <c r="JXU3" s="436"/>
      <c r="JXV3" s="436"/>
      <c r="JXW3" s="436"/>
      <c r="JXX3" s="436"/>
      <c r="JXY3" s="436"/>
      <c r="JXZ3" s="436"/>
      <c r="JYA3" s="436"/>
      <c r="JYB3" s="436"/>
      <c r="JYC3" s="436"/>
      <c r="JYD3" s="436"/>
      <c r="JYE3" s="436"/>
      <c r="JYF3" s="436"/>
      <c r="JYG3" s="436"/>
      <c r="JYH3" s="436"/>
      <c r="JYI3" s="436"/>
      <c r="JYJ3" s="436"/>
      <c r="JYK3" s="436"/>
      <c r="JYL3" s="436"/>
      <c r="JYM3" s="436"/>
      <c r="JYN3" s="436"/>
      <c r="JYO3" s="436"/>
      <c r="JYP3" s="436"/>
      <c r="JYQ3" s="436"/>
      <c r="JYR3" s="436"/>
      <c r="JYS3" s="436"/>
      <c r="JYT3" s="436"/>
      <c r="JYU3" s="436"/>
      <c r="JYV3" s="436"/>
      <c r="JYW3" s="436"/>
      <c r="JYX3" s="436"/>
      <c r="JYY3" s="436"/>
      <c r="JYZ3" s="436"/>
      <c r="JZA3" s="436"/>
      <c r="JZB3" s="436"/>
      <c r="JZC3" s="436"/>
      <c r="JZD3" s="436"/>
      <c r="JZE3" s="436"/>
      <c r="JZF3" s="436"/>
      <c r="JZG3" s="436"/>
      <c r="JZH3" s="436"/>
      <c r="JZI3" s="436"/>
      <c r="JZJ3" s="436"/>
      <c r="JZK3" s="436"/>
      <c r="JZL3" s="436"/>
      <c r="JZM3" s="436"/>
      <c r="JZN3" s="436"/>
      <c r="JZO3" s="436"/>
      <c r="JZP3" s="436"/>
      <c r="JZQ3" s="436"/>
      <c r="JZR3" s="436"/>
      <c r="JZS3" s="436"/>
      <c r="JZT3" s="436"/>
      <c r="JZU3" s="436"/>
      <c r="JZV3" s="436"/>
      <c r="JZW3" s="436"/>
      <c r="JZX3" s="436"/>
      <c r="JZY3" s="436"/>
      <c r="JZZ3" s="436"/>
      <c r="KAA3" s="436"/>
      <c r="KAB3" s="436"/>
      <c r="KAC3" s="436"/>
      <c r="KAD3" s="436"/>
      <c r="KAE3" s="436"/>
      <c r="KAF3" s="436"/>
      <c r="KAG3" s="436"/>
      <c r="KAH3" s="436"/>
      <c r="KAI3" s="436"/>
      <c r="KAJ3" s="436"/>
      <c r="KAK3" s="436"/>
      <c r="KAL3" s="436"/>
      <c r="KAM3" s="436"/>
      <c r="KAN3" s="436"/>
      <c r="KAO3" s="436"/>
      <c r="KAP3" s="436"/>
      <c r="KAQ3" s="436"/>
      <c r="KAR3" s="436"/>
      <c r="KAS3" s="436"/>
      <c r="KAT3" s="436"/>
      <c r="KAU3" s="436"/>
      <c r="KAV3" s="436"/>
      <c r="KAW3" s="436"/>
      <c r="KAX3" s="436"/>
      <c r="KAY3" s="436"/>
      <c r="KAZ3" s="436"/>
      <c r="KBA3" s="436"/>
      <c r="KBB3" s="436"/>
      <c r="KBC3" s="436"/>
      <c r="KBD3" s="436"/>
      <c r="KBE3" s="436"/>
      <c r="KBF3" s="436"/>
      <c r="KBG3" s="436"/>
      <c r="KBH3" s="436"/>
      <c r="KBI3" s="436"/>
      <c r="KBJ3" s="436"/>
      <c r="KBK3" s="436"/>
      <c r="KBL3" s="436"/>
      <c r="KBM3" s="436"/>
      <c r="KBN3" s="436"/>
      <c r="KBO3" s="436"/>
      <c r="KBP3" s="436"/>
      <c r="KBQ3" s="436"/>
      <c r="KBR3" s="436"/>
      <c r="KBS3" s="436"/>
      <c r="KBT3" s="436"/>
      <c r="KBU3" s="436"/>
      <c r="KBV3" s="436"/>
      <c r="KBW3" s="436"/>
      <c r="KBX3" s="436"/>
      <c r="KBY3" s="436"/>
      <c r="KBZ3" s="436"/>
      <c r="KCA3" s="436"/>
      <c r="KCB3" s="436"/>
      <c r="KCC3" s="436"/>
      <c r="KCD3" s="436"/>
      <c r="KCE3" s="436"/>
      <c r="KCF3" s="436"/>
      <c r="KCG3" s="436"/>
      <c r="KCH3" s="436"/>
      <c r="KCI3" s="436"/>
      <c r="KCJ3" s="436"/>
      <c r="KCK3" s="436"/>
      <c r="KCL3" s="436"/>
      <c r="KCM3" s="436"/>
      <c r="KCN3" s="436"/>
      <c r="KCO3" s="436"/>
      <c r="KCP3" s="436"/>
      <c r="KCQ3" s="436"/>
      <c r="KCR3" s="436"/>
      <c r="KCS3" s="436"/>
      <c r="KCT3" s="436"/>
      <c r="KCU3" s="436"/>
      <c r="KCV3" s="436"/>
      <c r="KCW3" s="436"/>
      <c r="KCX3" s="436"/>
      <c r="KCY3" s="436"/>
      <c r="KCZ3" s="436"/>
      <c r="KDA3" s="436"/>
      <c r="KDB3" s="436"/>
      <c r="KDC3" s="436"/>
      <c r="KDD3" s="436"/>
      <c r="KDE3" s="436"/>
      <c r="KDF3" s="436"/>
      <c r="KDG3" s="436"/>
      <c r="KDH3" s="436"/>
      <c r="KDI3" s="436"/>
      <c r="KDJ3" s="436"/>
      <c r="KDK3" s="436"/>
      <c r="KDL3" s="436"/>
      <c r="KDM3" s="436"/>
      <c r="KDN3" s="436"/>
      <c r="KDO3" s="436"/>
      <c r="KDP3" s="436"/>
      <c r="KDQ3" s="436"/>
      <c r="KDR3" s="436"/>
      <c r="KDS3" s="436"/>
      <c r="KDT3" s="436"/>
      <c r="KDU3" s="436"/>
      <c r="KDV3" s="436"/>
      <c r="KDW3" s="436"/>
      <c r="KDX3" s="436"/>
      <c r="KDY3" s="436"/>
      <c r="KDZ3" s="436"/>
      <c r="KEA3" s="436"/>
      <c r="KEB3" s="436"/>
      <c r="KEC3" s="436"/>
      <c r="KED3" s="436"/>
      <c r="KEE3" s="436"/>
      <c r="KEF3" s="436"/>
      <c r="KEG3" s="436"/>
      <c r="KEH3" s="436"/>
      <c r="KEI3" s="436"/>
      <c r="KEJ3" s="436"/>
      <c r="KEK3" s="436"/>
      <c r="KEL3" s="436"/>
      <c r="KEM3" s="436"/>
      <c r="KEN3" s="436"/>
      <c r="KEO3" s="436"/>
      <c r="KEP3" s="436"/>
      <c r="KEQ3" s="436"/>
      <c r="KER3" s="436"/>
      <c r="KES3" s="436"/>
      <c r="KET3" s="436"/>
      <c r="KEU3" s="436"/>
      <c r="KEV3" s="436"/>
      <c r="KEW3" s="436"/>
      <c r="KEX3" s="436"/>
      <c r="KEY3" s="436"/>
      <c r="KEZ3" s="436"/>
      <c r="KFA3" s="436"/>
      <c r="KFB3" s="436"/>
      <c r="KFC3" s="436"/>
      <c r="KFD3" s="436"/>
      <c r="KFE3" s="436"/>
      <c r="KFF3" s="436"/>
      <c r="KFG3" s="436"/>
      <c r="KFH3" s="436"/>
      <c r="KFI3" s="436"/>
      <c r="KFJ3" s="436"/>
      <c r="KFK3" s="436"/>
      <c r="KFL3" s="436"/>
      <c r="KFM3" s="436"/>
      <c r="KFN3" s="436"/>
      <c r="KFO3" s="436"/>
      <c r="KFP3" s="436"/>
      <c r="KFQ3" s="436"/>
      <c r="KFR3" s="436"/>
      <c r="KFS3" s="436"/>
      <c r="KFT3" s="436"/>
      <c r="KFU3" s="436"/>
      <c r="KFV3" s="436"/>
      <c r="KFW3" s="436"/>
      <c r="KFX3" s="436"/>
      <c r="KFY3" s="436"/>
      <c r="KFZ3" s="436"/>
      <c r="KGA3" s="436"/>
      <c r="KGB3" s="436"/>
      <c r="KGC3" s="436"/>
      <c r="KGD3" s="436"/>
      <c r="KGE3" s="436"/>
      <c r="KGF3" s="436"/>
      <c r="KGG3" s="436"/>
      <c r="KGH3" s="436"/>
      <c r="KGI3" s="436"/>
      <c r="KGJ3" s="436"/>
      <c r="KGK3" s="436"/>
      <c r="KGL3" s="436"/>
      <c r="KGM3" s="436"/>
      <c r="KGN3" s="436"/>
      <c r="KGO3" s="436"/>
      <c r="KGP3" s="436"/>
      <c r="KGQ3" s="436"/>
      <c r="KGR3" s="436"/>
      <c r="KGS3" s="436"/>
      <c r="KGT3" s="436"/>
      <c r="KGU3" s="436"/>
      <c r="KGV3" s="436"/>
      <c r="KGW3" s="436"/>
      <c r="KGX3" s="436"/>
      <c r="KGY3" s="436"/>
      <c r="KGZ3" s="436"/>
      <c r="KHA3" s="436"/>
      <c r="KHB3" s="436"/>
      <c r="KHC3" s="436"/>
      <c r="KHD3" s="436"/>
      <c r="KHE3" s="436"/>
      <c r="KHF3" s="436"/>
      <c r="KHG3" s="436"/>
      <c r="KHH3" s="436"/>
      <c r="KHI3" s="436"/>
      <c r="KHJ3" s="436"/>
      <c r="KHK3" s="436"/>
      <c r="KHL3" s="436"/>
      <c r="KHM3" s="436"/>
      <c r="KHN3" s="436"/>
      <c r="KHO3" s="436"/>
      <c r="KHP3" s="436"/>
      <c r="KHQ3" s="436"/>
      <c r="KHR3" s="436"/>
      <c r="KHS3" s="436"/>
      <c r="KHT3" s="436"/>
      <c r="KHU3" s="436"/>
      <c r="KHV3" s="436"/>
      <c r="KHW3" s="436"/>
      <c r="KHX3" s="436"/>
      <c r="KHY3" s="436"/>
      <c r="KHZ3" s="436"/>
      <c r="KIA3" s="436"/>
      <c r="KIB3" s="436"/>
      <c r="KIC3" s="436"/>
      <c r="KID3" s="436"/>
      <c r="KIE3" s="436"/>
      <c r="KIF3" s="436"/>
      <c r="KIG3" s="436"/>
      <c r="KIH3" s="436"/>
      <c r="KII3" s="436"/>
      <c r="KIJ3" s="436"/>
      <c r="KIK3" s="436"/>
      <c r="KIL3" s="436"/>
      <c r="KIM3" s="436"/>
      <c r="KIN3" s="436"/>
      <c r="KIO3" s="436"/>
      <c r="KIP3" s="436"/>
      <c r="KIQ3" s="436"/>
      <c r="KIR3" s="436"/>
      <c r="KIS3" s="436"/>
      <c r="KIT3" s="436"/>
      <c r="KIU3" s="436"/>
      <c r="KIV3" s="436"/>
      <c r="KIW3" s="436"/>
      <c r="KIX3" s="436"/>
      <c r="KIY3" s="436"/>
      <c r="KIZ3" s="436"/>
      <c r="KJA3" s="436"/>
      <c r="KJB3" s="436"/>
      <c r="KJC3" s="436"/>
      <c r="KJD3" s="436"/>
      <c r="KJE3" s="436"/>
      <c r="KJF3" s="436"/>
      <c r="KJG3" s="436"/>
      <c r="KJH3" s="436"/>
      <c r="KJI3" s="436"/>
      <c r="KJJ3" s="436"/>
      <c r="KJK3" s="436"/>
      <c r="KJL3" s="436"/>
      <c r="KJM3" s="436"/>
      <c r="KJN3" s="436"/>
      <c r="KJO3" s="436"/>
      <c r="KJP3" s="436"/>
      <c r="KJQ3" s="436"/>
      <c r="KJR3" s="436"/>
      <c r="KJS3" s="436"/>
      <c r="KJT3" s="436"/>
      <c r="KJU3" s="436"/>
      <c r="KJV3" s="436"/>
      <c r="KJW3" s="436"/>
      <c r="KJX3" s="436"/>
      <c r="KJY3" s="436"/>
      <c r="KJZ3" s="436"/>
      <c r="KKA3" s="436"/>
      <c r="KKB3" s="436"/>
      <c r="KKC3" s="436"/>
      <c r="KKD3" s="436"/>
      <c r="KKE3" s="436"/>
      <c r="KKF3" s="436"/>
      <c r="KKG3" s="436"/>
      <c r="KKH3" s="436"/>
      <c r="KKI3" s="436"/>
      <c r="KKJ3" s="436"/>
      <c r="KKK3" s="436"/>
      <c r="KKL3" s="436"/>
      <c r="KKM3" s="436"/>
      <c r="KKN3" s="436"/>
      <c r="KKO3" s="436"/>
      <c r="KKP3" s="436"/>
      <c r="KKQ3" s="436"/>
      <c r="KKR3" s="436"/>
      <c r="KKS3" s="436"/>
      <c r="KKT3" s="436"/>
      <c r="KKU3" s="436"/>
      <c r="KKV3" s="436"/>
      <c r="KKW3" s="436"/>
      <c r="KKX3" s="436"/>
      <c r="KKY3" s="436"/>
      <c r="KKZ3" s="436"/>
      <c r="KLA3" s="436"/>
      <c r="KLB3" s="436"/>
      <c r="KLC3" s="436"/>
      <c r="KLD3" s="436"/>
      <c r="KLE3" s="436"/>
      <c r="KLF3" s="436"/>
      <c r="KLG3" s="436"/>
      <c r="KLH3" s="436"/>
      <c r="KLI3" s="436"/>
      <c r="KLJ3" s="436"/>
      <c r="KLK3" s="436"/>
      <c r="KLL3" s="436"/>
      <c r="KLM3" s="436"/>
      <c r="KLN3" s="436"/>
      <c r="KLO3" s="436"/>
      <c r="KLP3" s="436"/>
      <c r="KLQ3" s="436"/>
      <c r="KLR3" s="436"/>
      <c r="KLS3" s="436"/>
      <c r="KLT3" s="436"/>
      <c r="KLU3" s="436"/>
      <c r="KLV3" s="436"/>
      <c r="KLW3" s="436"/>
      <c r="KLX3" s="436"/>
      <c r="KLY3" s="436"/>
      <c r="KLZ3" s="436"/>
      <c r="KMA3" s="436"/>
      <c r="KMB3" s="436"/>
      <c r="KMC3" s="436"/>
      <c r="KMD3" s="436"/>
      <c r="KME3" s="436"/>
      <c r="KMF3" s="436"/>
      <c r="KMG3" s="436"/>
      <c r="KMH3" s="436"/>
      <c r="KMI3" s="436"/>
      <c r="KMJ3" s="436"/>
      <c r="KMK3" s="436"/>
      <c r="KML3" s="436"/>
      <c r="KMM3" s="436"/>
      <c r="KMN3" s="436"/>
      <c r="KMO3" s="436"/>
      <c r="KMP3" s="436"/>
      <c r="KMQ3" s="436"/>
      <c r="KMR3" s="436"/>
      <c r="KMS3" s="436"/>
      <c r="KMT3" s="436"/>
      <c r="KMU3" s="436"/>
      <c r="KMV3" s="436"/>
      <c r="KMW3" s="436"/>
      <c r="KMX3" s="436"/>
      <c r="KMY3" s="436"/>
      <c r="KMZ3" s="436"/>
      <c r="KNA3" s="436"/>
      <c r="KNB3" s="436"/>
      <c r="KNC3" s="436"/>
      <c r="KND3" s="436"/>
      <c r="KNE3" s="436"/>
      <c r="KNF3" s="436"/>
      <c r="KNG3" s="436"/>
      <c r="KNH3" s="436"/>
      <c r="KNI3" s="436"/>
      <c r="KNJ3" s="436"/>
      <c r="KNK3" s="436"/>
      <c r="KNL3" s="436"/>
      <c r="KNM3" s="436"/>
      <c r="KNN3" s="436"/>
      <c r="KNO3" s="436"/>
      <c r="KNP3" s="436"/>
      <c r="KNQ3" s="436"/>
      <c r="KNR3" s="436"/>
      <c r="KNS3" s="436"/>
      <c r="KNT3" s="436"/>
      <c r="KNU3" s="436"/>
      <c r="KNV3" s="436"/>
      <c r="KNW3" s="436"/>
      <c r="KNX3" s="436"/>
      <c r="KNY3" s="436"/>
      <c r="KNZ3" s="436"/>
      <c r="KOA3" s="436"/>
      <c r="KOB3" s="436"/>
      <c r="KOC3" s="436"/>
      <c r="KOD3" s="436"/>
      <c r="KOE3" s="436"/>
      <c r="KOF3" s="436"/>
      <c r="KOG3" s="436"/>
      <c r="KOH3" s="436"/>
      <c r="KOI3" s="436"/>
      <c r="KOJ3" s="436"/>
      <c r="KOK3" s="436"/>
      <c r="KOL3" s="436"/>
      <c r="KOM3" s="436"/>
      <c r="KON3" s="436"/>
      <c r="KOO3" s="436"/>
      <c r="KOP3" s="436"/>
      <c r="KOQ3" s="436"/>
      <c r="KOR3" s="436"/>
      <c r="KOS3" s="436"/>
      <c r="KOT3" s="436"/>
      <c r="KOU3" s="436"/>
      <c r="KOV3" s="436"/>
      <c r="KOW3" s="436"/>
      <c r="KOX3" s="436"/>
      <c r="KOY3" s="436"/>
      <c r="KOZ3" s="436"/>
      <c r="KPA3" s="436"/>
      <c r="KPB3" s="436"/>
      <c r="KPC3" s="436"/>
      <c r="KPD3" s="436"/>
      <c r="KPE3" s="436"/>
      <c r="KPF3" s="436"/>
      <c r="KPG3" s="436"/>
      <c r="KPH3" s="436"/>
      <c r="KPI3" s="436"/>
      <c r="KPJ3" s="436"/>
      <c r="KPK3" s="436"/>
      <c r="KPL3" s="436"/>
      <c r="KPM3" s="436"/>
      <c r="KPN3" s="436"/>
      <c r="KPO3" s="436"/>
      <c r="KPP3" s="436"/>
      <c r="KPQ3" s="436"/>
      <c r="KPR3" s="436"/>
      <c r="KPS3" s="436"/>
      <c r="KPT3" s="436"/>
      <c r="KPU3" s="436"/>
      <c r="KPV3" s="436"/>
      <c r="KPW3" s="436"/>
      <c r="KPX3" s="436"/>
      <c r="KPY3" s="436"/>
      <c r="KPZ3" s="436"/>
      <c r="KQA3" s="436"/>
      <c r="KQB3" s="436"/>
      <c r="KQC3" s="436"/>
      <c r="KQD3" s="436"/>
      <c r="KQE3" s="436"/>
      <c r="KQF3" s="436"/>
      <c r="KQG3" s="436"/>
      <c r="KQH3" s="436"/>
      <c r="KQI3" s="436"/>
      <c r="KQJ3" s="436"/>
      <c r="KQK3" s="436"/>
      <c r="KQL3" s="436"/>
      <c r="KQM3" s="436"/>
      <c r="KQN3" s="436"/>
      <c r="KQO3" s="436"/>
      <c r="KQP3" s="436"/>
      <c r="KQQ3" s="436"/>
      <c r="KQR3" s="436"/>
      <c r="KQS3" s="436"/>
      <c r="KQT3" s="436"/>
      <c r="KQU3" s="436"/>
      <c r="KQV3" s="436"/>
      <c r="KQW3" s="436"/>
      <c r="KQX3" s="436"/>
      <c r="KQY3" s="436"/>
      <c r="KQZ3" s="436"/>
      <c r="KRA3" s="436"/>
      <c r="KRB3" s="436"/>
      <c r="KRC3" s="436"/>
      <c r="KRD3" s="436"/>
      <c r="KRE3" s="436"/>
      <c r="KRF3" s="436"/>
      <c r="KRG3" s="436"/>
      <c r="KRH3" s="436"/>
      <c r="KRI3" s="436"/>
      <c r="KRJ3" s="436"/>
      <c r="KRK3" s="436"/>
      <c r="KRL3" s="436"/>
      <c r="KRM3" s="436"/>
      <c r="KRN3" s="436"/>
      <c r="KRO3" s="436"/>
      <c r="KRP3" s="436"/>
      <c r="KRQ3" s="436"/>
      <c r="KRR3" s="436"/>
      <c r="KRS3" s="436"/>
      <c r="KRT3" s="436"/>
      <c r="KRU3" s="436"/>
      <c r="KRV3" s="436"/>
      <c r="KRW3" s="436"/>
      <c r="KRX3" s="436"/>
      <c r="KRY3" s="436"/>
      <c r="KRZ3" s="436"/>
      <c r="KSA3" s="436"/>
      <c r="KSB3" s="436"/>
      <c r="KSC3" s="436"/>
      <c r="KSD3" s="436"/>
      <c r="KSE3" s="436"/>
      <c r="KSF3" s="436"/>
      <c r="KSG3" s="436"/>
      <c r="KSH3" s="436"/>
      <c r="KSI3" s="436"/>
      <c r="KSJ3" s="436"/>
      <c r="KSK3" s="436"/>
      <c r="KSL3" s="436"/>
      <c r="KSM3" s="436"/>
      <c r="KSN3" s="436"/>
      <c r="KSO3" s="436"/>
      <c r="KSP3" s="436"/>
      <c r="KSQ3" s="436"/>
      <c r="KSR3" s="436"/>
      <c r="KSS3" s="436"/>
      <c r="KST3" s="436"/>
      <c r="KSU3" s="436"/>
      <c r="KSV3" s="436"/>
      <c r="KSW3" s="436"/>
      <c r="KSX3" s="436"/>
      <c r="KSY3" s="436"/>
      <c r="KSZ3" s="436"/>
      <c r="KTA3" s="436"/>
      <c r="KTB3" s="436"/>
      <c r="KTC3" s="436"/>
      <c r="KTD3" s="436"/>
      <c r="KTE3" s="436"/>
      <c r="KTF3" s="436"/>
      <c r="KTG3" s="436"/>
      <c r="KTH3" s="436"/>
      <c r="KTI3" s="436"/>
      <c r="KTJ3" s="436"/>
      <c r="KTK3" s="436"/>
      <c r="KTL3" s="436"/>
      <c r="KTM3" s="436"/>
      <c r="KTN3" s="436"/>
      <c r="KTO3" s="436"/>
      <c r="KTP3" s="436"/>
      <c r="KTQ3" s="436"/>
      <c r="KTR3" s="436"/>
      <c r="KTS3" s="436"/>
      <c r="KTT3" s="436"/>
      <c r="KTU3" s="436"/>
      <c r="KTV3" s="436"/>
      <c r="KTW3" s="436"/>
      <c r="KTX3" s="436"/>
      <c r="KTY3" s="436"/>
      <c r="KTZ3" s="436"/>
      <c r="KUA3" s="436"/>
      <c r="KUB3" s="436"/>
      <c r="KUC3" s="436"/>
      <c r="KUD3" s="436"/>
      <c r="KUE3" s="436"/>
      <c r="KUF3" s="436"/>
      <c r="KUG3" s="436"/>
      <c r="KUH3" s="436"/>
      <c r="KUI3" s="436"/>
      <c r="KUJ3" s="436"/>
      <c r="KUK3" s="436"/>
      <c r="KUL3" s="436"/>
      <c r="KUM3" s="436"/>
      <c r="KUN3" s="436"/>
      <c r="KUO3" s="436"/>
      <c r="KUP3" s="436"/>
      <c r="KUQ3" s="436"/>
      <c r="KUR3" s="436"/>
      <c r="KUS3" s="436"/>
      <c r="KUT3" s="436"/>
      <c r="KUU3" s="436"/>
      <c r="KUV3" s="436"/>
      <c r="KUW3" s="436"/>
      <c r="KUX3" s="436"/>
      <c r="KUY3" s="436"/>
      <c r="KUZ3" s="436"/>
      <c r="KVA3" s="436"/>
      <c r="KVB3" s="436"/>
      <c r="KVC3" s="436"/>
      <c r="KVD3" s="436"/>
      <c r="KVE3" s="436"/>
      <c r="KVF3" s="436"/>
      <c r="KVG3" s="436"/>
      <c r="KVH3" s="436"/>
      <c r="KVI3" s="436"/>
      <c r="KVJ3" s="436"/>
      <c r="KVK3" s="436"/>
      <c r="KVL3" s="436"/>
      <c r="KVM3" s="436"/>
      <c r="KVN3" s="436"/>
      <c r="KVO3" s="436"/>
      <c r="KVP3" s="436"/>
      <c r="KVQ3" s="436"/>
      <c r="KVR3" s="436"/>
      <c r="KVS3" s="436"/>
      <c r="KVT3" s="436"/>
      <c r="KVU3" s="436"/>
      <c r="KVV3" s="436"/>
      <c r="KVW3" s="436"/>
      <c r="KVX3" s="436"/>
      <c r="KVY3" s="436"/>
      <c r="KVZ3" s="436"/>
      <c r="KWA3" s="436"/>
      <c r="KWB3" s="436"/>
      <c r="KWC3" s="436"/>
      <c r="KWD3" s="436"/>
      <c r="KWE3" s="436"/>
      <c r="KWF3" s="436"/>
      <c r="KWG3" s="436"/>
      <c r="KWH3" s="436"/>
      <c r="KWI3" s="436"/>
      <c r="KWJ3" s="436"/>
      <c r="KWK3" s="436"/>
      <c r="KWL3" s="436"/>
      <c r="KWM3" s="436"/>
      <c r="KWN3" s="436"/>
      <c r="KWO3" s="436"/>
      <c r="KWP3" s="436"/>
      <c r="KWQ3" s="436"/>
      <c r="KWR3" s="436"/>
      <c r="KWS3" s="436"/>
      <c r="KWT3" s="436"/>
      <c r="KWU3" s="436"/>
      <c r="KWV3" s="436"/>
      <c r="KWW3" s="436"/>
      <c r="KWX3" s="436"/>
      <c r="KWY3" s="436"/>
      <c r="KWZ3" s="436"/>
      <c r="KXA3" s="436"/>
      <c r="KXB3" s="436"/>
      <c r="KXC3" s="436"/>
      <c r="KXD3" s="436"/>
      <c r="KXE3" s="436"/>
      <c r="KXF3" s="436"/>
      <c r="KXG3" s="436"/>
      <c r="KXH3" s="436"/>
      <c r="KXI3" s="436"/>
      <c r="KXJ3" s="436"/>
      <c r="KXK3" s="436"/>
      <c r="KXL3" s="436"/>
      <c r="KXM3" s="436"/>
      <c r="KXN3" s="436"/>
      <c r="KXO3" s="436"/>
      <c r="KXP3" s="436"/>
      <c r="KXQ3" s="436"/>
      <c r="KXR3" s="436"/>
      <c r="KXS3" s="436"/>
      <c r="KXT3" s="436"/>
      <c r="KXU3" s="436"/>
      <c r="KXV3" s="436"/>
      <c r="KXW3" s="436"/>
      <c r="KXX3" s="436"/>
      <c r="KXY3" s="436"/>
      <c r="KXZ3" s="436"/>
      <c r="KYA3" s="436"/>
      <c r="KYB3" s="436"/>
      <c r="KYC3" s="436"/>
      <c r="KYD3" s="436"/>
      <c r="KYE3" s="436"/>
      <c r="KYF3" s="436"/>
      <c r="KYG3" s="436"/>
      <c r="KYH3" s="436"/>
      <c r="KYI3" s="436"/>
      <c r="KYJ3" s="436"/>
      <c r="KYK3" s="436"/>
      <c r="KYL3" s="436"/>
      <c r="KYM3" s="436"/>
      <c r="KYN3" s="436"/>
      <c r="KYO3" s="436"/>
      <c r="KYP3" s="436"/>
      <c r="KYQ3" s="436"/>
      <c r="KYR3" s="436"/>
      <c r="KYS3" s="436"/>
      <c r="KYT3" s="436"/>
      <c r="KYU3" s="436"/>
      <c r="KYV3" s="436"/>
      <c r="KYW3" s="436"/>
      <c r="KYX3" s="436"/>
      <c r="KYY3" s="436"/>
      <c r="KYZ3" s="436"/>
      <c r="KZA3" s="436"/>
      <c r="KZB3" s="436"/>
      <c r="KZC3" s="436"/>
      <c r="KZD3" s="436"/>
      <c r="KZE3" s="436"/>
      <c r="KZF3" s="436"/>
      <c r="KZG3" s="436"/>
      <c r="KZH3" s="436"/>
      <c r="KZI3" s="436"/>
      <c r="KZJ3" s="436"/>
      <c r="KZK3" s="436"/>
      <c r="KZL3" s="436"/>
      <c r="KZM3" s="436"/>
      <c r="KZN3" s="436"/>
      <c r="KZO3" s="436"/>
      <c r="KZP3" s="436"/>
      <c r="KZQ3" s="436"/>
      <c r="KZR3" s="436"/>
      <c r="KZS3" s="436"/>
      <c r="KZT3" s="436"/>
      <c r="KZU3" s="436"/>
      <c r="KZV3" s="436"/>
      <c r="KZW3" s="436"/>
      <c r="KZX3" s="436"/>
      <c r="KZY3" s="436"/>
      <c r="KZZ3" s="436"/>
      <c r="LAA3" s="436"/>
      <c r="LAB3" s="436"/>
      <c r="LAC3" s="436"/>
      <c r="LAD3" s="436"/>
      <c r="LAE3" s="436"/>
      <c r="LAF3" s="436"/>
      <c r="LAG3" s="436"/>
      <c r="LAH3" s="436"/>
      <c r="LAI3" s="436"/>
      <c r="LAJ3" s="436"/>
      <c r="LAK3" s="436"/>
      <c r="LAL3" s="436"/>
      <c r="LAM3" s="436"/>
      <c r="LAN3" s="436"/>
      <c r="LAO3" s="436"/>
      <c r="LAP3" s="436"/>
      <c r="LAQ3" s="436"/>
      <c r="LAR3" s="436"/>
      <c r="LAS3" s="436"/>
      <c r="LAT3" s="436"/>
      <c r="LAU3" s="436"/>
      <c r="LAV3" s="436"/>
      <c r="LAW3" s="436"/>
      <c r="LAX3" s="436"/>
      <c r="LAY3" s="436"/>
      <c r="LAZ3" s="436"/>
      <c r="LBA3" s="436"/>
      <c r="LBB3" s="436"/>
      <c r="LBC3" s="436"/>
      <c r="LBD3" s="436"/>
      <c r="LBE3" s="436"/>
      <c r="LBF3" s="436"/>
      <c r="LBG3" s="436"/>
      <c r="LBH3" s="436"/>
      <c r="LBI3" s="436"/>
      <c r="LBJ3" s="436"/>
      <c r="LBK3" s="436"/>
      <c r="LBL3" s="436"/>
      <c r="LBM3" s="436"/>
      <c r="LBN3" s="436"/>
      <c r="LBO3" s="436"/>
      <c r="LBP3" s="436"/>
      <c r="LBQ3" s="436"/>
      <c r="LBR3" s="436"/>
      <c r="LBS3" s="436"/>
      <c r="LBT3" s="436"/>
      <c r="LBU3" s="436"/>
      <c r="LBV3" s="436"/>
      <c r="LBW3" s="436"/>
      <c r="LBX3" s="436"/>
      <c r="LBY3" s="436"/>
      <c r="LBZ3" s="436"/>
      <c r="LCA3" s="436"/>
      <c r="LCB3" s="436"/>
      <c r="LCC3" s="436"/>
      <c r="LCD3" s="436"/>
      <c r="LCE3" s="436"/>
      <c r="LCF3" s="436"/>
      <c r="LCG3" s="436"/>
      <c r="LCH3" s="436"/>
      <c r="LCI3" s="436"/>
      <c r="LCJ3" s="436"/>
      <c r="LCK3" s="436"/>
      <c r="LCL3" s="436"/>
      <c r="LCM3" s="436"/>
      <c r="LCN3" s="436"/>
      <c r="LCO3" s="436"/>
      <c r="LCP3" s="436"/>
      <c r="LCQ3" s="436"/>
      <c r="LCR3" s="436"/>
      <c r="LCS3" s="436"/>
      <c r="LCT3" s="436"/>
      <c r="LCU3" s="436"/>
      <c r="LCV3" s="436"/>
      <c r="LCW3" s="436"/>
      <c r="LCX3" s="436"/>
      <c r="LCY3" s="436"/>
      <c r="LCZ3" s="436"/>
      <c r="LDA3" s="436"/>
      <c r="LDB3" s="436"/>
      <c r="LDC3" s="436"/>
      <c r="LDD3" s="436"/>
      <c r="LDE3" s="436"/>
      <c r="LDF3" s="436"/>
      <c r="LDG3" s="436"/>
      <c r="LDH3" s="436"/>
      <c r="LDI3" s="436"/>
      <c r="LDJ3" s="436"/>
      <c r="LDK3" s="436"/>
      <c r="LDL3" s="436"/>
      <c r="LDM3" s="436"/>
      <c r="LDN3" s="436"/>
      <c r="LDO3" s="436"/>
      <c r="LDP3" s="436"/>
      <c r="LDQ3" s="436"/>
      <c r="LDR3" s="436"/>
      <c r="LDS3" s="436"/>
      <c r="LDT3" s="436"/>
      <c r="LDU3" s="436"/>
      <c r="LDV3" s="436"/>
      <c r="LDW3" s="436"/>
      <c r="LDX3" s="436"/>
      <c r="LDY3" s="436"/>
      <c r="LDZ3" s="436"/>
      <c r="LEA3" s="436"/>
      <c r="LEB3" s="436"/>
      <c r="LEC3" s="436"/>
      <c r="LED3" s="436"/>
      <c r="LEE3" s="436"/>
      <c r="LEF3" s="436"/>
      <c r="LEG3" s="436"/>
      <c r="LEH3" s="436"/>
      <c r="LEI3" s="436"/>
      <c r="LEJ3" s="436"/>
      <c r="LEK3" s="436"/>
      <c r="LEL3" s="436"/>
      <c r="LEM3" s="436"/>
      <c r="LEN3" s="436"/>
      <c r="LEO3" s="436"/>
      <c r="LEP3" s="436"/>
      <c r="LEQ3" s="436"/>
      <c r="LER3" s="436"/>
      <c r="LES3" s="436"/>
      <c r="LET3" s="436"/>
      <c r="LEU3" s="436"/>
      <c r="LEV3" s="436"/>
      <c r="LEW3" s="436"/>
      <c r="LEX3" s="436"/>
      <c r="LEY3" s="436"/>
      <c r="LEZ3" s="436"/>
      <c r="LFA3" s="436"/>
      <c r="LFB3" s="436"/>
      <c r="LFC3" s="436"/>
      <c r="LFD3" s="436"/>
      <c r="LFE3" s="436"/>
      <c r="LFF3" s="436"/>
      <c r="LFG3" s="436"/>
      <c r="LFH3" s="436"/>
      <c r="LFI3" s="436"/>
      <c r="LFJ3" s="436"/>
      <c r="LFK3" s="436"/>
      <c r="LFL3" s="436"/>
      <c r="LFM3" s="436"/>
      <c r="LFN3" s="436"/>
      <c r="LFO3" s="436"/>
      <c r="LFP3" s="436"/>
      <c r="LFQ3" s="436"/>
      <c r="LFR3" s="436"/>
      <c r="LFS3" s="436"/>
      <c r="LFT3" s="436"/>
      <c r="LFU3" s="436"/>
      <c r="LFV3" s="436"/>
      <c r="LFW3" s="436"/>
      <c r="LFX3" s="436"/>
      <c r="LFY3" s="436"/>
      <c r="LFZ3" s="436"/>
      <c r="LGA3" s="436"/>
      <c r="LGB3" s="436"/>
      <c r="LGC3" s="436"/>
      <c r="LGD3" s="436"/>
      <c r="LGE3" s="436"/>
      <c r="LGF3" s="436"/>
      <c r="LGG3" s="436"/>
      <c r="LGH3" s="436"/>
      <c r="LGI3" s="436"/>
      <c r="LGJ3" s="436"/>
      <c r="LGK3" s="436"/>
      <c r="LGL3" s="436"/>
      <c r="LGM3" s="436"/>
      <c r="LGN3" s="436"/>
      <c r="LGO3" s="436"/>
      <c r="LGP3" s="436"/>
      <c r="LGQ3" s="436"/>
      <c r="LGR3" s="436"/>
      <c r="LGS3" s="436"/>
      <c r="LGT3" s="436"/>
      <c r="LGU3" s="436"/>
      <c r="LGV3" s="436"/>
      <c r="LGW3" s="436"/>
      <c r="LGX3" s="436"/>
      <c r="LGY3" s="436"/>
      <c r="LGZ3" s="436"/>
      <c r="LHA3" s="436"/>
      <c r="LHB3" s="436"/>
      <c r="LHC3" s="436"/>
      <c r="LHD3" s="436"/>
      <c r="LHE3" s="436"/>
      <c r="LHF3" s="436"/>
      <c r="LHG3" s="436"/>
      <c r="LHH3" s="436"/>
      <c r="LHI3" s="436"/>
      <c r="LHJ3" s="436"/>
      <c r="LHK3" s="436"/>
      <c r="LHL3" s="436"/>
      <c r="LHM3" s="436"/>
      <c r="LHN3" s="436"/>
      <c r="LHO3" s="436"/>
      <c r="LHP3" s="436"/>
      <c r="LHQ3" s="436"/>
      <c r="LHR3" s="436"/>
      <c r="LHS3" s="436"/>
      <c r="LHT3" s="436"/>
      <c r="LHU3" s="436"/>
      <c r="LHV3" s="436"/>
      <c r="LHW3" s="436"/>
      <c r="LHX3" s="436"/>
      <c r="LHY3" s="436"/>
      <c r="LHZ3" s="436"/>
      <c r="LIA3" s="436"/>
      <c r="LIB3" s="436"/>
      <c r="LIC3" s="436"/>
      <c r="LID3" s="436"/>
      <c r="LIE3" s="436"/>
      <c r="LIF3" s="436"/>
      <c r="LIG3" s="436"/>
      <c r="LIH3" s="436"/>
      <c r="LII3" s="436"/>
      <c r="LIJ3" s="436"/>
      <c r="LIK3" s="436"/>
      <c r="LIL3" s="436"/>
      <c r="LIM3" s="436"/>
      <c r="LIN3" s="436"/>
      <c r="LIO3" s="436"/>
      <c r="LIP3" s="436"/>
      <c r="LIQ3" s="436"/>
      <c r="LIR3" s="436"/>
      <c r="LIS3" s="436"/>
      <c r="LIT3" s="436"/>
      <c r="LIU3" s="436"/>
      <c r="LIV3" s="436"/>
      <c r="LIW3" s="436"/>
      <c r="LIX3" s="436"/>
      <c r="LIY3" s="436"/>
      <c r="LIZ3" s="436"/>
      <c r="LJA3" s="436"/>
      <c r="LJB3" s="436"/>
      <c r="LJC3" s="436"/>
      <c r="LJD3" s="436"/>
      <c r="LJE3" s="436"/>
      <c r="LJF3" s="436"/>
      <c r="LJG3" s="436"/>
      <c r="LJH3" s="436"/>
      <c r="LJI3" s="436"/>
      <c r="LJJ3" s="436"/>
      <c r="LJK3" s="436"/>
      <c r="LJL3" s="436"/>
      <c r="LJM3" s="436"/>
      <c r="LJN3" s="436"/>
      <c r="LJO3" s="436"/>
      <c r="LJP3" s="436"/>
      <c r="LJQ3" s="436"/>
      <c r="LJR3" s="436"/>
      <c r="LJS3" s="436"/>
      <c r="LJT3" s="436"/>
      <c r="LJU3" s="436"/>
      <c r="LJV3" s="436"/>
      <c r="LJW3" s="436"/>
      <c r="LJX3" s="436"/>
      <c r="LJY3" s="436"/>
      <c r="LJZ3" s="436"/>
      <c r="LKA3" s="436"/>
      <c r="LKB3" s="436"/>
      <c r="LKC3" s="436"/>
      <c r="LKD3" s="436"/>
      <c r="LKE3" s="436"/>
      <c r="LKF3" s="436"/>
      <c r="LKG3" s="436"/>
      <c r="LKH3" s="436"/>
      <c r="LKI3" s="436"/>
      <c r="LKJ3" s="436"/>
      <c r="LKK3" s="436"/>
      <c r="LKL3" s="436"/>
      <c r="LKM3" s="436"/>
      <c r="LKN3" s="436"/>
      <c r="LKO3" s="436"/>
      <c r="LKP3" s="436"/>
      <c r="LKQ3" s="436"/>
      <c r="LKR3" s="436"/>
      <c r="LKS3" s="436"/>
      <c r="LKT3" s="436"/>
      <c r="LKU3" s="436"/>
      <c r="LKV3" s="436"/>
      <c r="LKW3" s="436"/>
      <c r="LKX3" s="436"/>
      <c r="LKY3" s="436"/>
      <c r="LKZ3" s="436"/>
      <c r="LLA3" s="436"/>
      <c r="LLB3" s="436"/>
      <c r="LLC3" s="436"/>
      <c r="LLD3" s="436"/>
      <c r="LLE3" s="436"/>
      <c r="LLF3" s="436"/>
      <c r="LLG3" s="436"/>
      <c r="LLH3" s="436"/>
      <c r="LLI3" s="436"/>
      <c r="LLJ3" s="436"/>
      <c r="LLK3" s="436"/>
      <c r="LLL3" s="436"/>
      <c r="LLM3" s="436"/>
      <c r="LLN3" s="436"/>
      <c r="LLO3" s="436"/>
      <c r="LLP3" s="436"/>
      <c r="LLQ3" s="436"/>
      <c r="LLR3" s="436"/>
      <c r="LLS3" s="436"/>
      <c r="LLT3" s="436"/>
      <c r="LLU3" s="436"/>
      <c r="LLV3" s="436"/>
      <c r="LLW3" s="436"/>
      <c r="LLX3" s="436"/>
      <c r="LLY3" s="436"/>
      <c r="LLZ3" s="436"/>
      <c r="LMA3" s="436"/>
      <c r="LMB3" s="436"/>
      <c r="LMC3" s="436"/>
      <c r="LMD3" s="436"/>
      <c r="LME3" s="436"/>
      <c r="LMF3" s="436"/>
      <c r="LMG3" s="436"/>
      <c r="LMH3" s="436"/>
      <c r="LMI3" s="436"/>
      <c r="LMJ3" s="436"/>
      <c r="LMK3" s="436"/>
      <c r="LML3" s="436"/>
      <c r="LMM3" s="436"/>
      <c r="LMN3" s="436"/>
      <c r="LMO3" s="436"/>
      <c r="LMP3" s="436"/>
      <c r="LMQ3" s="436"/>
      <c r="LMR3" s="436"/>
      <c r="LMS3" s="436"/>
      <c r="LMT3" s="436"/>
      <c r="LMU3" s="436"/>
      <c r="LMV3" s="436"/>
      <c r="LMW3" s="436"/>
      <c r="LMX3" s="436"/>
      <c r="LMY3" s="436"/>
      <c r="LMZ3" s="436"/>
      <c r="LNA3" s="436"/>
      <c r="LNB3" s="436"/>
      <c r="LNC3" s="436"/>
      <c r="LND3" s="436"/>
      <c r="LNE3" s="436"/>
      <c r="LNF3" s="436"/>
      <c r="LNG3" s="436"/>
      <c r="LNH3" s="436"/>
      <c r="LNI3" s="436"/>
      <c r="LNJ3" s="436"/>
      <c r="LNK3" s="436"/>
      <c r="LNL3" s="436"/>
      <c r="LNM3" s="436"/>
      <c r="LNN3" s="436"/>
      <c r="LNO3" s="436"/>
      <c r="LNP3" s="436"/>
      <c r="LNQ3" s="436"/>
      <c r="LNR3" s="436"/>
      <c r="LNS3" s="436"/>
      <c r="LNT3" s="436"/>
      <c r="LNU3" s="436"/>
      <c r="LNV3" s="436"/>
      <c r="LNW3" s="436"/>
      <c r="LNX3" s="436"/>
      <c r="LNY3" s="436"/>
      <c r="LNZ3" s="436"/>
      <c r="LOA3" s="436"/>
      <c r="LOB3" s="436"/>
      <c r="LOC3" s="436"/>
      <c r="LOD3" s="436"/>
      <c r="LOE3" s="436"/>
      <c r="LOF3" s="436"/>
      <c r="LOG3" s="436"/>
      <c r="LOH3" s="436"/>
      <c r="LOI3" s="436"/>
      <c r="LOJ3" s="436"/>
      <c r="LOK3" s="436"/>
      <c r="LOL3" s="436"/>
      <c r="LOM3" s="436"/>
      <c r="LON3" s="436"/>
      <c r="LOO3" s="436"/>
      <c r="LOP3" s="436"/>
      <c r="LOQ3" s="436"/>
      <c r="LOR3" s="436"/>
      <c r="LOS3" s="436"/>
      <c r="LOT3" s="436"/>
      <c r="LOU3" s="436"/>
      <c r="LOV3" s="436"/>
      <c r="LOW3" s="436"/>
      <c r="LOX3" s="436"/>
      <c r="LOY3" s="436"/>
      <c r="LOZ3" s="436"/>
      <c r="LPA3" s="436"/>
      <c r="LPB3" s="436"/>
      <c r="LPC3" s="436"/>
      <c r="LPD3" s="436"/>
      <c r="LPE3" s="436"/>
      <c r="LPF3" s="436"/>
      <c r="LPG3" s="436"/>
      <c r="LPH3" s="436"/>
      <c r="LPI3" s="436"/>
      <c r="LPJ3" s="436"/>
      <c r="LPK3" s="436"/>
      <c r="LPL3" s="436"/>
      <c r="LPM3" s="436"/>
      <c r="LPN3" s="436"/>
      <c r="LPO3" s="436"/>
      <c r="LPP3" s="436"/>
      <c r="LPQ3" s="436"/>
      <c r="LPR3" s="436"/>
      <c r="LPS3" s="436"/>
      <c r="LPT3" s="436"/>
      <c r="LPU3" s="436"/>
      <c r="LPV3" s="436"/>
      <c r="LPW3" s="436"/>
      <c r="LPX3" s="436"/>
      <c r="LPY3" s="436"/>
      <c r="LPZ3" s="436"/>
      <c r="LQA3" s="436"/>
      <c r="LQB3" s="436"/>
      <c r="LQC3" s="436"/>
      <c r="LQD3" s="436"/>
      <c r="LQE3" s="436"/>
      <c r="LQF3" s="436"/>
      <c r="LQG3" s="436"/>
      <c r="LQH3" s="436"/>
      <c r="LQI3" s="436"/>
      <c r="LQJ3" s="436"/>
      <c r="LQK3" s="436"/>
      <c r="LQL3" s="436"/>
      <c r="LQM3" s="436"/>
      <c r="LQN3" s="436"/>
      <c r="LQO3" s="436"/>
      <c r="LQP3" s="436"/>
      <c r="LQQ3" s="436"/>
      <c r="LQR3" s="436"/>
      <c r="LQS3" s="436"/>
      <c r="LQT3" s="436"/>
      <c r="LQU3" s="436"/>
      <c r="LQV3" s="436"/>
      <c r="LQW3" s="436"/>
      <c r="LQX3" s="436"/>
      <c r="LQY3" s="436"/>
      <c r="LQZ3" s="436"/>
      <c r="LRA3" s="436"/>
      <c r="LRB3" s="436"/>
      <c r="LRC3" s="436"/>
      <c r="LRD3" s="436"/>
      <c r="LRE3" s="436"/>
      <c r="LRF3" s="436"/>
      <c r="LRG3" s="436"/>
      <c r="LRH3" s="436"/>
      <c r="LRI3" s="436"/>
      <c r="LRJ3" s="436"/>
      <c r="LRK3" s="436"/>
      <c r="LRL3" s="436"/>
      <c r="LRM3" s="436"/>
      <c r="LRN3" s="436"/>
      <c r="LRO3" s="436"/>
      <c r="LRP3" s="436"/>
      <c r="LRQ3" s="436"/>
      <c r="LRR3" s="436"/>
      <c r="LRS3" s="436"/>
      <c r="LRT3" s="436"/>
      <c r="LRU3" s="436"/>
      <c r="LRV3" s="436"/>
      <c r="LRW3" s="436"/>
      <c r="LRX3" s="436"/>
      <c r="LRY3" s="436"/>
      <c r="LRZ3" s="436"/>
      <c r="LSA3" s="436"/>
      <c r="LSB3" s="436"/>
      <c r="LSC3" s="436"/>
      <c r="LSD3" s="436"/>
      <c r="LSE3" s="436"/>
      <c r="LSF3" s="436"/>
      <c r="LSG3" s="436"/>
      <c r="LSH3" s="436"/>
      <c r="LSI3" s="436"/>
      <c r="LSJ3" s="436"/>
      <c r="LSK3" s="436"/>
      <c r="LSL3" s="436"/>
      <c r="LSM3" s="436"/>
      <c r="LSN3" s="436"/>
      <c r="LSO3" s="436"/>
      <c r="LSP3" s="436"/>
      <c r="LSQ3" s="436"/>
      <c r="LSR3" s="436"/>
      <c r="LSS3" s="436"/>
      <c r="LST3" s="436"/>
      <c r="LSU3" s="436"/>
      <c r="LSV3" s="436"/>
      <c r="LSW3" s="436"/>
      <c r="LSX3" s="436"/>
      <c r="LSY3" s="436"/>
      <c r="LSZ3" s="436"/>
      <c r="LTA3" s="436"/>
      <c r="LTB3" s="436"/>
      <c r="LTC3" s="436"/>
      <c r="LTD3" s="436"/>
      <c r="LTE3" s="436"/>
      <c r="LTF3" s="436"/>
      <c r="LTG3" s="436"/>
      <c r="LTH3" s="436"/>
      <c r="LTI3" s="436"/>
      <c r="LTJ3" s="436"/>
      <c r="LTK3" s="436"/>
      <c r="LTL3" s="436"/>
      <c r="LTM3" s="436"/>
      <c r="LTN3" s="436"/>
      <c r="LTO3" s="436"/>
      <c r="LTP3" s="436"/>
      <c r="LTQ3" s="436"/>
      <c r="LTR3" s="436"/>
      <c r="LTS3" s="436"/>
      <c r="LTT3" s="436"/>
      <c r="LTU3" s="436"/>
      <c r="LTV3" s="436"/>
      <c r="LTW3" s="436"/>
      <c r="LTX3" s="436"/>
      <c r="LTY3" s="436"/>
      <c r="LTZ3" s="436"/>
      <c r="LUA3" s="436"/>
      <c r="LUB3" s="436"/>
      <c r="LUC3" s="436"/>
      <c r="LUD3" s="436"/>
      <c r="LUE3" s="436"/>
      <c r="LUF3" s="436"/>
      <c r="LUG3" s="436"/>
      <c r="LUH3" s="436"/>
      <c r="LUI3" s="436"/>
      <c r="LUJ3" s="436"/>
      <c r="LUK3" s="436"/>
      <c r="LUL3" s="436"/>
      <c r="LUM3" s="436"/>
      <c r="LUN3" s="436"/>
      <c r="LUO3" s="436"/>
      <c r="LUP3" s="436"/>
      <c r="LUQ3" s="436"/>
      <c r="LUR3" s="436"/>
      <c r="LUS3" s="436"/>
      <c r="LUT3" s="436"/>
      <c r="LUU3" s="436"/>
      <c r="LUV3" s="436"/>
      <c r="LUW3" s="436"/>
      <c r="LUX3" s="436"/>
      <c r="LUY3" s="436"/>
      <c r="LUZ3" s="436"/>
      <c r="LVA3" s="436"/>
      <c r="LVB3" s="436"/>
      <c r="LVC3" s="436"/>
      <c r="LVD3" s="436"/>
      <c r="LVE3" s="436"/>
      <c r="LVF3" s="436"/>
      <c r="LVG3" s="436"/>
      <c r="LVH3" s="436"/>
      <c r="LVI3" s="436"/>
      <c r="LVJ3" s="436"/>
      <c r="LVK3" s="436"/>
      <c r="LVL3" s="436"/>
      <c r="LVM3" s="436"/>
      <c r="LVN3" s="436"/>
      <c r="LVO3" s="436"/>
      <c r="LVP3" s="436"/>
      <c r="LVQ3" s="436"/>
      <c r="LVR3" s="436"/>
      <c r="LVS3" s="436"/>
      <c r="LVT3" s="436"/>
      <c r="LVU3" s="436"/>
      <c r="LVV3" s="436"/>
      <c r="LVW3" s="436"/>
      <c r="LVX3" s="436"/>
      <c r="LVY3" s="436"/>
      <c r="LVZ3" s="436"/>
      <c r="LWA3" s="436"/>
      <c r="LWB3" s="436"/>
      <c r="LWC3" s="436"/>
      <c r="LWD3" s="436"/>
      <c r="LWE3" s="436"/>
      <c r="LWF3" s="436"/>
      <c r="LWG3" s="436"/>
      <c r="LWH3" s="436"/>
      <c r="LWI3" s="436"/>
      <c r="LWJ3" s="436"/>
      <c r="LWK3" s="436"/>
      <c r="LWL3" s="436"/>
      <c r="LWM3" s="436"/>
      <c r="LWN3" s="436"/>
      <c r="LWO3" s="436"/>
      <c r="LWP3" s="436"/>
      <c r="LWQ3" s="436"/>
      <c r="LWR3" s="436"/>
      <c r="LWS3" s="436"/>
      <c r="LWT3" s="436"/>
      <c r="LWU3" s="436"/>
      <c r="LWV3" s="436"/>
      <c r="LWW3" s="436"/>
      <c r="LWX3" s="436"/>
      <c r="LWY3" s="436"/>
      <c r="LWZ3" s="436"/>
      <c r="LXA3" s="436"/>
      <c r="LXB3" s="436"/>
      <c r="LXC3" s="436"/>
      <c r="LXD3" s="436"/>
      <c r="LXE3" s="436"/>
      <c r="LXF3" s="436"/>
      <c r="LXG3" s="436"/>
      <c r="LXH3" s="436"/>
      <c r="LXI3" s="436"/>
      <c r="LXJ3" s="436"/>
      <c r="LXK3" s="436"/>
      <c r="LXL3" s="436"/>
      <c r="LXM3" s="436"/>
      <c r="LXN3" s="436"/>
      <c r="LXO3" s="436"/>
      <c r="LXP3" s="436"/>
      <c r="LXQ3" s="436"/>
      <c r="LXR3" s="436"/>
      <c r="LXS3" s="436"/>
      <c r="LXT3" s="436"/>
      <c r="LXU3" s="436"/>
      <c r="LXV3" s="436"/>
      <c r="LXW3" s="436"/>
      <c r="LXX3" s="436"/>
      <c r="LXY3" s="436"/>
      <c r="LXZ3" s="436"/>
      <c r="LYA3" s="436"/>
      <c r="LYB3" s="436"/>
      <c r="LYC3" s="436"/>
      <c r="LYD3" s="436"/>
      <c r="LYE3" s="436"/>
      <c r="LYF3" s="436"/>
      <c r="LYG3" s="436"/>
      <c r="LYH3" s="436"/>
      <c r="LYI3" s="436"/>
      <c r="LYJ3" s="436"/>
      <c r="LYK3" s="436"/>
      <c r="LYL3" s="436"/>
      <c r="LYM3" s="436"/>
      <c r="LYN3" s="436"/>
      <c r="LYO3" s="436"/>
      <c r="LYP3" s="436"/>
      <c r="LYQ3" s="436"/>
      <c r="LYR3" s="436"/>
      <c r="LYS3" s="436"/>
      <c r="LYT3" s="436"/>
      <c r="LYU3" s="436"/>
      <c r="LYV3" s="436"/>
      <c r="LYW3" s="436"/>
      <c r="LYX3" s="436"/>
      <c r="LYY3" s="436"/>
      <c r="LYZ3" s="436"/>
      <c r="LZA3" s="436"/>
      <c r="LZB3" s="436"/>
      <c r="LZC3" s="436"/>
      <c r="LZD3" s="436"/>
      <c r="LZE3" s="436"/>
      <c r="LZF3" s="436"/>
      <c r="LZG3" s="436"/>
      <c r="LZH3" s="436"/>
      <c r="LZI3" s="436"/>
      <c r="LZJ3" s="436"/>
      <c r="LZK3" s="436"/>
      <c r="LZL3" s="436"/>
      <c r="LZM3" s="436"/>
      <c r="LZN3" s="436"/>
      <c r="LZO3" s="436"/>
      <c r="LZP3" s="436"/>
      <c r="LZQ3" s="436"/>
      <c r="LZR3" s="436"/>
      <c r="LZS3" s="436"/>
      <c r="LZT3" s="436"/>
      <c r="LZU3" s="436"/>
      <c r="LZV3" s="436"/>
      <c r="LZW3" s="436"/>
      <c r="LZX3" s="436"/>
      <c r="LZY3" s="436"/>
      <c r="LZZ3" s="436"/>
      <c r="MAA3" s="436"/>
      <c r="MAB3" s="436"/>
      <c r="MAC3" s="436"/>
      <c r="MAD3" s="436"/>
      <c r="MAE3" s="436"/>
      <c r="MAF3" s="436"/>
      <c r="MAG3" s="436"/>
      <c r="MAH3" s="436"/>
      <c r="MAI3" s="436"/>
      <c r="MAJ3" s="436"/>
      <c r="MAK3" s="436"/>
      <c r="MAL3" s="436"/>
      <c r="MAM3" s="436"/>
      <c r="MAN3" s="436"/>
      <c r="MAO3" s="436"/>
      <c r="MAP3" s="436"/>
      <c r="MAQ3" s="436"/>
      <c r="MAR3" s="436"/>
      <c r="MAS3" s="436"/>
      <c r="MAT3" s="436"/>
      <c r="MAU3" s="436"/>
      <c r="MAV3" s="436"/>
      <c r="MAW3" s="436"/>
      <c r="MAX3" s="436"/>
      <c r="MAY3" s="436"/>
      <c r="MAZ3" s="436"/>
      <c r="MBA3" s="436"/>
      <c r="MBB3" s="436"/>
      <c r="MBC3" s="436"/>
      <c r="MBD3" s="436"/>
      <c r="MBE3" s="436"/>
      <c r="MBF3" s="436"/>
      <c r="MBG3" s="436"/>
      <c r="MBH3" s="436"/>
      <c r="MBI3" s="436"/>
      <c r="MBJ3" s="436"/>
      <c r="MBK3" s="436"/>
      <c r="MBL3" s="436"/>
      <c r="MBM3" s="436"/>
      <c r="MBN3" s="436"/>
      <c r="MBO3" s="436"/>
      <c r="MBP3" s="436"/>
      <c r="MBQ3" s="436"/>
      <c r="MBR3" s="436"/>
      <c r="MBS3" s="436"/>
      <c r="MBT3" s="436"/>
      <c r="MBU3" s="436"/>
      <c r="MBV3" s="436"/>
      <c r="MBW3" s="436"/>
      <c r="MBX3" s="436"/>
      <c r="MBY3" s="436"/>
      <c r="MBZ3" s="436"/>
      <c r="MCA3" s="436"/>
      <c r="MCB3" s="436"/>
      <c r="MCC3" s="436"/>
      <c r="MCD3" s="436"/>
      <c r="MCE3" s="436"/>
      <c r="MCF3" s="436"/>
      <c r="MCG3" s="436"/>
      <c r="MCH3" s="436"/>
      <c r="MCI3" s="436"/>
      <c r="MCJ3" s="436"/>
      <c r="MCK3" s="436"/>
      <c r="MCL3" s="436"/>
      <c r="MCM3" s="436"/>
      <c r="MCN3" s="436"/>
      <c r="MCO3" s="436"/>
      <c r="MCP3" s="436"/>
      <c r="MCQ3" s="436"/>
      <c r="MCR3" s="436"/>
      <c r="MCS3" s="436"/>
      <c r="MCT3" s="436"/>
      <c r="MCU3" s="436"/>
      <c r="MCV3" s="436"/>
      <c r="MCW3" s="436"/>
      <c r="MCX3" s="436"/>
      <c r="MCY3" s="436"/>
      <c r="MCZ3" s="436"/>
      <c r="MDA3" s="436"/>
      <c r="MDB3" s="436"/>
      <c r="MDC3" s="436"/>
      <c r="MDD3" s="436"/>
      <c r="MDE3" s="436"/>
      <c r="MDF3" s="436"/>
      <c r="MDG3" s="436"/>
      <c r="MDH3" s="436"/>
      <c r="MDI3" s="436"/>
      <c r="MDJ3" s="436"/>
      <c r="MDK3" s="436"/>
      <c r="MDL3" s="436"/>
      <c r="MDM3" s="436"/>
      <c r="MDN3" s="436"/>
      <c r="MDO3" s="436"/>
      <c r="MDP3" s="436"/>
      <c r="MDQ3" s="436"/>
      <c r="MDR3" s="436"/>
      <c r="MDS3" s="436"/>
      <c r="MDT3" s="436"/>
      <c r="MDU3" s="436"/>
      <c r="MDV3" s="436"/>
      <c r="MDW3" s="436"/>
      <c r="MDX3" s="436"/>
      <c r="MDY3" s="436"/>
      <c r="MDZ3" s="436"/>
      <c r="MEA3" s="436"/>
      <c r="MEB3" s="436"/>
      <c r="MEC3" s="436"/>
      <c r="MED3" s="436"/>
      <c r="MEE3" s="436"/>
      <c r="MEF3" s="436"/>
      <c r="MEG3" s="436"/>
      <c r="MEH3" s="436"/>
      <c r="MEI3" s="436"/>
      <c r="MEJ3" s="436"/>
      <c r="MEK3" s="436"/>
      <c r="MEL3" s="436"/>
      <c r="MEM3" s="436"/>
      <c r="MEN3" s="436"/>
      <c r="MEO3" s="436"/>
      <c r="MEP3" s="436"/>
      <c r="MEQ3" s="436"/>
      <c r="MER3" s="436"/>
      <c r="MES3" s="436"/>
      <c r="MET3" s="436"/>
      <c r="MEU3" s="436"/>
      <c r="MEV3" s="436"/>
      <c r="MEW3" s="436"/>
      <c r="MEX3" s="436"/>
      <c r="MEY3" s="436"/>
      <c r="MEZ3" s="436"/>
      <c r="MFA3" s="436"/>
      <c r="MFB3" s="436"/>
      <c r="MFC3" s="436"/>
      <c r="MFD3" s="436"/>
      <c r="MFE3" s="436"/>
      <c r="MFF3" s="436"/>
      <c r="MFG3" s="436"/>
      <c r="MFH3" s="436"/>
      <c r="MFI3" s="436"/>
      <c r="MFJ3" s="436"/>
      <c r="MFK3" s="436"/>
      <c r="MFL3" s="436"/>
      <c r="MFM3" s="436"/>
      <c r="MFN3" s="436"/>
      <c r="MFO3" s="436"/>
      <c r="MFP3" s="436"/>
      <c r="MFQ3" s="436"/>
      <c r="MFR3" s="436"/>
      <c r="MFS3" s="436"/>
      <c r="MFT3" s="436"/>
      <c r="MFU3" s="436"/>
      <c r="MFV3" s="436"/>
      <c r="MFW3" s="436"/>
      <c r="MFX3" s="436"/>
      <c r="MFY3" s="436"/>
      <c r="MFZ3" s="436"/>
      <c r="MGA3" s="436"/>
      <c r="MGB3" s="436"/>
      <c r="MGC3" s="436"/>
      <c r="MGD3" s="436"/>
      <c r="MGE3" s="436"/>
      <c r="MGF3" s="436"/>
      <c r="MGG3" s="436"/>
      <c r="MGH3" s="436"/>
      <c r="MGI3" s="436"/>
      <c r="MGJ3" s="436"/>
      <c r="MGK3" s="436"/>
      <c r="MGL3" s="436"/>
      <c r="MGM3" s="436"/>
      <c r="MGN3" s="436"/>
      <c r="MGO3" s="436"/>
      <c r="MGP3" s="436"/>
      <c r="MGQ3" s="436"/>
      <c r="MGR3" s="436"/>
      <c r="MGS3" s="436"/>
      <c r="MGT3" s="436"/>
      <c r="MGU3" s="436"/>
      <c r="MGV3" s="436"/>
      <c r="MGW3" s="436"/>
      <c r="MGX3" s="436"/>
      <c r="MGY3" s="436"/>
      <c r="MGZ3" s="436"/>
      <c r="MHA3" s="436"/>
      <c r="MHB3" s="436"/>
      <c r="MHC3" s="436"/>
      <c r="MHD3" s="436"/>
      <c r="MHE3" s="436"/>
      <c r="MHF3" s="436"/>
      <c r="MHG3" s="436"/>
      <c r="MHH3" s="436"/>
      <c r="MHI3" s="436"/>
      <c r="MHJ3" s="436"/>
      <c r="MHK3" s="436"/>
      <c r="MHL3" s="436"/>
      <c r="MHM3" s="436"/>
      <c r="MHN3" s="436"/>
      <c r="MHO3" s="436"/>
      <c r="MHP3" s="436"/>
      <c r="MHQ3" s="436"/>
      <c r="MHR3" s="436"/>
      <c r="MHS3" s="436"/>
      <c r="MHT3" s="436"/>
      <c r="MHU3" s="436"/>
      <c r="MHV3" s="436"/>
      <c r="MHW3" s="436"/>
      <c r="MHX3" s="436"/>
      <c r="MHY3" s="436"/>
      <c r="MHZ3" s="436"/>
      <c r="MIA3" s="436"/>
      <c r="MIB3" s="436"/>
      <c r="MIC3" s="436"/>
      <c r="MID3" s="436"/>
      <c r="MIE3" s="436"/>
      <c r="MIF3" s="436"/>
      <c r="MIG3" s="436"/>
      <c r="MIH3" s="436"/>
      <c r="MII3" s="436"/>
      <c r="MIJ3" s="436"/>
      <c r="MIK3" s="436"/>
      <c r="MIL3" s="436"/>
      <c r="MIM3" s="436"/>
      <c r="MIN3" s="436"/>
      <c r="MIO3" s="436"/>
      <c r="MIP3" s="436"/>
      <c r="MIQ3" s="436"/>
      <c r="MIR3" s="436"/>
      <c r="MIS3" s="436"/>
      <c r="MIT3" s="436"/>
      <c r="MIU3" s="436"/>
      <c r="MIV3" s="436"/>
      <c r="MIW3" s="436"/>
      <c r="MIX3" s="436"/>
      <c r="MIY3" s="436"/>
      <c r="MIZ3" s="436"/>
      <c r="MJA3" s="436"/>
      <c r="MJB3" s="436"/>
      <c r="MJC3" s="436"/>
      <c r="MJD3" s="436"/>
      <c r="MJE3" s="436"/>
      <c r="MJF3" s="436"/>
      <c r="MJG3" s="436"/>
      <c r="MJH3" s="436"/>
      <c r="MJI3" s="436"/>
      <c r="MJJ3" s="436"/>
      <c r="MJK3" s="436"/>
      <c r="MJL3" s="436"/>
      <c r="MJM3" s="436"/>
      <c r="MJN3" s="436"/>
      <c r="MJO3" s="436"/>
      <c r="MJP3" s="436"/>
      <c r="MJQ3" s="436"/>
      <c r="MJR3" s="436"/>
      <c r="MJS3" s="436"/>
      <c r="MJT3" s="436"/>
      <c r="MJU3" s="436"/>
      <c r="MJV3" s="436"/>
      <c r="MJW3" s="436"/>
      <c r="MJX3" s="436"/>
      <c r="MJY3" s="436"/>
      <c r="MJZ3" s="436"/>
      <c r="MKA3" s="436"/>
      <c r="MKB3" s="436"/>
      <c r="MKC3" s="436"/>
      <c r="MKD3" s="436"/>
      <c r="MKE3" s="436"/>
      <c r="MKF3" s="436"/>
      <c r="MKG3" s="436"/>
      <c r="MKH3" s="436"/>
      <c r="MKI3" s="436"/>
      <c r="MKJ3" s="436"/>
      <c r="MKK3" s="436"/>
      <c r="MKL3" s="436"/>
      <c r="MKM3" s="436"/>
      <c r="MKN3" s="436"/>
      <c r="MKO3" s="436"/>
      <c r="MKP3" s="436"/>
      <c r="MKQ3" s="436"/>
      <c r="MKR3" s="436"/>
      <c r="MKS3" s="436"/>
      <c r="MKT3" s="436"/>
      <c r="MKU3" s="436"/>
      <c r="MKV3" s="436"/>
      <c r="MKW3" s="436"/>
      <c r="MKX3" s="436"/>
      <c r="MKY3" s="436"/>
      <c r="MKZ3" s="436"/>
      <c r="MLA3" s="436"/>
      <c r="MLB3" s="436"/>
      <c r="MLC3" s="436"/>
      <c r="MLD3" s="436"/>
      <c r="MLE3" s="436"/>
      <c r="MLF3" s="436"/>
      <c r="MLG3" s="436"/>
      <c r="MLH3" s="436"/>
      <c r="MLI3" s="436"/>
      <c r="MLJ3" s="436"/>
      <c r="MLK3" s="436"/>
      <c r="MLL3" s="436"/>
      <c r="MLM3" s="436"/>
      <c r="MLN3" s="436"/>
      <c r="MLO3" s="436"/>
      <c r="MLP3" s="436"/>
      <c r="MLQ3" s="436"/>
      <c r="MLR3" s="436"/>
      <c r="MLS3" s="436"/>
      <c r="MLT3" s="436"/>
      <c r="MLU3" s="436"/>
      <c r="MLV3" s="436"/>
      <c r="MLW3" s="436"/>
      <c r="MLX3" s="436"/>
      <c r="MLY3" s="436"/>
      <c r="MLZ3" s="436"/>
      <c r="MMA3" s="436"/>
      <c r="MMB3" s="436"/>
      <c r="MMC3" s="436"/>
      <c r="MMD3" s="436"/>
      <c r="MME3" s="436"/>
      <c r="MMF3" s="436"/>
      <c r="MMG3" s="436"/>
      <c r="MMH3" s="436"/>
      <c r="MMI3" s="436"/>
      <c r="MMJ3" s="436"/>
      <c r="MMK3" s="436"/>
      <c r="MML3" s="436"/>
      <c r="MMM3" s="436"/>
      <c r="MMN3" s="436"/>
      <c r="MMO3" s="436"/>
      <c r="MMP3" s="436"/>
      <c r="MMQ3" s="436"/>
      <c r="MMR3" s="436"/>
      <c r="MMS3" s="436"/>
      <c r="MMT3" s="436"/>
      <c r="MMU3" s="436"/>
      <c r="MMV3" s="436"/>
      <c r="MMW3" s="436"/>
      <c r="MMX3" s="436"/>
      <c r="MMY3" s="436"/>
      <c r="MMZ3" s="436"/>
      <c r="MNA3" s="436"/>
      <c r="MNB3" s="436"/>
      <c r="MNC3" s="436"/>
      <c r="MND3" s="436"/>
      <c r="MNE3" s="436"/>
      <c r="MNF3" s="436"/>
      <c r="MNG3" s="436"/>
      <c r="MNH3" s="436"/>
      <c r="MNI3" s="436"/>
      <c r="MNJ3" s="436"/>
      <c r="MNK3" s="436"/>
      <c r="MNL3" s="436"/>
      <c r="MNM3" s="436"/>
      <c r="MNN3" s="436"/>
      <c r="MNO3" s="436"/>
      <c r="MNP3" s="436"/>
      <c r="MNQ3" s="436"/>
      <c r="MNR3" s="436"/>
      <c r="MNS3" s="436"/>
      <c r="MNT3" s="436"/>
      <c r="MNU3" s="436"/>
      <c r="MNV3" s="436"/>
      <c r="MNW3" s="436"/>
      <c r="MNX3" s="436"/>
      <c r="MNY3" s="436"/>
      <c r="MNZ3" s="436"/>
      <c r="MOA3" s="436"/>
      <c r="MOB3" s="436"/>
      <c r="MOC3" s="436"/>
      <c r="MOD3" s="436"/>
      <c r="MOE3" s="436"/>
      <c r="MOF3" s="436"/>
      <c r="MOG3" s="436"/>
      <c r="MOH3" s="436"/>
      <c r="MOI3" s="436"/>
      <c r="MOJ3" s="436"/>
      <c r="MOK3" s="436"/>
      <c r="MOL3" s="436"/>
      <c r="MOM3" s="436"/>
      <c r="MON3" s="436"/>
      <c r="MOO3" s="436"/>
      <c r="MOP3" s="436"/>
      <c r="MOQ3" s="436"/>
      <c r="MOR3" s="436"/>
      <c r="MOS3" s="436"/>
      <c r="MOT3" s="436"/>
      <c r="MOU3" s="436"/>
      <c r="MOV3" s="436"/>
      <c r="MOW3" s="436"/>
      <c r="MOX3" s="436"/>
      <c r="MOY3" s="436"/>
      <c r="MOZ3" s="436"/>
      <c r="MPA3" s="436"/>
      <c r="MPB3" s="436"/>
      <c r="MPC3" s="436"/>
      <c r="MPD3" s="436"/>
      <c r="MPE3" s="436"/>
      <c r="MPF3" s="436"/>
      <c r="MPG3" s="436"/>
      <c r="MPH3" s="436"/>
      <c r="MPI3" s="436"/>
      <c r="MPJ3" s="436"/>
      <c r="MPK3" s="436"/>
      <c r="MPL3" s="436"/>
      <c r="MPM3" s="436"/>
      <c r="MPN3" s="436"/>
      <c r="MPO3" s="436"/>
      <c r="MPP3" s="436"/>
      <c r="MPQ3" s="436"/>
      <c r="MPR3" s="436"/>
      <c r="MPS3" s="436"/>
      <c r="MPT3" s="436"/>
      <c r="MPU3" s="436"/>
      <c r="MPV3" s="436"/>
      <c r="MPW3" s="436"/>
      <c r="MPX3" s="436"/>
      <c r="MPY3" s="436"/>
      <c r="MPZ3" s="436"/>
      <c r="MQA3" s="436"/>
      <c r="MQB3" s="436"/>
      <c r="MQC3" s="436"/>
      <c r="MQD3" s="436"/>
      <c r="MQE3" s="436"/>
      <c r="MQF3" s="436"/>
      <c r="MQG3" s="436"/>
      <c r="MQH3" s="436"/>
      <c r="MQI3" s="436"/>
      <c r="MQJ3" s="436"/>
      <c r="MQK3" s="436"/>
      <c r="MQL3" s="436"/>
      <c r="MQM3" s="436"/>
      <c r="MQN3" s="436"/>
      <c r="MQO3" s="436"/>
      <c r="MQP3" s="436"/>
      <c r="MQQ3" s="436"/>
      <c r="MQR3" s="436"/>
      <c r="MQS3" s="436"/>
      <c r="MQT3" s="436"/>
      <c r="MQU3" s="436"/>
      <c r="MQV3" s="436"/>
      <c r="MQW3" s="436"/>
      <c r="MQX3" s="436"/>
      <c r="MQY3" s="436"/>
      <c r="MQZ3" s="436"/>
      <c r="MRA3" s="436"/>
      <c r="MRB3" s="436"/>
      <c r="MRC3" s="436"/>
      <c r="MRD3" s="436"/>
      <c r="MRE3" s="436"/>
      <c r="MRF3" s="436"/>
      <c r="MRG3" s="436"/>
      <c r="MRH3" s="436"/>
      <c r="MRI3" s="436"/>
      <c r="MRJ3" s="436"/>
      <c r="MRK3" s="436"/>
      <c r="MRL3" s="436"/>
      <c r="MRM3" s="436"/>
      <c r="MRN3" s="436"/>
      <c r="MRO3" s="436"/>
      <c r="MRP3" s="436"/>
      <c r="MRQ3" s="436"/>
      <c r="MRR3" s="436"/>
      <c r="MRS3" s="436"/>
      <c r="MRT3" s="436"/>
      <c r="MRU3" s="436"/>
      <c r="MRV3" s="436"/>
      <c r="MRW3" s="436"/>
      <c r="MRX3" s="436"/>
      <c r="MRY3" s="436"/>
      <c r="MRZ3" s="436"/>
      <c r="MSA3" s="436"/>
      <c r="MSB3" s="436"/>
      <c r="MSC3" s="436"/>
      <c r="MSD3" s="436"/>
      <c r="MSE3" s="436"/>
      <c r="MSF3" s="436"/>
      <c r="MSG3" s="436"/>
      <c r="MSH3" s="436"/>
      <c r="MSI3" s="436"/>
      <c r="MSJ3" s="436"/>
      <c r="MSK3" s="436"/>
      <c r="MSL3" s="436"/>
      <c r="MSM3" s="436"/>
      <c r="MSN3" s="436"/>
      <c r="MSO3" s="436"/>
      <c r="MSP3" s="436"/>
      <c r="MSQ3" s="436"/>
      <c r="MSR3" s="436"/>
      <c r="MSS3" s="436"/>
      <c r="MST3" s="436"/>
      <c r="MSU3" s="436"/>
      <c r="MSV3" s="436"/>
      <c r="MSW3" s="436"/>
      <c r="MSX3" s="436"/>
      <c r="MSY3" s="436"/>
      <c r="MSZ3" s="436"/>
      <c r="MTA3" s="436"/>
      <c r="MTB3" s="436"/>
      <c r="MTC3" s="436"/>
      <c r="MTD3" s="436"/>
      <c r="MTE3" s="436"/>
      <c r="MTF3" s="436"/>
      <c r="MTG3" s="436"/>
      <c r="MTH3" s="436"/>
      <c r="MTI3" s="436"/>
      <c r="MTJ3" s="436"/>
      <c r="MTK3" s="436"/>
      <c r="MTL3" s="436"/>
      <c r="MTM3" s="436"/>
      <c r="MTN3" s="436"/>
      <c r="MTO3" s="436"/>
      <c r="MTP3" s="436"/>
      <c r="MTQ3" s="436"/>
      <c r="MTR3" s="436"/>
      <c r="MTS3" s="436"/>
      <c r="MTT3" s="436"/>
      <c r="MTU3" s="436"/>
      <c r="MTV3" s="436"/>
      <c r="MTW3" s="436"/>
      <c r="MTX3" s="436"/>
      <c r="MTY3" s="436"/>
      <c r="MTZ3" s="436"/>
      <c r="MUA3" s="436"/>
      <c r="MUB3" s="436"/>
      <c r="MUC3" s="436"/>
      <c r="MUD3" s="436"/>
      <c r="MUE3" s="436"/>
      <c r="MUF3" s="436"/>
      <c r="MUG3" s="436"/>
      <c r="MUH3" s="436"/>
      <c r="MUI3" s="436"/>
      <c r="MUJ3" s="436"/>
      <c r="MUK3" s="436"/>
      <c r="MUL3" s="436"/>
      <c r="MUM3" s="436"/>
      <c r="MUN3" s="436"/>
      <c r="MUO3" s="436"/>
      <c r="MUP3" s="436"/>
      <c r="MUQ3" s="436"/>
      <c r="MUR3" s="436"/>
      <c r="MUS3" s="436"/>
      <c r="MUT3" s="436"/>
      <c r="MUU3" s="436"/>
      <c r="MUV3" s="436"/>
      <c r="MUW3" s="436"/>
      <c r="MUX3" s="436"/>
      <c r="MUY3" s="436"/>
      <c r="MUZ3" s="436"/>
      <c r="MVA3" s="436"/>
      <c r="MVB3" s="436"/>
      <c r="MVC3" s="436"/>
      <c r="MVD3" s="436"/>
      <c r="MVE3" s="436"/>
      <c r="MVF3" s="436"/>
      <c r="MVG3" s="436"/>
      <c r="MVH3" s="436"/>
      <c r="MVI3" s="436"/>
      <c r="MVJ3" s="436"/>
      <c r="MVK3" s="436"/>
      <c r="MVL3" s="436"/>
      <c r="MVM3" s="436"/>
      <c r="MVN3" s="436"/>
      <c r="MVO3" s="436"/>
      <c r="MVP3" s="436"/>
      <c r="MVQ3" s="436"/>
      <c r="MVR3" s="436"/>
      <c r="MVS3" s="436"/>
      <c r="MVT3" s="436"/>
      <c r="MVU3" s="436"/>
      <c r="MVV3" s="436"/>
      <c r="MVW3" s="436"/>
      <c r="MVX3" s="436"/>
      <c r="MVY3" s="436"/>
      <c r="MVZ3" s="436"/>
      <c r="MWA3" s="436"/>
      <c r="MWB3" s="436"/>
      <c r="MWC3" s="436"/>
      <c r="MWD3" s="436"/>
      <c r="MWE3" s="436"/>
      <c r="MWF3" s="436"/>
      <c r="MWG3" s="436"/>
      <c r="MWH3" s="436"/>
      <c r="MWI3" s="436"/>
      <c r="MWJ3" s="436"/>
      <c r="MWK3" s="436"/>
      <c r="MWL3" s="436"/>
      <c r="MWM3" s="436"/>
      <c r="MWN3" s="436"/>
      <c r="MWO3" s="436"/>
      <c r="MWP3" s="436"/>
      <c r="MWQ3" s="436"/>
      <c r="MWR3" s="436"/>
      <c r="MWS3" s="436"/>
      <c r="MWT3" s="436"/>
      <c r="MWU3" s="436"/>
      <c r="MWV3" s="436"/>
      <c r="MWW3" s="436"/>
      <c r="MWX3" s="436"/>
      <c r="MWY3" s="436"/>
      <c r="MWZ3" s="436"/>
      <c r="MXA3" s="436"/>
      <c r="MXB3" s="436"/>
      <c r="MXC3" s="436"/>
      <c r="MXD3" s="436"/>
      <c r="MXE3" s="436"/>
      <c r="MXF3" s="436"/>
      <c r="MXG3" s="436"/>
      <c r="MXH3" s="436"/>
      <c r="MXI3" s="436"/>
      <c r="MXJ3" s="436"/>
      <c r="MXK3" s="436"/>
      <c r="MXL3" s="436"/>
      <c r="MXM3" s="436"/>
      <c r="MXN3" s="436"/>
      <c r="MXO3" s="436"/>
      <c r="MXP3" s="436"/>
      <c r="MXQ3" s="436"/>
      <c r="MXR3" s="436"/>
      <c r="MXS3" s="436"/>
      <c r="MXT3" s="436"/>
      <c r="MXU3" s="436"/>
      <c r="MXV3" s="436"/>
      <c r="MXW3" s="436"/>
      <c r="MXX3" s="436"/>
      <c r="MXY3" s="436"/>
      <c r="MXZ3" s="436"/>
      <c r="MYA3" s="436"/>
      <c r="MYB3" s="436"/>
      <c r="MYC3" s="436"/>
      <c r="MYD3" s="436"/>
      <c r="MYE3" s="436"/>
      <c r="MYF3" s="436"/>
      <c r="MYG3" s="436"/>
      <c r="MYH3" s="436"/>
      <c r="MYI3" s="436"/>
      <c r="MYJ3" s="436"/>
      <c r="MYK3" s="436"/>
      <c r="MYL3" s="436"/>
      <c r="MYM3" s="436"/>
      <c r="MYN3" s="436"/>
      <c r="MYO3" s="436"/>
      <c r="MYP3" s="436"/>
      <c r="MYQ3" s="436"/>
      <c r="MYR3" s="436"/>
      <c r="MYS3" s="436"/>
      <c r="MYT3" s="436"/>
      <c r="MYU3" s="436"/>
      <c r="MYV3" s="436"/>
      <c r="MYW3" s="436"/>
      <c r="MYX3" s="436"/>
      <c r="MYY3" s="436"/>
      <c r="MYZ3" s="436"/>
      <c r="MZA3" s="436"/>
      <c r="MZB3" s="436"/>
      <c r="MZC3" s="436"/>
      <c r="MZD3" s="436"/>
      <c r="MZE3" s="436"/>
      <c r="MZF3" s="436"/>
      <c r="MZG3" s="436"/>
      <c r="MZH3" s="436"/>
      <c r="MZI3" s="436"/>
      <c r="MZJ3" s="436"/>
      <c r="MZK3" s="436"/>
      <c r="MZL3" s="436"/>
      <c r="MZM3" s="436"/>
      <c r="MZN3" s="436"/>
      <c r="MZO3" s="436"/>
      <c r="MZP3" s="436"/>
      <c r="MZQ3" s="436"/>
      <c r="MZR3" s="436"/>
      <c r="MZS3" s="436"/>
      <c r="MZT3" s="436"/>
      <c r="MZU3" s="436"/>
      <c r="MZV3" s="436"/>
      <c r="MZW3" s="436"/>
      <c r="MZX3" s="436"/>
      <c r="MZY3" s="436"/>
      <c r="MZZ3" s="436"/>
      <c r="NAA3" s="436"/>
      <c r="NAB3" s="436"/>
      <c r="NAC3" s="436"/>
      <c r="NAD3" s="436"/>
      <c r="NAE3" s="436"/>
      <c r="NAF3" s="436"/>
      <c r="NAG3" s="436"/>
      <c r="NAH3" s="436"/>
      <c r="NAI3" s="436"/>
      <c r="NAJ3" s="436"/>
      <c r="NAK3" s="436"/>
      <c r="NAL3" s="436"/>
      <c r="NAM3" s="436"/>
      <c r="NAN3" s="436"/>
      <c r="NAO3" s="436"/>
      <c r="NAP3" s="436"/>
      <c r="NAQ3" s="436"/>
      <c r="NAR3" s="436"/>
      <c r="NAS3" s="436"/>
      <c r="NAT3" s="436"/>
      <c r="NAU3" s="436"/>
      <c r="NAV3" s="436"/>
      <c r="NAW3" s="436"/>
      <c r="NAX3" s="436"/>
      <c r="NAY3" s="436"/>
      <c r="NAZ3" s="436"/>
      <c r="NBA3" s="436"/>
      <c r="NBB3" s="436"/>
      <c r="NBC3" s="436"/>
      <c r="NBD3" s="436"/>
      <c r="NBE3" s="436"/>
      <c r="NBF3" s="436"/>
      <c r="NBG3" s="436"/>
      <c r="NBH3" s="436"/>
      <c r="NBI3" s="436"/>
      <c r="NBJ3" s="436"/>
      <c r="NBK3" s="436"/>
      <c r="NBL3" s="436"/>
      <c r="NBM3" s="436"/>
      <c r="NBN3" s="436"/>
      <c r="NBO3" s="436"/>
      <c r="NBP3" s="436"/>
      <c r="NBQ3" s="436"/>
      <c r="NBR3" s="436"/>
      <c r="NBS3" s="436"/>
      <c r="NBT3" s="436"/>
      <c r="NBU3" s="436"/>
      <c r="NBV3" s="436"/>
      <c r="NBW3" s="436"/>
      <c r="NBX3" s="436"/>
      <c r="NBY3" s="436"/>
      <c r="NBZ3" s="436"/>
      <c r="NCA3" s="436"/>
      <c r="NCB3" s="436"/>
      <c r="NCC3" s="436"/>
      <c r="NCD3" s="436"/>
      <c r="NCE3" s="436"/>
      <c r="NCF3" s="436"/>
      <c r="NCG3" s="436"/>
      <c r="NCH3" s="436"/>
      <c r="NCI3" s="436"/>
      <c r="NCJ3" s="436"/>
      <c r="NCK3" s="436"/>
      <c r="NCL3" s="436"/>
      <c r="NCM3" s="436"/>
      <c r="NCN3" s="436"/>
      <c r="NCO3" s="436"/>
      <c r="NCP3" s="436"/>
      <c r="NCQ3" s="436"/>
      <c r="NCR3" s="436"/>
      <c r="NCS3" s="436"/>
      <c r="NCT3" s="436"/>
      <c r="NCU3" s="436"/>
      <c r="NCV3" s="436"/>
      <c r="NCW3" s="436"/>
      <c r="NCX3" s="436"/>
      <c r="NCY3" s="436"/>
      <c r="NCZ3" s="436"/>
      <c r="NDA3" s="436"/>
      <c r="NDB3" s="436"/>
      <c r="NDC3" s="436"/>
      <c r="NDD3" s="436"/>
      <c r="NDE3" s="436"/>
      <c r="NDF3" s="436"/>
      <c r="NDG3" s="436"/>
      <c r="NDH3" s="436"/>
      <c r="NDI3" s="436"/>
      <c r="NDJ3" s="436"/>
      <c r="NDK3" s="436"/>
      <c r="NDL3" s="436"/>
      <c r="NDM3" s="436"/>
      <c r="NDN3" s="436"/>
      <c r="NDO3" s="436"/>
      <c r="NDP3" s="436"/>
      <c r="NDQ3" s="436"/>
      <c r="NDR3" s="436"/>
      <c r="NDS3" s="436"/>
      <c r="NDT3" s="436"/>
      <c r="NDU3" s="436"/>
      <c r="NDV3" s="436"/>
      <c r="NDW3" s="436"/>
      <c r="NDX3" s="436"/>
      <c r="NDY3" s="436"/>
      <c r="NDZ3" s="436"/>
      <c r="NEA3" s="436"/>
      <c r="NEB3" s="436"/>
      <c r="NEC3" s="436"/>
      <c r="NED3" s="436"/>
      <c r="NEE3" s="436"/>
      <c r="NEF3" s="436"/>
      <c r="NEG3" s="436"/>
      <c r="NEH3" s="436"/>
      <c r="NEI3" s="436"/>
      <c r="NEJ3" s="436"/>
      <c r="NEK3" s="436"/>
      <c r="NEL3" s="436"/>
      <c r="NEM3" s="436"/>
      <c r="NEN3" s="436"/>
      <c r="NEO3" s="436"/>
      <c r="NEP3" s="436"/>
      <c r="NEQ3" s="436"/>
      <c r="NER3" s="436"/>
      <c r="NES3" s="436"/>
      <c r="NET3" s="436"/>
      <c r="NEU3" s="436"/>
      <c r="NEV3" s="436"/>
      <c r="NEW3" s="436"/>
      <c r="NEX3" s="436"/>
      <c r="NEY3" s="436"/>
      <c r="NEZ3" s="436"/>
      <c r="NFA3" s="436"/>
      <c r="NFB3" s="436"/>
      <c r="NFC3" s="436"/>
      <c r="NFD3" s="436"/>
      <c r="NFE3" s="436"/>
      <c r="NFF3" s="436"/>
      <c r="NFG3" s="436"/>
      <c r="NFH3" s="436"/>
      <c r="NFI3" s="436"/>
      <c r="NFJ3" s="436"/>
      <c r="NFK3" s="436"/>
      <c r="NFL3" s="436"/>
      <c r="NFM3" s="436"/>
      <c r="NFN3" s="436"/>
      <c r="NFO3" s="436"/>
      <c r="NFP3" s="436"/>
      <c r="NFQ3" s="436"/>
      <c r="NFR3" s="436"/>
      <c r="NFS3" s="436"/>
      <c r="NFT3" s="436"/>
      <c r="NFU3" s="436"/>
      <c r="NFV3" s="436"/>
      <c r="NFW3" s="436"/>
      <c r="NFX3" s="436"/>
      <c r="NFY3" s="436"/>
      <c r="NFZ3" s="436"/>
      <c r="NGA3" s="436"/>
      <c r="NGB3" s="436"/>
      <c r="NGC3" s="436"/>
      <c r="NGD3" s="436"/>
      <c r="NGE3" s="436"/>
      <c r="NGF3" s="436"/>
      <c r="NGG3" s="436"/>
      <c r="NGH3" s="436"/>
      <c r="NGI3" s="436"/>
      <c r="NGJ3" s="436"/>
      <c r="NGK3" s="436"/>
      <c r="NGL3" s="436"/>
      <c r="NGM3" s="436"/>
      <c r="NGN3" s="436"/>
      <c r="NGO3" s="436"/>
      <c r="NGP3" s="436"/>
      <c r="NGQ3" s="436"/>
      <c r="NGR3" s="436"/>
      <c r="NGS3" s="436"/>
      <c r="NGT3" s="436"/>
      <c r="NGU3" s="436"/>
      <c r="NGV3" s="436"/>
      <c r="NGW3" s="436"/>
      <c r="NGX3" s="436"/>
      <c r="NGY3" s="436"/>
      <c r="NGZ3" s="436"/>
      <c r="NHA3" s="436"/>
      <c r="NHB3" s="436"/>
      <c r="NHC3" s="436"/>
      <c r="NHD3" s="436"/>
      <c r="NHE3" s="436"/>
      <c r="NHF3" s="436"/>
      <c r="NHG3" s="436"/>
      <c r="NHH3" s="436"/>
      <c r="NHI3" s="436"/>
      <c r="NHJ3" s="436"/>
      <c r="NHK3" s="436"/>
      <c r="NHL3" s="436"/>
      <c r="NHM3" s="436"/>
      <c r="NHN3" s="436"/>
      <c r="NHO3" s="436"/>
      <c r="NHP3" s="436"/>
      <c r="NHQ3" s="436"/>
      <c r="NHR3" s="436"/>
      <c r="NHS3" s="436"/>
      <c r="NHT3" s="436"/>
      <c r="NHU3" s="436"/>
      <c r="NHV3" s="436"/>
      <c r="NHW3" s="436"/>
      <c r="NHX3" s="436"/>
      <c r="NHY3" s="436"/>
      <c r="NHZ3" s="436"/>
      <c r="NIA3" s="436"/>
      <c r="NIB3" s="436"/>
      <c r="NIC3" s="436"/>
      <c r="NID3" s="436"/>
      <c r="NIE3" s="436"/>
      <c r="NIF3" s="436"/>
      <c r="NIG3" s="436"/>
      <c r="NIH3" s="436"/>
      <c r="NII3" s="436"/>
      <c r="NIJ3" s="436"/>
      <c r="NIK3" s="436"/>
      <c r="NIL3" s="436"/>
      <c r="NIM3" s="436"/>
      <c r="NIN3" s="436"/>
      <c r="NIO3" s="436"/>
      <c r="NIP3" s="436"/>
      <c r="NIQ3" s="436"/>
      <c r="NIR3" s="436"/>
      <c r="NIS3" s="436"/>
      <c r="NIT3" s="436"/>
      <c r="NIU3" s="436"/>
      <c r="NIV3" s="436"/>
      <c r="NIW3" s="436"/>
      <c r="NIX3" s="436"/>
      <c r="NIY3" s="436"/>
      <c r="NIZ3" s="436"/>
      <c r="NJA3" s="436"/>
      <c r="NJB3" s="436"/>
      <c r="NJC3" s="436"/>
      <c r="NJD3" s="436"/>
      <c r="NJE3" s="436"/>
      <c r="NJF3" s="436"/>
      <c r="NJG3" s="436"/>
      <c r="NJH3" s="436"/>
      <c r="NJI3" s="436"/>
      <c r="NJJ3" s="436"/>
      <c r="NJK3" s="436"/>
      <c r="NJL3" s="436"/>
      <c r="NJM3" s="436"/>
      <c r="NJN3" s="436"/>
      <c r="NJO3" s="436"/>
      <c r="NJP3" s="436"/>
      <c r="NJQ3" s="436"/>
      <c r="NJR3" s="436"/>
      <c r="NJS3" s="436"/>
      <c r="NJT3" s="436"/>
      <c r="NJU3" s="436"/>
      <c r="NJV3" s="436"/>
      <c r="NJW3" s="436"/>
      <c r="NJX3" s="436"/>
      <c r="NJY3" s="436"/>
      <c r="NJZ3" s="436"/>
      <c r="NKA3" s="436"/>
      <c r="NKB3" s="436"/>
      <c r="NKC3" s="436"/>
      <c r="NKD3" s="436"/>
      <c r="NKE3" s="436"/>
      <c r="NKF3" s="436"/>
      <c r="NKG3" s="436"/>
      <c r="NKH3" s="436"/>
      <c r="NKI3" s="436"/>
      <c r="NKJ3" s="436"/>
      <c r="NKK3" s="436"/>
      <c r="NKL3" s="436"/>
      <c r="NKM3" s="436"/>
      <c r="NKN3" s="436"/>
      <c r="NKO3" s="436"/>
      <c r="NKP3" s="436"/>
      <c r="NKQ3" s="436"/>
      <c r="NKR3" s="436"/>
      <c r="NKS3" s="436"/>
      <c r="NKT3" s="436"/>
      <c r="NKU3" s="436"/>
      <c r="NKV3" s="436"/>
      <c r="NKW3" s="436"/>
      <c r="NKX3" s="436"/>
      <c r="NKY3" s="436"/>
      <c r="NKZ3" s="436"/>
      <c r="NLA3" s="436"/>
      <c r="NLB3" s="436"/>
      <c r="NLC3" s="436"/>
      <c r="NLD3" s="436"/>
      <c r="NLE3" s="436"/>
      <c r="NLF3" s="436"/>
      <c r="NLG3" s="436"/>
      <c r="NLH3" s="436"/>
      <c r="NLI3" s="436"/>
      <c r="NLJ3" s="436"/>
      <c r="NLK3" s="436"/>
      <c r="NLL3" s="436"/>
      <c r="NLM3" s="436"/>
      <c r="NLN3" s="436"/>
      <c r="NLO3" s="436"/>
      <c r="NLP3" s="436"/>
      <c r="NLQ3" s="436"/>
      <c r="NLR3" s="436"/>
      <c r="NLS3" s="436"/>
      <c r="NLT3" s="436"/>
      <c r="NLU3" s="436"/>
      <c r="NLV3" s="436"/>
      <c r="NLW3" s="436"/>
      <c r="NLX3" s="436"/>
      <c r="NLY3" s="436"/>
      <c r="NLZ3" s="436"/>
      <c r="NMA3" s="436"/>
      <c r="NMB3" s="436"/>
      <c r="NMC3" s="436"/>
      <c r="NMD3" s="436"/>
      <c r="NME3" s="436"/>
      <c r="NMF3" s="436"/>
      <c r="NMG3" s="436"/>
      <c r="NMH3" s="436"/>
      <c r="NMI3" s="436"/>
      <c r="NMJ3" s="436"/>
      <c r="NMK3" s="436"/>
      <c r="NML3" s="436"/>
      <c r="NMM3" s="436"/>
      <c r="NMN3" s="436"/>
      <c r="NMO3" s="436"/>
      <c r="NMP3" s="436"/>
      <c r="NMQ3" s="436"/>
      <c r="NMR3" s="436"/>
      <c r="NMS3" s="436"/>
      <c r="NMT3" s="436"/>
      <c r="NMU3" s="436"/>
      <c r="NMV3" s="436"/>
      <c r="NMW3" s="436"/>
      <c r="NMX3" s="436"/>
      <c r="NMY3" s="436"/>
      <c r="NMZ3" s="436"/>
      <c r="NNA3" s="436"/>
      <c r="NNB3" s="436"/>
      <c r="NNC3" s="436"/>
      <c r="NND3" s="436"/>
      <c r="NNE3" s="436"/>
      <c r="NNF3" s="436"/>
      <c r="NNG3" s="436"/>
      <c r="NNH3" s="436"/>
      <c r="NNI3" s="436"/>
      <c r="NNJ3" s="436"/>
      <c r="NNK3" s="436"/>
      <c r="NNL3" s="436"/>
      <c r="NNM3" s="436"/>
      <c r="NNN3" s="436"/>
      <c r="NNO3" s="436"/>
      <c r="NNP3" s="436"/>
      <c r="NNQ3" s="436"/>
      <c r="NNR3" s="436"/>
      <c r="NNS3" s="436"/>
      <c r="NNT3" s="436"/>
      <c r="NNU3" s="436"/>
      <c r="NNV3" s="436"/>
      <c r="NNW3" s="436"/>
      <c r="NNX3" s="436"/>
      <c r="NNY3" s="436"/>
      <c r="NNZ3" s="436"/>
      <c r="NOA3" s="436"/>
      <c r="NOB3" s="436"/>
      <c r="NOC3" s="436"/>
      <c r="NOD3" s="436"/>
      <c r="NOE3" s="436"/>
      <c r="NOF3" s="436"/>
      <c r="NOG3" s="436"/>
      <c r="NOH3" s="436"/>
      <c r="NOI3" s="436"/>
      <c r="NOJ3" s="436"/>
      <c r="NOK3" s="436"/>
      <c r="NOL3" s="436"/>
      <c r="NOM3" s="436"/>
      <c r="NON3" s="436"/>
      <c r="NOO3" s="436"/>
      <c r="NOP3" s="436"/>
      <c r="NOQ3" s="436"/>
      <c r="NOR3" s="436"/>
      <c r="NOS3" s="436"/>
      <c r="NOT3" s="436"/>
      <c r="NOU3" s="436"/>
      <c r="NOV3" s="436"/>
      <c r="NOW3" s="436"/>
      <c r="NOX3" s="436"/>
      <c r="NOY3" s="436"/>
      <c r="NOZ3" s="436"/>
      <c r="NPA3" s="436"/>
      <c r="NPB3" s="436"/>
      <c r="NPC3" s="436"/>
      <c r="NPD3" s="436"/>
      <c r="NPE3" s="436"/>
      <c r="NPF3" s="436"/>
      <c r="NPG3" s="436"/>
      <c r="NPH3" s="436"/>
      <c r="NPI3" s="436"/>
      <c r="NPJ3" s="436"/>
      <c r="NPK3" s="436"/>
      <c r="NPL3" s="436"/>
      <c r="NPM3" s="436"/>
      <c r="NPN3" s="436"/>
      <c r="NPO3" s="436"/>
      <c r="NPP3" s="436"/>
      <c r="NPQ3" s="436"/>
      <c r="NPR3" s="436"/>
      <c r="NPS3" s="436"/>
      <c r="NPT3" s="436"/>
      <c r="NPU3" s="436"/>
      <c r="NPV3" s="436"/>
      <c r="NPW3" s="436"/>
      <c r="NPX3" s="436"/>
      <c r="NPY3" s="436"/>
      <c r="NPZ3" s="436"/>
      <c r="NQA3" s="436"/>
      <c r="NQB3" s="436"/>
      <c r="NQC3" s="436"/>
      <c r="NQD3" s="436"/>
      <c r="NQE3" s="436"/>
      <c r="NQF3" s="436"/>
      <c r="NQG3" s="436"/>
      <c r="NQH3" s="436"/>
      <c r="NQI3" s="436"/>
      <c r="NQJ3" s="436"/>
      <c r="NQK3" s="436"/>
      <c r="NQL3" s="436"/>
      <c r="NQM3" s="436"/>
      <c r="NQN3" s="436"/>
      <c r="NQO3" s="436"/>
      <c r="NQP3" s="436"/>
      <c r="NQQ3" s="436"/>
      <c r="NQR3" s="436"/>
      <c r="NQS3" s="436"/>
      <c r="NQT3" s="436"/>
      <c r="NQU3" s="436"/>
      <c r="NQV3" s="436"/>
      <c r="NQW3" s="436"/>
      <c r="NQX3" s="436"/>
      <c r="NQY3" s="436"/>
      <c r="NQZ3" s="436"/>
      <c r="NRA3" s="436"/>
      <c r="NRB3" s="436"/>
      <c r="NRC3" s="436"/>
      <c r="NRD3" s="436"/>
      <c r="NRE3" s="436"/>
      <c r="NRF3" s="436"/>
      <c r="NRG3" s="436"/>
      <c r="NRH3" s="436"/>
      <c r="NRI3" s="436"/>
      <c r="NRJ3" s="436"/>
      <c r="NRK3" s="436"/>
      <c r="NRL3" s="436"/>
      <c r="NRM3" s="436"/>
      <c r="NRN3" s="436"/>
      <c r="NRO3" s="436"/>
      <c r="NRP3" s="436"/>
      <c r="NRQ3" s="436"/>
      <c r="NRR3" s="436"/>
      <c r="NRS3" s="436"/>
      <c r="NRT3" s="436"/>
      <c r="NRU3" s="436"/>
      <c r="NRV3" s="436"/>
      <c r="NRW3" s="436"/>
      <c r="NRX3" s="436"/>
      <c r="NRY3" s="436"/>
      <c r="NRZ3" s="436"/>
      <c r="NSA3" s="436"/>
      <c r="NSB3" s="436"/>
      <c r="NSC3" s="436"/>
      <c r="NSD3" s="436"/>
      <c r="NSE3" s="436"/>
      <c r="NSF3" s="436"/>
      <c r="NSG3" s="436"/>
      <c r="NSH3" s="436"/>
      <c r="NSI3" s="436"/>
      <c r="NSJ3" s="436"/>
      <c r="NSK3" s="436"/>
      <c r="NSL3" s="436"/>
      <c r="NSM3" s="436"/>
      <c r="NSN3" s="436"/>
      <c r="NSO3" s="436"/>
      <c r="NSP3" s="436"/>
      <c r="NSQ3" s="436"/>
      <c r="NSR3" s="436"/>
      <c r="NSS3" s="436"/>
      <c r="NST3" s="436"/>
      <c r="NSU3" s="436"/>
      <c r="NSV3" s="436"/>
      <c r="NSW3" s="436"/>
      <c r="NSX3" s="436"/>
      <c r="NSY3" s="436"/>
      <c r="NSZ3" s="436"/>
      <c r="NTA3" s="436"/>
      <c r="NTB3" s="436"/>
      <c r="NTC3" s="436"/>
      <c r="NTD3" s="436"/>
      <c r="NTE3" s="436"/>
      <c r="NTF3" s="436"/>
      <c r="NTG3" s="436"/>
      <c r="NTH3" s="436"/>
      <c r="NTI3" s="436"/>
      <c r="NTJ3" s="436"/>
      <c r="NTK3" s="436"/>
      <c r="NTL3" s="436"/>
      <c r="NTM3" s="436"/>
      <c r="NTN3" s="436"/>
      <c r="NTO3" s="436"/>
      <c r="NTP3" s="436"/>
      <c r="NTQ3" s="436"/>
      <c r="NTR3" s="436"/>
      <c r="NTS3" s="436"/>
      <c r="NTT3" s="436"/>
      <c r="NTU3" s="436"/>
      <c r="NTV3" s="436"/>
      <c r="NTW3" s="436"/>
      <c r="NTX3" s="436"/>
      <c r="NTY3" s="436"/>
      <c r="NTZ3" s="436"/>
      <c r="NUA3" s="436"/>
      <c r="NUB3" s="436"/>
      <c r="NUC3" s="436"/>
      <c r="NUD3" s="436"/>
      <c r="NUE3" s="436"/>
      <c r="NUF3" s="436"/>
      <c r="NUG3" s="436"/>
      <c r="NUH3" s="436"/>
      <c r="NUI3" s="436"/>
      <c r="NUJ3" s="436"/>
      <c r="NUK3" s="436"/>
      <c r="NUL3" s="436"/>
      <c r="NUM3" s="436"/>
      <c r="NUN3" s="436"/>
      <c r="NUO3" s="436"/>
      <c r="NUP3" s="436"/>
      <c r="NUQ3" s="436"/>
      <c r="NUR3" s="436"/>
      <c r="NUS3" s="436"/>
      <c r="NUT3" s="436"/>
      <c r="NUU3" s="436"/>
      <c r="NUV3" s="436"/>
      <c r="NUW3" s="436"/>
      <c r="NUX3" s="436"/>
      <c r="NUY3" s="436"/>
      <c r="NUZ3" s="436"/>
      <c r="NVA3" s="436"/>
      <c r="NVB3" s="436"/>
      <c r="NVC3" s="436"/>
      <c r="NVD3" s="436"/>
      <c r="NVE3" s="436"/>
      <c r="NVF3" s="436"/>
      <c r="NVG3" s="436"/>
      <c r="NVH3" s="436"/>
      <c r="NVI3" s="436"/>
      <c r="NVJ3" s="436"/>
      <c r="NVK3" s="436"/>
      <c r="NVL3" s="436"/>
      <c r="NVM3" s="436"/>
      <c r="NVN3" s="436"/>
      <c r="NVO3" s="436"/>
      <c r="NVP3" s="436"/>
      <c r="NVQ3" s="436"/>
      <c r="NVR3" s="436"/>
      <c r="NVS3" s="436"/>
      <c r="NVT3" s="436"/>
      <c r="NVU3" s="436"/>
      <c r="NVV3" s="436"/>
      <c r="NVW3" s="436"/>
      <c r="NVX3" s="436"/>
      <c r="NVY3" s="436"/>
      <c r="NVZ3" s="436"/>
      <c r="NWA3" s="436"/>
      <c r="NWB3" s="436"/>
      <c r="NWC3" s="436"/>
      <c r="NWD3" s="436"/>
      <c r="NWE3" s="436"/>
      <c r="NWF3" s="436"/>
      <c r="NWG3" s="436"/>
      <c r="NWH3" s="436"/>
      <c r="NWI3" s="436"/>
      <c r="NWJ3" s="436"/>
      <c r="NWK3" s="436"/>
      <c r="NWL3" s="436"/>
      <c r="NWM3" s="436"/>
      <c r="NWN3" s="436"/>
      <c r="NWO3" s="436"/>
      <c r="NWP3" s="436"/>
      <c r="NWQ3" s="436"/>
      <c r="NWR3" s="436"/>
      <c r="NWS3" s="436"/>
      <c r="NWT3" s="436"/>
      <c r="NWU3" s="436"/>
      <c r="NWV3" s="436"/>
      <c r="NWW3" s="436"/>
      <c r="NWX3" s="436"/>
      <c r="NWY3" s="436"/>
      <c r="NWZ3" s="436"/>
      <c r="NXA3" s="436"/>
      <c r="NXB3" s="436"/>
      <c r="NXC3" s="436"/>
      <c r="NXD3" s="436"/>
      <c r="NXE3" s="436"/>
      <c r="NXF3" s="436"/>
      <c r="NXG3" s="436"/>
      <c r="NXH3" s="436"/>
      <c r="NXI3" s="436"/>
      <c r="NXJ3" s="436"/>
      <c r="NXK3" s="436"/>
      <c r="NXL3" s="436"/>
      <c r="NXM3" s="436"/>
      <c r="NXN3" s="436"/>
      <c r="NXO3" s="436"/>
      <c r="NXP3" s="436"/>
      <c r="NXQ3" s="436"/>
      <c r="NXR3" s="436"/>
      <c r="NXS3" s="436"/>
      <c r="NXT3" s="436"/>
      <c r="NXU3" s="436"/>
      <c r="NXV3" s="436"/>
      <c r="NXW3" s="436"/>
      <c r="NXX3" s="436"/>
      <c r="NXY3" s="436"/>
      <c r="NXZ3" s="436"/>
      <c r="NYA3" s="436"/>
      <c r="NYB3" s="436"/>
      <c r="NYC3" s="436"/>
      <c r="NYD3" s="436"/>
      <c r="NYE3" s="436"/>
      <c r="NYF3" s="436"/>
      <c r="NYG3" s="436"/>
      <c r="NYH3" s="436"/>
      <c r="NYI3" s="436"/>
      <c r="NYJ3" s="436"/>
      <c r="NYK3" s="436"/>
      <c r="NYL3" s="436"/>
      <c r="NYM3" s="436"/>
      <c r="NYN3" s="436"/>
      <c r="NYO3" s="436"/>
      <c r="NYP3" s="436"/>
      <c r="NYQ3" s="436"/>
      <c r="NYR3" s="436"/>
      <c r="NYS3" s="436"/>
      <c r="NYT3" s="436"/>
      <c r="NYU3" s="436"/>
      <c r="NYV3" s="436"/>
      <c r="NYW3" s="436"/>
      <c r="NYX3" s="436"/>
      <c r="NYY3" s="436"/>
      <c r="NYZ3" s="436"/>
      <c r="NZA3" s="436"/>
      <c r="NZB3" s="436"/>
      <c r="NZC3" s="436"/>
      <c r="NZD3" s="436"/>
      <c r="NZE3" s="436"/>
      <c r="NZF3" s="436"/>
      <c r="NZG3" s="436"/>
      <c r="NZH3" s="436"/>
      <c r="NZI3" s="436"/>
      <c r="NZJ3" s="436"/>
      <c r="NZK3" s="436"/>
      <c r="NZL3" s="436"/>
      <c r="NZM3" s="436"/>
      <c r="NZN3" s="436"/>
      <c r="NZO3" s="436"/>
      <c r="NZP3" s="436"/>
      <c r="NZQ3" s="436"/>
      <c r="NZR3" s="436"/>
      <c r="NZS3" s="436"/>
      <c r="NZT3" s="436"/>
      <c r="NZU3" s="436"/>
      <c r="NZV3" s="436"/>
      <c r="NZW3" s="436"/>
      <c r="NZX3" s="436"/>
      <c r="NZY3" s="436"/>
      <c r="NZZ3" s="436"/>
      <c r="OAA3" s="436"/>
      <c r="OAB3" s="436"/>
      <c r="OAC3" s="436"/>
      <c r="OAD3" s="436"/>
      <c r="OAE3" s="436"/>
      <c r="OAF3" s="436"/>
      <c r="OAG3" s="436"/>
      <c r="OAH3" s="436"/>
      <c r="OAI3" s="436"/>
      <c r="OAJ3" s="436"/>
      <c r="OAK3" s="436"/>
      <c r="OAL3" s="436"/>
      <c r="OAM3" s="436"/>
      <c r="OAN3" s="436"/>
      <c r="OAO3" s="436"/>
      <c r="OAP3" s="436"/>
      <c r="OAQ3" s="436"/>
      <c r="OAR3" s="436"/>
      <c r="OAS3" s="436"/>
      <c r="OAT3" s="436"/>
      <c r="OAU3" s="436"/>
      <c r="OAV3" s="436"/>
      <c r="OAW3" s="436"/>
      <c r="OAX3" s="436"/>
      <c r="OAY3" s="436"/>
      <c r="OAZ3" s="436"/>
      <c r="OBA3" s="436"/>
      <c r="OBB3" s="436"/>
      <c r="OBC3" s="436"/>
      <c r="OBD3" s="436"/>
      <c r="OBE3" s="436"/>
      <c r="OBF3" s="436"/>
      <c r="OBG3" s="436"/>
      <c r="OBH3" s="436"/>
      <c r="OBI3" s="436"/>
      <c r="OBJ3" s="436"/>
      <c r="OBK3" s="436"/>
      <c r="OBL3" s="436"/>
      <c r="OBM3" s="436"/>
      <c r="OBN3" s="436"/>
      <c r="OBO3" s="436"/>
      <c r="OBP3" s="436"/>
      <c r="OBQ3" s="436"/>
      <c r="OBR3" s="436"/>
      <c r="OBS3" s="436"/>
      <c r="OBT3" s="436"/>
      <c r="OBU3" s="436"/>
      <c r="OBV3" s="436"/>
      <c r="OBW3" s="436"/>
      <c r="OBX3" s="436"/>
      <c r="OBY3" s="436"/>
      <c r="OBZ3" s="436"/>
      <c r="OCA3" s="436"/>
      <c r="OCB3" s="436"/>
      <c r="OCC3" s="436"/>
      <c r="OCD3" s="436"/>
      <c r="OCE3" s="436"/>
      <c r="OCF3" s="436"/>
      <c r="OCG3" s="436"/>
      <c r="OCH3" s="436"/>
      <c r="OCI3" s="436"/>
      <c r="OCJ3" s="436"/>
      <c r="OCK3" s="436"/>
      <c r="OCL3" s="436"/>
      <c r="OCM3" s="436"/>
      <c r="OCN3" s="436"/>
      <c r="OCO3" s="436"/>
      <c r="OCP3" s="436"/>
      <c r="OCQ3" s="436"/>
      <c r="OCR3" s="436"/>
      <c r="OCS3" s="436"/>
      <c r="OCT3" s="436"/>
      <c r="OCU3" s="436"/>
      <c r="OCV3" s="436"/>
      <c r="OCW3" s="436"/>
      <c r="OCX3" s="436"/>
      <c r="OCY3" s="436"/>
      <c r="OCZ3" s="436"/>
      <c r="ODA3" s="436"/>
      <c r="ODB3" s="436"/>
      <c r="ODC3" s="436"/>
      <c r="ODD3" s="436"/>
      <c r="ODE3" s="436"/>
      <c r="ODF3" s="436"/>
      <c r="ODG3" s="436"/>
      <c r="ODH3" s="436"/>
      <c r="ODI3" s="436"/>
      <c r="ODJ3" s="436"/>
      <c r="ODK3" s="436"/>
      <c r="ODL3" s="436"/>
      <c r="ODM3" s="436"/>
      <c r="ODN3" s="436"/>
      <c r="ODO3" s="436"/>
      <c r="ODP3" s="436"/>
      <c r="ODQ3" s="436"/>
      <c r="ODR3" s="436"/>
      <c r="ODS3" s="436"/>
      <c r="ODT3" s="436"/>
      <c r="ODU3" s="436"/>
      <c r="ODV3" s="436"/>
      <c r="ODW3" s="436"/>
      <c r="ODX3" s="436"/>
      <c r="ODY3" s="436"/>
      <c r="ODZ3" s="436"/>
      <c r="OEA3" s="436"/>
      <c r="OEB3" s="436"/>
      <c r="OEC3" s="436"/>
      <c r="OED3" s="436"/>
      <c r="OEE3" s="436"/>
      <c r="OEF3" s="436"/>
      <c r="OEG3" s="436"/>
      <c r="OEH3" s="436"/>
      <c r="OEI3" s="436"/>
      <c r="OEJ3" s="436"/>
      <c r="OEK3" s="436"/>
      <c r="OEL3" s="436"/>
      <c r="OEM3" s="436"/>
      <c r="OEN3" s="436"/>
      <c r="OEO3" s="436"/>
      <c r="OEP3" s="436"/>
      <c r="OEQ3" s="436"/>
      <c r="OER3" s="436"/>
      <c r="OES3" s="436"/>
      <c r="OET3" s="436"/>
      <c r="OEU3" s="436"/>
      <c r="OEV3" s="436"/>
      <c r="OEW3" s="436"/>
      <c r="OEX3" s="436"/>
      <c r="OEY3" s="436"/>
      <c r="OEZ3" s="436"/>
      <c r="OFA3" s="436"/>
      <c r="OFB3" s="436"/>
      <c r="OFC3" s="436"/>
      <c r="OFD3" s="436"/>
      <c r="OFE3" s="436"/>
      <c r="OFF3" s="436"/>
      <c r="OFG3" s="436"/>
      <c r="OFH3" s="436"/>
      <c r="OFI3" s="436"/>
      <c r="OFJ3" s="436"/>
      <c r="OFK3" s="436"/>
      <c r="OFL3" s="436"/>
      <c r="OFM3" s="436"/>
      <c r="OFN3" s="436"/>
      <c r="OFO3" s="436"/>
      <c r="OFP3" s="436"/>
      <c r="OFQ3" s="436"/>
      <c r="OFR3" s="436"/>
      <c r="OFS3" s="436"/>
      <c r="OFT3" s="436"/>
      <c r="OFU3" s="436"/>
      <c r="OFV3" s="436"/>
      <c r="OFW3" s="436"/>
      <c r="OFX3" s="436"/>
      <c r="OFY3" s="436"/>
      <c r="OFZ3" s="436"/>
      <c r="OGA3" s="436"/>
      <c r="OGB3" s="436"/>
      <c r="OGC3" s="436"/>
      <c r="OGD3" s="436"/>
      <c r="OGE3" s="436"/>
      <c r="OGF3" s="436"/>
      <c r="OGG3" s="436"/>
      <c r="OGH3" s="436"/>
      <c r="OGI3" s="436"/>
      <c r="OGJ3" s="436"/>
      <c r="OGK3" s="436"/>
      <c r="OGL3" s="436"/>
      <c r="OGM3" s="436"/>
      <c r="OGN3" s="436"/>
      <c r="OGO3" s="436"/>
      <c r="OGP3" s="436"/>
      <c r="OGQ3" s="436"/>
      <c r="OGR3" s="436"/>
      <c r="OGS3" s="436"/>
      <c r="OGT3" s="436"/>
      <c r="OGU3" s="436"/>
      <c r="OGV3" s="436"/>
      <c r="OGW3" s="436"/>
      <c r="OGX3" s="436"/>
      <c r="OGY3" s="436"/>
      <c r="OGZ3" s="436"/>
      <c r="OHA3" s="436"/>
      <c r="OHB3" s="436"/>
      <c r="OHC3" s="436"/>
      <c r="OHD3" s="436"/>
      <c r="OHE3" s="436"/>
      <c r="OHF3" s="436"/>
      <c r="OHG3" s="436"/>
      <c r="OHH3" s="436"/>
      <c r="OHI3" s="436"/>
      <c r="OHJ3" s="436"/>
      <c r="OHK3" s="436"/>
      <c r="OHL3" s="436"/>
      <c r="OHM3" s="436"/>
      <c r="OHN3" s="436"/>
      <c r="OHO3" s="436"/>
      <c r="OHP3" s="436"/>
      <c r="OHQ3" s="436"/>
      <c r="OHR3" s="436"/>
      <c r="OHS3" s="436"/>
      <c r="OHT3" s="436"/>
      <c r="OHU3" s="436"/>
      <c r="OHV3" s="436"/>
      <c r="OHW3" s="436"/>
      <c r="OHX3" s="436"/>
      <c r="OHY3" s="436"/>
      <c r="OHZ3" s="436"/>
      <c r="OIA3" s="436"/>
      <c r="OIB3" s="436"/>
      <c r="OIC3" s="436"/>
      <c r="OID3" s="436"/>
      <c r="OIE3" s="436"/>
      <c r="OIF3" s="436"/>
      <c r="OIG3" s="436"/>
      <c r="OIH3" s="436"/>
      <c r="OII3" s="436"/>
      <c r="OIJ3" s="436"/>
      <c r="OIK3" s="436"/>
      <c r="OIL3" s="436"/>
      <c r="OIM3" s="436"/>
      <c r="OIN3" s="436"/>
      <c r="OIO3" s="436"/>
      <c r="OIP3" s="436"/>
      <c r="OIQ3" s="436"/>
      <c r="OIR3" s="436"/>
      <c r="OIS3" s="436"/>
      <c r="OIT3" s="436"/>
      <c r="OIU3" s="436"/>
      <c r="OIV3" s="436"/>
      <c r="OIW3" s="436"/>
      <c r="OIX3" s="436"/>
      <c r="OIY3" s="436"/>
      <c r="OIZ3" s="436"/>
      <c r="OJA3" s="436"/>
      <c r="OJB3" s="436"/>
      <c r="OJC3" s="436"/>
      <c r="OJD3" s="436"/>
      <c r="OJE3" s="436"/>
      <c r="OJF3" s="436"/>
      <c r="OJG3" s="436"/>
      <c r="OJH3" s="436"/>
      <c r="OJI3" s="436"/>
      <c r="OJJ3" s="436"/>
      <c r="OJK3" s="436"/>
      <c r="OJL3" s="436"/>
      <c r="OJM3" s="436"/>
      <c r="OJN3" s="436"/>
      <c r="OJO3" s="436"/>
      <c r="OJP3" s="436"/>
      <c r="OJQ3" s="436"/>
      <c r="OJR3" s="436"/>
      <c r="OJS3" s="436"/>
      <c r="OJT3" s="436"/>
      <c r="OJU3" s="436"/>
      <c r="OJV3" s="436"/>
      <c r="OJW3" s="436"/>
      <c r="OJX3" s="436"/>
      <c r="OJY3" s="436"/>
      <c r="OJZ3" s="436"/>
      <c r="OKA3" s="436"/>
      <c r="OKB3" s="436"/>
      <c r="OKC3" s="436"/>
      <c r="OKD3" s="436"/>
      <c r="OKE3" s="436"/>
      <c r="OKF3" s="436"/>
      <c r="OKG3" s="436"/>
      <c r="OKH3" s="436"/>
      <c r="OKI3" s="436"/>
      <c r="OKJ3" s="436"/>
      <c r="OKK3" s="436"/>
      <c r="OKL3" s="436"/>
      <c r="OKM3" s="436"/>
      <c r="OKN3" s="436"/>
      <c r="OKO3" s="436"/>
      <c r="OKP3" s="436"/>
      <c r="OKQ3" s="436"/>
      <c r="OKR3" s="436"/>
      <c r="OKS3" s="436"/>
      <c r="OKT3" s="436"/>
      <c r="OKU3" s="436"/>
      <c r="OKV3" s="436"/>
      <c r="OKW3" s="436"/>
      <c r="OKX3" s="436"/>
      <c r="OKY3" s="436"/>
      <c r="OKZ3" s="436"/>
      <c r="OLA3" s="436"/>
      <c r="OLB3" s="436"/>
      <c r="OLC3" s="436"/>
      <c r="OLD3" s="436"/>
      <c r="OLE3" s="436"/>
      <c r="OLF3" s="436"/>
      <c r="OLG3" s="436"/>
      <c r="OLH3" s="436"/>
      <c r="OLI3" s="436"/>
      <c r="OLJ3" s="436"/>
      <c r="OLK3" s="436"/>
      <c r="OLL3" s="436"/>
      <c r="OLM3" s="436"/>
      <c r="OLN3" s="436"/>
      <c r="OLO3" s="436"/>
      <c r="OLP3" s="436"/>
      <c r="OLQ3" s="436"/>
      <c r="OLR3" s="436"/>
      <c r="OLS3" s="436"/>
      <c r="OLT3" s="436"/>
      <c r="OLU3" s="436"/>
      <c r="OLV3" s="436"/>
      <c r="OLW3" s="436"/>
      <c r="OLX3" s="436"/>
      <c r="OLY3" s="436"/>
      <c r="OLZ3" s="436"/>
      <c r="OMA3" s="436"/>
      <c r="OMB3" s="436"/>
      <c r="OMC3" s="436"/>
      <c r="OMD3" s="436"/>
      <c r="OME3" s="436"/>
      <c r="OMF3" s="436"/>
      <c r="OMG3" s="436"/>
      <c r="OMH3" s="436"/>
      <c r="OMI3" s="436"/>
      <c r="OMJ3" s="436"/>
      <c r="OMK3" s="436"/>
      <c r="OML3" s="436"/>
      <c r="OMM3" s="436"/>
      <c r="OMN3" s="436"/>
      <c r="OMO3" s="436"/>
      <c r="OMP3" s="436"/>
      <c r="OMQ3" s="436"/>
      <c r="OMR3" s="436"/>
      <c r="OMS3" s="436"/>
      <c r="OMT3" s="436"/>
      <c r="OMU3" s="436"/>
      <c r="OMV3" s="436"/>
      <c r="OMW3" s="436"/>
      <c r="OMX3" s="436"/>
      <c r="OMY3" s="436"/>
      <c r="OMZ3" s="436"/>
      <c r="ONA3" s="436"/>
      <c r="ONB3" s="436"/>
      <c r="ONC3" s="436"/>
      <c r="OND3" s="436"/>
      <c r="ONE3" s="436"/>
      <c r="ONF3" s="436"/>
      <c r="ONG3" s="436"/>
      <c r="ONH3" s="436"/>
      <c r="ONI3" s="436"/>
      <c r="ONJ3" s="436"/>
      <c r="ONK3" s="436"/>
      <c r="ONL3" s="436"/>
      <c r="ONM3" s="436"/>
      <c r="ONN3" s="436"/>
      <c r="ONO3" s="436"/>
      <c r="ONP3" s="436"/>
      <c r="ONQ3" s="436"/>
      <c r="ONR3" s="436"/>
      <c r="ONS3" s="436"/>
      <c r="ONT3" s="436"/>
      <c r="ONU3" s="436"/>
      <c r="ONV3" s="436"/>
      <c r="ONW3" s="436"/>
      <c r="ONX3" s="436"/>
      <c r="ONY3" s="436"/>
      <c r="ONZ3" s="436"/>
      <c r="OOA3" s="436"/>
      <c r="OOB3" s="436"/>
      <c r="OOC3" s="436"/>
      <c r="OOD3" s="436"/>
      <c r="OOE3" s="436"/>
      <c r="OOF3" s="436"/>
      <c r="OOG3" s="436"/>
      <c r="OOH3" s="436"/>
      <c r="OOI3" s="436"/>
      <c r="OOJ3" s="436"/>
      <c r="OOK3" s="436"/>
      <c r="OOL3" s="436"/>
      <c r="OOM3" s="436"/>
      <c r="OON3" s="436"/>
      <c r="OOO3" s="436"/>
      <c r="OOP3" s="436"/>
      <c r="OOQ3" s="436"/>
      <c r="OOR3" s="436"/>
      <c r="OOS3" s="436"/>
      <c r="OOT3" s="436"/>
      <c r="OOU3" s="436"/>
      <c r="OOV3" s="436"/>
      <c r="OOW3" s="436"/>
      <c r="OOX3" s="436"/>
      <c r="OOY3" s="436"/>
      <c r="OOZ3" s="436"/>
      <c r="OPA3" s="436"/>
      <c r="OPB3" s="436"/>
      <c r="OPC3" s="436"/>
      <c r="OPD3" s="436"/>
      <c r="OPE3" s="436"/>
      <c r="OPF3" s="436"/>
      <c r="OPG3" s="436"/>
      <c r="OPH3" s="436"/>
      <c r="OPI3" s="436"/>
      <c r="OPJ3" s="436"/>
      <c r="OPK3" s="436"/>
      <c r="OPL3" s="436"/>
      <c r="OPM3" s="436"/>
      <c r="OPN3" s="436"/>
      <c r="OPO3" s="436"/>
      <c r="OPP3" s="436"/>
      <c r="OPQ3" s="436"/>
      <c r="OPR3" s="436"/>
      <c r="OPS3" s="436"/>
      <c r="OPT3" s="436"/>
      <c r="OPU3" s="436"/>
      <c r="OPV3" s="436"/>
      <c r="OPW3" s="436"/>
      <c r="OPX3" s="436"/>
      <c r="OPY3" s="436"/>
      <c r="OPZ3" s="436"/>
      <c r="OQA3" s="436"/>
      <c r="OQB3" s="436"/>
      <c r="OQC3" s="436"/>
      <c r="OQD3" s="436"/>
      <c r="OQE3" s="436"/>
      <c r="OQF3" s="436"/>
      <c r="OQG3" s="436"/>
      <c r="OQH3" s="436"/>
      <c r="OQI3" s="436"/>
      <c r="OQJ3" s="436"/>
      <c r="OQK3" s="436"/>
      <c r="OQL3" s="436"/>
      <c r="OQM3" s="436"/>
      <c r="OQN3" s="436"/>
      <c r="OQO3" s="436"/>
      <c r="OQP3" s="436"/>
      <c r="OQQ3" s="436"/>
      <c r="OQR3" s="436"/>
      <c r="OQS3" s="436"/>
      <c r="OQT3" s="436"/>
      <c r="OQU3" s="436"/>
      <c r="OQV3" s="436"/>
      <c r="OQW3" s="436"/>
      <c r="OQX3" s="436"/>
      <c r="OQY3" s="436"/>
      <c r="OQZ3" s="436"/>
      <c r="ORA3" s="436"/>
      <c r="ORB3" s="436"/>
      <c r="ORC3" s="436"/>
      <c r="ORD3" s="436"/>
      <c r="ORE3" s="436"/>
      <c r="ORF3" s="436"/>
      <c r="ORG3" s="436"/>
      <c r="ORH3" s="436"/>
      <c r="ORI3" s="436"/>
      <c r="ORJ3" s="436"/>
      <c r="ORK3" s="436"/>
      <c r="ORL3" s="436"/>
      <c r="ORM3" s="436"/>
      <c r="ORN3" s="436"/>
      <c r="ORO3" s="436"/>
      <c r="ORP3" s="436"/>
      <c r="ORQ3" s="436"/>
      <c r="ORR3" s="436"/>
      <c r="ORS3" s="436"/>
      <c r="ORT3" s="436"/>
      <c r="ORU3" s="436"/>
      <c r="ORV3" s="436"/>
      <c r="ORW3" s="436"/>
      <c r="ORX3" s="436"/>
      <c r="ORY3" s="436"/>
      <c r="ORZ3" s="436"/>
      <c r="OSA3" s="436"/>
      <c r="OSB3" s="436"/>
      <c r="OSC3" s="436"/>
      <c r="OSD3" s="436"/>
      <c r="OSE3" s="436"/>
      <c r="OSF3" s="436"/>
      <c r="OSG3" s="436"/>
      <c r="OSH3" s="436"/>
      <c r="OSI3" s="436"/>
      <c r="OSJ3" s="436"/>
      <c r="OSK3" s="436"/>
      <c r="OSL3" s="436"/>
      <c r="OSM3" s="436"/>
      <c r="OSN3" s="436"/>
      <c r="OSO3" s="436"/>
      <c r="OSP3" s="436"/>
      <c r="OSQ3" s="436"/>
      <c r="OSR3" s="436"/>
      <c r="OSS3" s="436"/>
      <c r="OST3" s="436"/>
      <c r="OSU3" s="436"/>
      <c r="OSV3" s="436"/>
      <c r="OSW3" s="436"/>
      <c r="OSX3" s="436"/>
      <c r="OSY3" s="436"/>
      <c r="OSZ3" s="436"/>
      <c r="OTA3" s="436"/>
      <c r="OTB3" s="436"/>
      <c r="OTC3" s="436"/>
      <c r="OTD3" s="436"/>
      <c r="OTE3" s="436"/>
      <c r="OTF3" s="436"/>
      <c r="OTG3" s="436"/>
      <c r="OTH3" s="436"/>
      <c r="OTI3" s="436"/>
      <c r="OTJ3" s="436"/>
      <c r="OTK3" s="436"/>
      <c r="OTL3" s="436"/>
      <c r="OTM3" s="436"/>
      <c r="OTN3" s="436"/>
      <c r="OTO3" s="436"/>
      <c r="OTP3" s="436"/>
      <c r="OTQ3" s="436"/>
      <c r="OTR3" s="436"/>
      <c r="OTS3" s="436"/>
      <c r="OTT3" s="436"/>
      <c r="OTU3" s="436"/>
      <c r="OTV3" s="436"/>
      <c r="OTW3" s="436"/>
      <c r="OTX3" s="436"/>
      <c r="OTY3" s="436"/>
      <c r="OTZ3" s="436"/>
      <c r="OUA3" s="436"/>
      <c r="OUB3" s="436"/>
      <c r="OUC3" s="436"/>
      <c r="OUD3" s="436"/>
      <c r="OUE3" s="436"/>
      <c r="OUF3" s="436"/>
      <c r="OUG3" s="436"/>
      <c r="OUH3" s="436"/>
      <c r="OUI3" s="436"/>
      <c r="OUJ3" s="436"/>
      <c r="OUK3" s="436"/>
      <c r="OUL3" s="436"/>
      <c r="OUM3" s="436"/>
      <c r="OUN3" s="436"/>
      <c r="OUO3" s="436"/>
      <c r="OUP3" s="436"/>
      <c r="OUQ3" s="436"/>
      <c r="OUR3" s="436"/>
      <c r="OUS3" s="436"/>
      <c r="OUT3" s="436"/>
      <c r="OUU3" s="436"/>
      <c r="OUV3" s="436"/>
      <c r="OUW3" s="436"/>
      <c r="OUX3" s="436"/>
      <c r="OUY3" s="436"/>
      <c r="OUZ3" s="436"/>
      <c r="OVA3" s="436"/>
      <c r="OVB3" s="436"/>
      <c r="OVC3" s="436"/>
      <c r="OVD3" s="436"/>
      <c r="OVE3" s="436"/>
      <c r="OVF3" s="436"/>
      <c r="OVG3" s="436"/>
      <c r="OVH3" s="436"/>
      <c r="OVI3" s="436"/>
      <c r="OVJ3" s="436"/>
      <c r="OVK3" s="436"/>
      <c r="OVL3" s="436"/>
      <c r="OVM3" s="436"/>
      <c r="OVN3" s="436"/>
      <c r="OVO3" s="436"/>
      <c r="OVP3" s="436"/>
      <c r="OVQ3" s="436"/>
      <c r="OVR3" s="436"/>
      <c r="OVS3" s="436"/>
      <c r="OVT3" s="436"/>
      <c r="OVU3" s="436"/>
      <c r="OVV3" s="436"/>
      <c r="OVW3" s="436"/>
      <c r="OVX3" s="436"/>
      <c r="OVY3" s="436"/>
      <c r="OVZ3" s="436"/>
      <c r="OWA3" s="436"/>
      <c r="OWB3" s="436"/>
      <c r="OWC3" s="436"/>
      <c r="OWD3" s="436"/>
      <c r="OWE3" s="436"/>
      <c r="OWF3" s="436"/>
      <c r="OWG3" s="436"/>
      <c r="OWH3" s="436"/>
      <c r="OWI3" s="436"/>
      <c r="OWJ3" s="436"/>
      <c r="OWK3" s="436"/>
      <c r="OWL3" s="436"/>
      <c r="OWM3" s="436"/>
      <c r="OWN3" s="436"/>
      <c r="OWO3" s="436"/>
      <c r="OWP3" s="436"/>
      <c r="OWQ3" s="436"/>
      <c r="OWR3" s="436"/>
      <c r="OWS3" s="436"/>
      <c r="OWT3" s="436"/>
      <c r="OWU3" s="436"/>
      <c r="OWV3" s="436"/>
      <c r="OWW3" s="436"/>
      <c r="OWX3" s="436"/>
      <c r="OWY3" s="436"/>
      <c r="OWZ3" s="436"/>
      <c r="OXA3" s="436"/>
      <c r="OXB3" s="436"/>
      <c r="OXC3" s="436"/>
      <c r="OXD3" s="436"/>
      <c r="OXE3" s="436"/>
      <c r="OXF3" s="436"/>
      <c r="OXG3" s="436"/>
      <c r="OXH3" s="436"/>
      <c r="OXI3" s="436"/>
      <c r="OXJ3" s="436"/>
      <c r="OXK3" s="436"/>
      <c r="OXL3" s="436"/>
      <c r="OXM3" s="436"/>
      <c r="OXN3" s="436"/>
      <c r="OXO3" s="436"/>
      <c r="OXP3" s="436"/>
      <c r="OXQ3" s="436"/>
      <c r="OXR3" s="436"/>
      <c r="OXS3" s="436"/>
      <c r="OXT3" s="436"/>
      <c r="OXU3" s="436"/>
      <c r="OXV3" s="436"/>
      <c r="OXW3" s="436"/>
      <c r="OXX3" s="436"/>
      <c r="OXY3" s="436"/>
      <c r="OXZ3" s="436"/>
      <c r="OYA3" s="436"/>
      <c r="OYB3" s="436"/>
      <c r="OYC3" s="436"/>
      <c r="OYD3" s="436"/>
      <c r="OYE3" s="436"/>
      <c r="OYF3" s="436"/>
      <c r="OYG3" s="436"/>
      <c r="OYH3" s="436"/>
      <c r="OYI3" s="436"/>
      <c r="OYJ3" s="436"/>
      <c r="OYK3" s="436"/>
      <c r="OYL3" s="436"/>
      <c r="OYM3" s="436"/>
      <c r="OYN3" s="436"/>
      <c r="OYO3" s="436"/>
      <c r="OYP3" s="436"/>
      <c r="OYQ3" s="436"/>
      <c r="OYR3" s="436"/>
      <c r="OYS3" s="436"/>
      <c r="OYT3" s="436"/>
      <c r="OYU3" s="436"/>
      <c r="OYV3" s="436"/>
      <c r="OYW3" s="436"/>
      <c r="OYX3" s="436"/>
      <c r="OYY3" s="436"/>
      <c r="OYZ3" s="436"/>
      <c r="OZA3" s="436"/>
      <c r="OZB3" s="436"/>
      <c r="OZC3" s="436"/>
      <c r="OZD3" s="436"/>
      <c r="OZE3" s="436"/>
      <c r="OZF3" s="436"/>
      <c r="OZG3" s="436"/>
      <c r="OZH3" s="436"/>
      <c r="OZI3" s="436"/>
      <c r="OZJ3" s="436"/>
      <c r="OZK3" s="436"/>
      <c r="OZL3" s="436"/>
      <c r="OZM3" s="436"/>
      <c r="OZN3" s="436"/>
      <c r="OZO3" s="436"/>
      <c r="OZP3" s="436"/>
      <c r="OZQ3" s="436"/>
      <c r="OZR3" s="436"/>
      <c r="OZS3" s="436"/>
      <c r="OZT3" s="436"/>
      <c r="OZU3" s="436"/>
      <c r="OZV3" s="436"/>
      <c r="OZW3" s="436"/>
      <c r="OZX3" s="436"/>
      <c r="OZY3" s="436"/>
      <c r="OZZ3" s="436"/>
      <c r="PAA3" s="436"/>
      <c r="PAB3" s="436"/>
      <c r="PAC3" s="436"/>
      <c r="PAD3" s="436"/>
      <c r="PAE3" s="436"/>
      <c r="PAF3" s="436"/>
      <c r="PAG3" s="436"/>
      <c r="PAH3" s="436"/>
      <c r="PAI3" s="436"/>
      <c r="PAJ3" s="436"/>
      <c r="PAK3" s="436"/>
      <c r="PAL3" s="436"/>
      <c r="PAM3" s="436"/>
      <c r="PAN3" s="436"/>
      <c r="PAO3" s="436"/>
      <c r="PAP3" s="436"/>
      <c r="PAQ3" s="436"/>
      <c r="PAR3" s="436"/>
      <c r="PAS3" s="436"/>
      <c r="PAT3" s="436"/>
      <c r="PAU3" s="436"/>
      <c r="PAV3" s="436"/>
      <c r="PAW3" s="436"/>
      <c r="PAX3" s="436"/>
      <c r="PAY3" s="436"/>
      <c r="PAZ3" s="436"/>
      <c r="PBA3" s="436"/>
      <c r="PBB3" s="436"/>
      <c r="PBC3" s="436"/>
      <c r="PBD3" s="436"/>
      <c r="PBE3" s="436"/>
      <c r="PBF3" s="436"/>
      <c r="PBG3" s="436"/>
      <c r="PBH3" s="436"/>
      <c r="PBI3" s="436"/>
      <c r="PBJ3" s="436"/>
      <c r="PBK3" s="436"/>
      <c r="PBL3" s="436"/>
      <c r="PBM3" s="436"/>
      <c r="PBN3" s="436"/>
      <c r="PBO3" s="436"/>
      <c r="PBP3" s="436"/>
      <c r="PBQ3" s="436"/>
      <c r="PBR3" s="436"/>
      <c r="PBS3" s="436"/>
      <c r="PBT3" s="436"/>
      <c r="PBU3" s="436"/>
      <c r="PBV3" s="436"/>
      <c r="PBW3" s="436"/>
      <c r="PBX3" s="436"/>
      <c r="PBY3" s="436"/>
      <c r="PBZ3" s="436"/>
      <c r="PCA3" s="436"/>
      <c r="PCB3" s="436"/>
      <c r="PCC3" s="436"/>
      <c r="PCD3" s="436"/>
      <c r="PCE3" s="436"/>
      <c r="PCF3" s="436"/>
      <c r="PCG3" s="436"/>
      <c r="PCH3" s="436"/>
      <c r="PCI3" s="436"/>
      <c r="PCJ3" s="436"/>
      <c r="PCK3" s="436"/>
      <c r="PCL3" s="436"/>
      <c r="PCM3" s="436"/>
      <c r="PCN3" s="436"/>
      <c r="PCO3" s="436"/>
      <c r="PCP3" s="436"/>
      <c r="PCQ3" s="436"/>
      <c r="PCR3" s="436"/>
      <c r="PCS3" s="436"/>
      <c r="PCT3" s="436"/>
      <c r="PCU3" s="436"/>
      <c r="PCV3" s="436"/>
      <c r="PCW3" s="436"/>
      <c r="PCX3" s="436"/>
      <c r="PCY3" s="436"/>
      <c r="PCZ3" s="436"/>
      <c r="PDA3" s="436"/>
      <c r="PDB3" s="436"/>
      <c r="PDC3" s="436"/>
      <c r="PDD3" s="436"/>
      <c r="PDE3" s="436"/>
      <c r="PDF3" s="436"/>
      <c r="PDG3" s="436"/>
      <c r="PDH3" s="436"/>
      <c r="PDI3" s="436"/>
      <c r="PDJ3" s="436"/>
      <c r="PDK3" s="436"/>
      <c r="PDL3" s="436"/>
      <c r="PDM3" s="436"/>
      <c r="PDN3" s="436"/>
      <c r="PDO3" s="436"/>
      <c r="PDP3" s="436"/>
      <c r="PDQ3" s="436"/>
      <c r="PDR3" s="436"/>
      <c r="PDS3" s="436"/>
      <c r="PDT3" s="436"/>
      <c r="PDU3" s="436"/>
      <c r="PDV3" s="436"/>
      <c r="PDW3" s="436"/>
      <c r="PDX3" s="436"/>
      <c r="PDY3" s="436"/>
      <c r="PDZ3" s="436"/>
      <c r="PEA3" s="436"/>
      <c r="PEB3" s="436"/>
      <c r="PEC3" s="436"/>
      <c r="PED3" s="436"/>
      <c r="PEE3" s="436"/>
      <c r="PEF3" s="436"/>
      <c r="PEG3" s="436"/>
      <c r="PEH3" s="436"/>
      <c r="PEI3" s="436"/>
      <c r="PEJ3" s="436"/>
      <c r="PEK3" s="436"/>
      <c r="PEL3" s="436"/>
      <c r="PEM3" s="436"/>
      <c r="PEN3" s="436"/>
      <c r="PEO3" s="436"/>
      <c r="PEP3" s="436"/>
      <c r="PEQ3" s="436"/>
      <c r="PER3" s="436"/>
      <c r="PES3" s="436"/>
      <c r="PET3" s="436"/>
      <c r="PEU3" s="436"/>
      <c r="PEV3" s="436"/>
      <c r="PEW3" s="436"/>
      <c r="PEX3" s="436"/>
      <c r="PEY3" s="436"/>
      <c r="PEZ3" s="436"/>
      <c r="PFA3" s="436"/>
      <c r="PFB3" s="436"/>
      <c r="PFC3" s="436"/>
      <c r="PFD3" s="436"/>
      <c r="PFE3" s="436"/>
      <c r="PFF3" s="436"/>
      <c r="PFG3" s="436"/>
      <c r="PFH3" s="436"/>
      <c r="PFI3" s="436"/>
      <c r="PFJ3" s="436"/>
      <c r="PFK3" s="436"/>
      <c r="PFL3" s="436"/>
      <c r="PFM3" s="436"/>
      <c r="PFN3" s="436"/>
      <c r="PFO3" s="436"/>
      <c r="PFP3" s="436"/>
      <c r="PFQ3" s="436"/>
      <c r="PFR3" s="436"/>
      <c r="PFS3" s="436"/>
      <c r="PFT3" s="436"/>
      <c r="PFU3" s="436"/>
      <c r="PFV3" s="436"/>
      <c r="PFW3" s="436"/>
      <c r="PFX3" s="436"/>
      <c r="PFY3" s="436"/>
      <c r="PFZ3" s="436"/>
      <c r="PGA3" s="436"/>
      <c r="PGB3" s="436"/>
      <c r="PGC3" s="436"/>
      <c r="PGD3" s="436"/>
      <c r="PGE3" s="436"/>
      <c r="PGF3" s="436"/>
      <c r="PGG3" s="436"/>
      <c r="PGH3" s="436"/>
      <c r="PGI3" s="436"/>
      <c r="PGJ3" s="436"/>
      <c r="PGK3" s="436"/>
      <c r="PGL3" s="436"/>
      <c r="PGM3" s="436"/>
      <c r="PGN3" s="436"/>
      <c r="PGO3" s="436"/>
      <c r="PGP3" s="436"/>
      <c r="PGQ3" s="436"/>
      <c r="PGR3" s="436"/>
      <c r="PGS3" s="436"/>
      <c r="PGT3" s="436"/>
      <c r="PGU3" s="436"/>
      <c r="PGV3" s="436"/>
      <c r="PGW3" s="436"/>
      <c r="PGX3" s="436"/>
      <c r="PGY3" s="436"/>
      <c r="PGZ3" s="436"/>
      <c r="PHA3" s="436"/>
      <c r="PHB3" s="436"/>
      <c r="PHC3" s="436"/>
      <c r="PHD3" s="436"/>
      <c r="PHE3" s="436"/>
      <c r="PHF3" s="436"/>
      <c r="PHG3" s="436"/>
      <c r="PHH3" s="436"/>
      <c r="PHI3" s="436"/>
      <c r="PHJ3" s="436"/>
      <c r="PHK3" s="436"/>
      <c r="PHL3" s="436"/>
      <c r="PHM3" s="436"/>
      <c r="PHN3" s="436"/>
      <c r="PHO3" s="436"/>
      <c r="PHP3" s="436"/>
      <c r="PHQ3" s="436"/>
      <c r="PHR3" s="436"/>
      <c r="PHS3" s="436"/>
      <c r="PHT3" s="436"/>
      <c r="PHU3" s="436"/>
      <c r="PHV3" s="436"/>
      <c r="PHW3" s="436"/>
      <c r="PHX3" s="436"/>
      <c r="PHY3" s="436"/>
      <c r="PHZ3" s="436"/>
      <c r="PIA3" s="436"/>
      <c r="PIB3" s="436"/>
      <c r="PIC3" s="436"/>
      <c r="PID3" s="436"/>
      <c r="PIE3" s="436"/>
      <c r="PIF3" s="436"/>
      <c r="PIG3" s="436"/>
      <c r="PIH3" s="436"/>
      <c r="PII3" s="436"/>
      <c r="PIJ3" s="436"/>
      <c r="PIK3" s="436"/>
      <c r="PIL3" s="436"/>
      <c r="PIM3" s="436"/>
      <c r="PIN3" s="436"/>
      <c r="PIO3" s="436"/>
      <c r="PIP3" s="436"/>
      <c r="PIQ3" s="436"/>
      <c r="PIR3" s="436"/>
      <c r="PIS3" s="436"/>
      <c r="PIT3" s="436"/>
      <c r="PIU3" s="436"/>
      <c r="PIV3" s="436"/>
      <c r="PIW3" s="436"/>
      <c r="PIX3" s="436"/>
      <c r="PIY3" s="436"/>
      <c r="PIZ3" s="436"/>
      <c r="PJA3" s="436"/>
      <c r="PJB3" s="436"/>
      <c r="PJC3" s="436"/>
      <c r="PJD3" s="436"/>
      <c r="PJE3" s="436"/>
      <c r="PJF3" s="436"/>
      <c r="PJG3" s="436"/>
      <c r="PJH3" s="436"/>
      <c r="PJI3" s="436"/>
      <c r="PJJ3" s="436"/>
      <c r="PJK3" s="436"/>
      <c r="PJL3" s="436"/>
      <c r="PJM3" s="436"/>
      <c r="PJN3" s="436"/>
      <c r="PJO3" s="436"/>
      <c r="PJP3" s="436"/>
      <c r="PJQ3" s="436"/>
      <c r="PJR3" s="436"/>
      <c r="PJS3" s="436"/>
      <c r="PJT3" s="436"/>
      <c r="PJU3" s="436"/>
      <c r="PJV3" s="436"/>
      <c r="PJW3" s="436"/>
      <c r="PJX3" s="436"/>
      <c r="PJY3" s="436"/>
      <c r="PJZ3" s="436"/>
      <c r="PKA3" s="436"/>
      <c r="PKB3" s="436"/>
      <c r="PKC3" s="436"/>
      <c r="PKD3" s="436"/>
      <c r="PKE3" s="436"/>
      <c r="PKF3" s="436"/>
      <c r="PKG3" s="436"/>
      <c r="PKH3" s="436"/>
      <c r="PKI3" s="436"/>
      <c r="PKJ3" s="436"/>
      <c r="PKK3" s="436"/>
      <c r="PKL3" s="436"/>
      <c r="PKM3" s="436"/>
      <c r="PKN3" s="436"/>
      <c r="PKO3" s="436"/>
      <c r="PKP3" s="436"/>
      <c r="PKQ3" s="436"/>
      <c r="PKR3" s="436"/>
      <c r="PKS3" s="436"/>
      <c r="PKT3" s="436"/>
      <c r="PKU3" s="436"/>
      <c r="PKV3" s="436"/>
      <c r="PKW3" s="436"/>
      <c r="PKX3" s="436"/>
      <c r="PKY3" s="436"/>
      <c r="PKZ3" s="436"/>
      <c r="PLA3" s="436"/>
      <c r="PLB3" s="436"/>
      <c r="PLC3" s="436"/>
      <c r="PLD3" s="436"/>
      <c r="PLE3" s="436"/>
      <c r="PLF3" s="436"/>
      <c r="PLG3" s="436"/>
      <c r="PLH3" s="436"/>
      <c r="PLI3" s="436"/>
      <c r="PLJ3" s="436"/>
      <c r="PLK3" s="436"/>
      <c r="PLL3" s="436"/>
      <c r="PLM3" s="436"/>
      <c r="PLN3" s="436"/>
      <c r="PLO3" s="436"/>
      <c r="PLP3" s="436"/>
      <c r="PLQ3" s="436"/>
      <c r="PLR3" s="436"/>
      <c r="PLS3" s="436"/>
      <c r="PLT3" s="436"/>
      <c r="PLU3" s="436"/>
      <c r="PLV3" s="436"/>
      <c r="PLW3" s="436"/>
      <c r="PLX3" s="436"/>
      <c r="PLY3" s="436"/>
      <c r="PLZ3" s="436"/>
      <c r="PMA3" s="436"/>
      <c r="PMB3" s="436"/>
      <c r="PMC3" s="436"/>
      <c r="PMD3" s="436"/>
      <c r="PME3" s="436"/>
      <c r="PMF3" s="436"/>
      <c r="PMG3" s="436"/>
      <c r="PMH3" s="436"/>
      <c r="PMI3" s="436"/>
      <c r="PMJ3" s="436"/>
      <c r="PMK3" s="436"/>
      <c r="PML3" s="436"/>
      <c r="PMM3" s="436"/>
      <c r="PMN3" s="436"/>
      <c r="PMO3" s="436"/>
      <c r="PMP3" s="436"/>
      <c r="PMQ3" s="436"/>
      <c r="PMR3" s="436"/>
      <c r="PMS3" s="436"/>
      <c r="PMT3" s="436"/>
      <c r="PMU3" s="436"/>
      <c r="PMV3" s="436"/>
      <c r="PMW3" s="436"/>
      <c r="PMX3" s="436"/>
      <c r="PMY3" s="436"/>
      <c r="PMZ3" s="436"/>
      <c r="PNA3" s="436"/>
      <c r="PNB3" s="436"/>
      <c r="PNC3" s="436"/>
      <c r="PND3" s="436"/>
      <c r="PNE3" s="436"/>
      <c r="PNF3" s="436"/>
      <c r="PNG3" s="436"/>
      <c r="PNH3" s="436"/>
      <c r="PNI3" s="436"/>
      <c r="PNJ3" s="436"/>
      <c r="PNK3" s="436"/>
      <c r="PNL3" s="436"/>
      <c r="PNM3" s="436"/>
      <c r="PNN3" s="436"/>
      <c r="PNO3" s="436"/>
      <c r="PNP3" s="436"/>
      <c r="PNQ3" s="436"/>
      <c r="PNR3" s="436"/>
      <c r="PNS3" s="436"/>
      <c r="PNT3" s="436"/>
      <c r="PNU3" s="436"/>
      <c r="PNV3" s="436"/>
      <c r="PNW3" s="436"/>
      <c r="PNX3" s="436"/>
      <c r="PNY3" s="436"/>
      <c r="PNZ3" s="436"/>
      <c r="POA3" s="436"/>
      <c r="POB3" s="436"/>
      <c r="POC3" s="436"/>
      <c r="POD3" s="436"/>
      <c r="POE3" s="436"/>
      <c r="POF3" s="436"/>
      <c r="POG3" s="436"/>
      <c r="POH3" s="436"/>
      <c r="POI3" s="436"/>
      <c r="POJ3" s="436"/>
      <c r="POK3" s="436"/>
      <c r="POL3" s="436"/>
      <c r="POM3" s="436"/>
      <c r="PON3" s="436"/>
      <c r="POO3" s="436"/>
      <c r="POP3" s="436"/>
      <c r="POQ3" s="436"/>
      <c r="POR3" s="436"/>
      <c r="POS3" s="436"/>
      <c r="POT3" s="436"/>
      <c r="POU3" s="436"/>
      <c r="POV3" s="436"/>
      <c r="POW3" s="436"/>
      <c r="POX3" s="436"/>
      <c r="POY3" s="436"/>
      <c r="POZ3" s="436"/>
      <c r="PPA3" s="436"/>
      <c r="PPB3" s="436"/>
      <c r="PPC3" s="436"/>
      <c r="PPD3" s="436"/>
      <c r="PPE3" s="436"/>
      <c r="PPF3" s="436"/>
      <c r="PPG3" s="436"/>
      <c r="PPH3" s="436"/>
      <c r="PPI3" s="436"/>
      <c r="PPJ3" s="436"/>
      <c r="PPK3" s="436"/>
      <c r="PPL3" s="436"/>
      <c r="PPM3" s="436"/>
      <c r="PPN3" s="436"/>
      <c r="PPO3" s="436"/>
      <c r="PPP3" s="436"/>
      <c r="PPQ3" s="436"/>
      <c r="PPR3" s="436"/>
      <c r="PPS3" s="436"/>
      <c r="PPT3" s="436"/>
      <c r="PPU3" s="436"/>
      <c r="PPV3" s="436"/>
      <c r="PPW3" s="436"/>
      <c r="PPX3" s="436"/>
      <c r="PPY3" s="436"/>
      <c r="PPZ3" s="436"/>
      <c r="PQA3" s="436"/>
      <c r="PQB3" s="436"/>
      <c r="PQC3" s="436"/>
      <c r="PQD3" s="436"/>
      <c r="PQE3" s="436"/>
      <c r="PQF3" s="436"/>
      <c r="PQG3" s="436"/>
      <c r="PQH3" s="436"/>
      <c r="PQI3" s="436"/>
      <c r="PQJ3" s="436"/>
      <c r="PQK3" s="436"/>
      <c r="PQL3" s="436"/>
      <c r="PQM3" s="436"/>
      <c r="PQN3" s="436"/>
      <c r="PQO3" s="436"/>
      <c r="PQP3" s="436"/>
      <c r="PQQ3" s="436"/>
      <c r="PQR3" s="436"/>
      <c r="PQS3" s="436"/>
      <c r="PQT3" s="436"/>
      <c r="PQU3" s="436"/>
      <c r="PQV3" s="436"/>
      <c r="PQW3" s="436"/>
      <c r="PQX3" s="436"/>
      <c r="PQY3" s="436"/>
      <c r="PQZ3" s="436"/>
      <c r="PRA3" s="436"/>
      <c r="PRB3" s="436"/>
      <c r="PRC3" s="436"/>
      <c r="PRD3" s="436"/>
      <c r="PRE3" s="436"/>
      <c r="PRF3" s="436"/>
      <c r="PRG3" s="436"/>
      <c r="PRH3" s="436"/>
      <c r="PRI3" s="436"/>
      <c r="PRJ3" s="436"/>
      <c r="PRK3" s="436"/>
      <c r="PRL3" s="436"/>
      <c r="PRM3" s="436"/>
      <c r="PRN3" s="436"/>
      <c r="PRO3" s="436"/>
      <c r="PRP3" s="436"/>
      <c r="PRQ3" s="436"/>
      <c r="PRR3" s="436"/>
      <c r="PRS3" s="436"/>
      <c r="PRT3" s="436"/>
      <c r="PRU3" s="436"/>
      <c r="PRV3" s="436"/>
      <c r="PRW3" s="436"/>
      <c r="PRX3" s="436"/>
      <c r="PRY3" s="436"/>
      <c r="PRZ3" s="436"/>
      <c r="PSA3" s="436"/>
      <c r="PSB3" s="436"/>
      <c r="PSC3" s="436"/>
      <c r="PSD3" s="436"/>
      <c r="PSE3" s="436"/>
      <c r="PSF3" s="436"/>
      <c r="PSG3" s="436"/>
      <c r="PSH3" s="436"/>
      <c r="PSI3" s="436"/>
      <c r="PSJ3" s="436"/>
      <c r="PSK3" s="436"/>
      <c r="PSL3" s="436"/>
      <c r="PSM3" s="436"/>
      <c r="PSN3" s="436"/>
      <c r="PSO3" s="436"/>
      <c r="PSP3" s="436"/>
      <c r="PSQ3" s="436"/>
      <c r="PSR3" s="436"/>
      <c r="PSS3" s="436"/>
      <c r="PST3" s="436"/>
      <c r="PSU3" s="436"/>
      <c r="PSV3" s="436"/>
      <c r="PSW3" s="436"/>
      <c r="PSX3" s="436"/>
      <c r="PSY3" s="436"/>
      <c r="PSZ3" s="436"/>
      <c r="PTA3" s="436"/>
      <c r="PTB3" s="436"/>
      <c r="PTC3" s="436"/>
      <c r="PTD3" s="436"/>
      <c r="PTE3" s="436"/>
      <c r="PTF3" s="436"/>
      <c r="PTG3" s="436"/>
      <c r="PTH3" s="436"/>
      <c r="PTI3" s="436"/>
      <c r="PTJ3" s="436"/>
      <c r="PTK3" s="436"/>
      <c r="PTL3" s="436"/>
      <c r="PTM3" s="436"/>
      <c r="PTN3" s="436"/>
      <c r="PTO3" s="436"/>
      <c r="PTP3" s="436"/>
      <c r="PTQ3" s="436"/>
      <c r="PTR3" s="436"/>
      <c r="PTS3" s="436"/>
      <c r="PTT3" s="436"/>
      <c r="PTU3" s="436"/>
      <c r="PTV3" s="436"/>
      <c r="PTW3" s="436"/>
      <c r="PTX3" s="436"/>
      <c r="PTY3" s="436"/>
      <c r="PTZ3" s="436"/>
      <c r="PUA3" s="436"/>
      <c r="PUB3" s="436"/>
      <c r="PUC3" s="436"/>
      <c r="PUD3" s="436"/>
      <c r="PUE3" s="436"/>
      <c r="PUF3" s="436"/>
      <c r="PUG3" s="436"/>
      <c r="PUH3" s="436"/>
      <c r="PUI3" s="436"/>
      <c r="PUJ3" s="436"/>
      <c r="PUK3" s="436"/>
      <c r="PUL3" s="436"/>
      <c r="PUM3" s="436"/>
      <c r="PUN3" s="436"/>
      <c r="PUO3" s="436"/>
      <c r="PUP3" s="436"/>
      <c r="PUQ3" s="436"/>
      <c r="PUR3" s="436"/>
      <c r="PUS3" s="436"/>
      <c r="PUT3" s="436"/>
      <c r="PUU3" s="436"/>
      <c r="PUV3" s="436"/>
      <c r="PUW3" s="436"/>
      <c r="PUX3" s="436"/>
      <c r="PUY3" s="436"/>
      <c r="PUZ3" s="436"/>
      <c r="PVA3" s="436"/>
      <c r="PVB3" s="436"/>
      <c r="PVC3" s="436"/>
      <c r="PVD3" s="436"/>
      <c r="PVE3" s="436"/>
      <c r="PVF3" s="436"/>
      <c r="PVG3" s="436"/>
      <c r="PVH3" s="436"/>
      <c r="PVI3" s="436"/>
      <c r="PVJ3" s="436"/>
      <c r="PVK3" s="436"/>
      <c r="PVL3" s="436"/>
      <c r="PVM3" s="436"/>
      <c r="PVN3" s="436"/>
      <c r="PVO3" s="436"/>
      <c r="PVP3" s="436"/>
      <c r="PVQ3" s="436"/>
      <c r="PVR3" s="436"/>
      <c r="PVS3" s="436"/>
      <c r="PVT3" s="436"/>
      <c r="PVU3" s="436"/>
      <c r="PVV3" s="436"/>
      <c r="PVW3" s="436"/>
      <c r="PVX3" s="436"/>
      <c r="PVY3" s="436"/>
      <c r="PVZ3" s="436"/>
      <c r="PWA3" s="436"/>
      <c r="PWB3" s="436"/>
      <c r="PWC3" s="436"/>
      <c r="PWD3" s="436"/>
      <c r="PWE3" s="436"/>
      <c r="PWF3" s="436"/>
      <c r="PWG3" s="436"/>
      <c r="PWH3" s="436"/>
      <c r="PWI3" s="436"/>
      <c r="PWJ3" s="436"/>
      <c r="PWK3" s="436"/>
      <c r="PWL3" s="436"/>
      <c r="PWM3" s="436"/>
      <c r="PWN3" s="436"/>
      <c r="PWO3" s="436"/>
      <c r="PWP3" s="436"/>
      <c r="PWQ3" s="436"/>
      <c r="PWR3" s="436"/>
      <c r="PWS3" s="436"/>
      <c r="PWT3" s="436"/>
      <c r="PWU3" s="436"/>
      <c r="PWV3" s="436"/>
      <c r="PWW3" s="436"/>
      <c r="PWX3" s="436"/>
      <c r="PWY3" s="436"/>
      <c r="PWZ3" s="436"/>
      <c r="PXA3" s="436"/>
      <c r="PXB3" s="436"/>
      <c r="PXC3" s="436"/>
      <c r="PXD3" s="436"/>
      <c r="PXE3" s="436"/>
      <c r="PXF3" s="436"/>
      <c r="PXG3" s="436"/>
      <c r="PXH3" s="436"/>
      <c r="PXI3" s="436"/>
      <c r="PXJ3" s="436"/>
      <c r="PXK3" s="436"/>
      <c r="PXL3" s="436"/>
      <c r="PXM3" s="436"/>
      <c r="PXN3" s="436"/>
      <c r="PXO3" s="436"/>
      <c r="PXP3" s="436"/>
      <c r="PXQ3" s="436"/>
      <c r="PXR3" s="436"/>
      <c r="PXS3" s="436"/>
      <c r="PXT3" s="436"/>
      <c r="PXU3" s="436"/>
      <c r="PXV3" s="436"/>
      <c r="PXW3" s="436"/>
      <c r="PXX3" s="436"/>
      <c r="PXY3" s="436"/>
      <c r="PXZ3" s="436"/>
      <c r="PYA3" s="436"/>
      <c r="PYB3" s="436"/>
      <c r="PYC3" s="436"/>
      <c r="PYD3" s="436"/>
      <c r="PYE3" s="436"/>
      <c r="PYF3" s="436"/>
      <c r="PYG3" s="436"/>
      <c r="PYH3" s="436"/>
      <c r="PYI3" s="436"/>
      <c r="PYJ3" s="436"/>
      <c r="PYK3" s="436"/>
      <c r="PYL3" s="436"/>
      <c r="PYM3" s="436"/>
      <c r="PYN3" s="436"/>
      <c r="PYO3" s="436"/>
      <c r="PYP3" s="436"/>
      <c r="PYQ3" s="436"/>
      <c r="PYR3" s="436"/>
      <c r="PYS3" s="436"/>
      <c r="PYT3" s="436"/>
      <c r="PYU3" s="436"/>
      <c r="PYV3" s="436"/>
      <c r="PYW3" s="436"/>
      <c r="PYX3" s="436"/>
      <c r="PYY3" s="436"/>
      <c r="PYZ3" s="436"/>
      <c r="PZA3" s="436"/>
      <c r="PZB3" s="436"/>
      <c r="PZC3" s="436"/>
      <c r="PZD3" s="436"/>
      <c r="PZE3" s="436"/>
      <c r="PZF3" s="436"/>
      <c r="PZG3" s="436"/>
      <c r="PZH3" s="436"/>
      <c r="PZI3" s="436"/>
      <c r="PZJ3" s="436"/>
      <c r="PZK3" s="436"/>
      <c r="PZL3" s="436"/>
      <c r="PZM3" s="436"/>
      <c r="PZN3" s="436"/>
      <c r="PZO3" s="436"/>
      <c r="PZP3" s="436"/>
      <c r="PZQ3" s="436"/>
      <c r="PZR3" s="436"/>
      <c r="PZS3" s="436"/>
      <c r="PZT3" s="436"/>
      <c r="PZU3" s="436"/>
      <c r="PZV3" s="436"/>
      <c r="PZW3" s="436"/>
      <c r="PZX3" s="436"/>
      <c r="PZY3" s="436"/>
      <c r="PZZ3" s="436"/>
      <c r="QAA3" s="436"/>
      <c r="QAB3" s="436"/>
      <c r="QAC3" s="436"/>
      <c r="QAD3" s="436"/>
      <c r="QAE3" s="436"/>
      <c r="QAF3" s="436"/>
      <c r="QAG3" s="436"/>
      <c r="QAH3" s="436"/>
      <c r="QAI3" s="436"/>
      <c r="QAJ3" s="436"/>
      <c r="QAK3" s="436"/>
      <c r="QAL3" s="436"/>
      <c r="QAM3" s="436"/>
      <c r="QAN3" s="436"/>
      <c r="QAO3" s="436"/>
      <c r="QAP3" s="436"/>
      <c r="QAQ3" s="436"/>
      <c r="QAR3" s="436"/>
      <c r="QAS3" s="436"/>
      <c r="QAT3" s="436"/>
      <c r="QAU3" s="436"/>
      <c r="QAV3" s="436"/>
      <c r="QAW3" s="436"/>
      <c r="QAX3" s="436"/>
      <c r="QAY3" s="436"/>
      <c r="QAZ3" s="436"/>
      <c r="QBA3" s="436"/>
      <c r="QBB3" s="436"/>
      <c r="QBC3" s="436"/>
      <c r="QBD3" s="436"/>
      <c r="QBE3" s="436"/>
      <c r="QBF3" s="436"/>
      <c r="QBG3" s="436"/>
      <c r="QBH3" s="436"/>
      <c r="QBI3" s="436"/>
      <c r="QBJ3" s="436"/>
      <c r="QBK3" s="436"/>
      <c r="QBL3" s="436"/>
      <c r="QBM3" s="436"/>
      <c r="QBN3" s="436"/>
      <c r="QBO3" s="436"/>
      <c r="QBP3" s="436"/>
      <c r="QBQ3" s="436"/>
      <c r="QBR3" s="436"/>
      <c r="QBS3" s="436"/>
      <c r="QBT3" s="436"/>
      <c r="QBU3" s="436"/>
      <c r="QBV3" s="436"/>
      <c r="QBW3" s="436"/>
      <c r="QBX3" s="436"/>
      <c r="QBY3" s="436"/>
      <c r="QBZ3" s="436"/>
      <c r="QCA3" s="436"/>
      <c r="QCB3" s="436"/>
      <c r="QCC3" s="436"/>
      <c r="QCD3" s="436"/>
      <c r="QCE3" s="436"/>
      <c r="QCF3" s="436"/>
      <c r="QCG3" s="436"/>
      <c r="QCH3" s="436"/>
      <c r="QCI3" s="436"/>
      <c r="QCJ3" s="436"/>
      <c r="QCK3" s="436"/>
      <c r="QCL3" s="436"/>
      <c r="QCM3" s="436"/>
      <c r="QCN3" s="436"/>
      <c r="QCO3" s="436"/>
      <c r="QCP3" s="436"/>
      <c r="QCQ3" s="436"/>
      <c r="QCR3" s="436"/>
      <c r="QCS3" s="436"/>
      <c r="QCT3" s="436"/>
      <c r="QCU3" s="436"/>
      <c r="QCV3" s="436"/>
      <c r="QCW3" s="436"/>
      <c r="QCX3" s="436"/>
      <c r="QCY3" s="436"/>
      <c r="QCZ3" s="436"/>
      <c r="QDA3" s="436"/>
      <c r="QDB3" s="436"/>
      <c r="QDC3" s="436"/>
      <c r="QDD3" s="436"/>
      <c r="QDE3" s="436"/>
      <c r="QDF3" s="436"/>
      <c r="QDG3" s="436"/>
      <c r="QDH3" s="436"/>
      <c r="QDI3" s="436"/>
      <c r="QDJ3" s="436"/>
      <c r="QDK3" s="436"/>
      <c r="QDL3" s="436"/>
      <c r="QDM3" s="436"/>
      <c r="QDN3" s="436"/>
      <c r="QDO3" s="436"/>
      <c r="QDP3" s="436"/>
      <c r="QDQ3" s="436"/>
      <c r="QDR3" s="436"/>
      <c r="QDS3" s="436"/>
      <c r="QDT3" s="436"/>
      <c r="QDU3" s="436"/>
      <c r="QDV3" s="436"/>
      <c r="QDW3" s="436"/>
      <c r="QDX3" s="436"/>
      <c r="QDY3" s="436"/>
      <c r="QDZ3" s="436"/>
      <c r="QEA3" s="436"/>
      <c r="QEB3" s="436"/>
      <c r="QEC3" s="436"/>
      <c r="QED3" s="436"/>
      <c r="QEE3" s="436"/>
      <c r="QEF3" s="436"/>
      <c r="QEG3" s="436"/>
      <c r="QEH3" s="436"/>
      <c r="QEI3" s="436"/>
      <c r="QEJ3" s="436"/>
      <c r="QEK3" s="436"/>
      <c r="QEL3" s="436"/>
      <c r="QEM3" s="436"/>
      <c r="QEN3" s="436"/>
      <c r="QEO3" s="436"/>
      <c r="QEP3" s="436"/>
      <c r="QEQ3" s="436"/>
      <c r="QER3" s="436"/>
      <c r="QES3" s="436"/>
      <c r="QET3" s="436"/>
      <c r="QEU3" s="436"/>
      <c r="QEV3" s="436"/>
      <c r="QEW3" s="436"/>
      <c r="QEX3" s="436"/>
      <c r="QEY3" s="436"/>
      <c r="QEZ3" s="436"/>
      <c r="QFA3" s="436"/>
      <c r="QFB3" s="436"/>
      <c r="QFC3" s="436"/>
      <c r="QFD3" s="436"/>
      <c r="QFE3" s="436"/>
      <c r="QFF3" s="436"/>
      <c r="QFG3" s="436"/>
      <c r="QFH3" s="436"/>
      <c r="QFI3" s="436"/>
      <c r="QFJ3" s="436"/>
      <c r="QFK3" s="436"/>
      <c r="QFL3" s="436"/>
      <c r="QFM3" s="436"/>
      <c r="QFN3" s="436"/>
      <c r="QFO3" s="436"/>
      <c r="QFP3" s="436"/>
      <c r="QFQ3" s="436"/>
      <c r="QFR3" s="436"/>
      <c r="QFS3" s="436"/>
      <c r="QFT3" s="436"/>
      <c r="QFU3" s="436"/>
      <c r="QFV3" s="436"/>
      <c r="QFW3" s="436"/>
      <c r="QFX3" s="436"/>
      <c r="QFY3" s="436"/>
      <c r="QFZ3" s="436"/>
      <c r="QGA3" s="436"/>
      <c r="QGB3" s="436"/>
      <c r="QGC3" s="436"/>
      <c r="QGD3" s="436"/>
      <c r="QGE3" s="436"/>
      <c r="QGF3" s="436"/>
      <c r="QGG3" s="436"/>
      <c r="QGH3" s="436"/>
      <c r="QGI3" s="436"/>
      <c r="QGJ3" s="436"/>
      <c r="QGK3" s="436"/>
      <c r="QGL3" s="436"/>
      <c r="QGM3" s="436"/>
      <c r="QGN3" s="436"/>
      <c r="QGO3" s="436"/>
      <c r="QGP3" s="436"/>
      <c r="QGQ3" s="436"/>
      <c r="QGR3" s="436"/>
      <c r="QGS3" s="436"/>
      <c r="QGT3" s="436"/>
      <c r="QGU3" s="436"/>
      <c r="QGV3" s="436"/>
      <c r="QGW3" s="436"/>
      <c r="QGX3" s="436"/>
      <c r="QGY3" s="436"/>
      <c r="QGZ3" s="436"/>
      <c r="QHA3" s="436"/>
      <c r="QHB3" s="436"/>
      <c r="QHC3" s="436"/>
      <c r="QHD3" s="436"/>
      <c r="QHE3" s="436"/>
      <c r="QHF3" s="436"/>
      <c r="QHG3" s="436"/>
      <c r="QHH3" s="436"/>
      <c r="QHI3" s="436"/>
      <c r="QHJ3" s="436"/>
      <c r="QHK3" s="436"/>
      <c r="QHL3" s="436"/>
      <c r="QHM3" s="436"/>
      <c r="QHN3" s="436"/>
      <c r="QHO3" s="436"/>
      <c r="QHP3" s="436"/>
      <c r="QHQ3" s="436"/>
      <c r="QHR3" s="436"/>
      <c r="QHS3" s="436"/>
      <c r="QHT3" s="436"/>
      <c r="QHU3" s="436"/>
      <c r="QHV3" s="436"/>
      <c r="QHW3" s="436"/>
      <c r="QHX3" s="436"/>
      <c r="QHY3" s="436"/>
      <c r="QHZ3" s="436"/>
      <c r="QIA3" s="436"/>
      <c r="QIB3" s="436"/>
      <c r="QIC3" s="436"/>
      <c r="QID3" s="436"/>
      <c r="QIE3" s="436"/>
      <c r="QIF3" s="436"/>
      <c r="QIG3" s="436"/>
      <c r="QIH3" s="436"/>
      <c r="QII3" s="436"/>
      <c r="QIJ3" s="436"/>
      <c r="QIK3" s="436"/>
      <c r="QIL3" s="436"/>
      <c r="QIM3" s="436"/>
      <c r="QIN3" s="436"/>
      <c r="QIO3" s="436"/>
      <c r="QIP3" s="436"/>
      <c r="QIQ3" s="436"/>
      <c r="QIR3" s="436"/>
      <c r="QIS3" s="436"/>
      <c r="QIT3" s="436"/>
      <c r="QIU3" s="436"/>
      <c r="QIV3" s="436"/>
      <c r="QIW3" s="436"/>
      <c r="QIX3" s="436"/>
      <c r="QIY3" s="436"/>
      <c r="QIZ3" s="436"/>
      <c r="QJA3" s="436"/>
      <c r="QJB3" s="436"/>
      <c r="QJC3" s="436"/>
      <c r="QJD3" s="436"/>
      <c r="QJE3" s="436"/>
      <c r="QJF3" s="436"/>
      <c r="QJG3" s="436"/>
      <c r="QJH3" s="436"/>
      <c r="QJI3" s="436"/>
      <c r="QJJ3" s="436"/>
      <c r="QJK3" s="436"/>
      <c r="QJL3" s="436"/>
      <c r="QJM3" s="436"/>
      <c r="QJN3" s="436"/>
      <c r="QJO3" s="436"/>
      <c r="QJP3" s="436"/>
      <c r="QJQ3" s="436"/>
      <c r="QJR3" s="436"/>
      <c r="QJS3" s="436"/>
      <c r="QJT3" s="436"/>
      <c r="QJU3" s="436"/>
      <c r="QJV3" s="436"/>
      <c r="QJW3" s="436"/>
      <c r="QJX3" s="436"/>
      <c r="QJY3" s="436"/>
      <c r="QJZ3" s="436"/>
      <c r="QKA3" s="436"/>
      <c r="QKB3" s="436"/>
      <c r="QKC3" s="436"/>
      <c r="QKD3" s="436"/>
      <c r="QKE3" s="436"/>
      <c r="QKF3" s="436"/>
      <c r="QKG3" s="436"/>
      <c r="QKH3" s="436"/>
      <c r="QKI3" s="436"/>
      <c r="QKJ3" s="436"/>
      <c r="QKK3" s="436"/>
      <c r="QKL3" s="436"/>
      <c r="QKM3" s="436"/>
      <c r="QKN3" s="436"/>
      <c r="QKO3" s="436"/>
      <c r="QKP3" s="436"/>
      <c r="QKQ3" s="436"/>
      <c r="QKR3" s="436"/>
      <c r="QKS3" s="436"/>
      <c r="QKT3" s="436"/>
      <c r="QKU3" s="436"/>
      <c r="QKV3" s="436"/>
      <c r="QKW3" s="436"/>
      <c r="QKX3" s="436"/>
      <c r="QKY3" s="436"/>
      <c r="QKZ3" s="436"/>
      <c r="QLA3" s="436"/>
      <c r="QLB3" s="436"/>
      <c r="QLC3" s="436"/>
      <c r="QLD3" s="436"/>
      <c r="QLE3" s="436"/>
      <c r="QLF3" s="436"/>
      <c r="QLG3" s="436"/>
      <c r="QLH3" s="436"/>
      <c r="QLI3" s="436"/>
      <c r="QLJ3" s="436"/>
      <c r="QLK3" s="436"/>
      <c r="QLL3" s="436"/>
      <c r="QLM3" s="436"/>
      <c r="QLN3" s="436"/>
      <c r="QLO3" s="436"/>
      <c r="QLP3" s="436"/>
      <c r="QLQ3" s="436"/>
      <c r="QLR3" s="436"/>
      <c r="QLS3" s="436"/>
      <c r="QLT3" s="436"/>
      <c r="QLU3" s="436"/>
      <c r="QLV3" s="436"/>
      <c r="QLW3" s="436"/>
      <c r="QLX3" s="436"/>
      <c r="QLY3" s="436"/>
      <c r="QLZ3" s="436"/>
      <c r="QMA3" s="436"/>
      <c r="QMB3" s="436"/>
      <c r="QMC3" s="436"/>
      <c r="QMD3" s="436"/>
      <c r="QME3" s="436"/>
      <c r="QMF3" s="436"/>
      <c r="QMG3" s="436"/>
      <c r="QMH3" s="436"/>
      <c r="QMI3" s="436"/>
      <c r="QMJ3" s="436"/>
      <c r="QMK3" s="436"/>
      <c r="QML3" s="436"/>
      <c r="QMM3" s="436"/>
      <c r="QMN3" s="436"/>
      <c r="QMO3" s="436"/>
      <c r="QMP3" s="436"/>
      <c r="QMQ3" s="436"/>
      <c r="QMR3" s="436"/>
      <c r="QMS3" s="436"/>
      <c r="QMT3" s="436"/>
      <c r="QMU3" s="436"/>
      <c r="QMV3" s="436"/>
      <c r="QMW3" s="436"/>
      <c r="QMX3" s="436"/>
      <c r="QMY3" s="436"/>
      <c r="QMZ3" s="436"/>
      <c r="QNA3" s="436"/>
      <c r="QNB3" s="436"/>
      <c r="QNC3" s="436"/>
      <c r="QND3" s="436"/>
      <c r="QNE3" s="436"/>
      <c r="QNF3" s="436"/>
      <c r="QNG3" s="436"/>
      <c r="QNH3" s="436"/>
      <c r="QNI3" s="436"/>
      <c r="QNJ3" s="436"/>
      <c r="QNK3" s="436"/>
      <c r="QNL3" s="436"/>
      <c r="QNM3" s="436"/>
      <c r="QNN3" s="436"/>
      <c r="QNO3" s="436"/>
      <c r="QNP3" s="436"/>
      <c r="QNQ3" s="436"/>
      <c r="QNR3" s="436"/>
      <c r="QNS3" s="436"/>
      <c r="QNT3" s="436"/>
      <c r="QNU3" s="436"/>
      <c r="QNV3" s="436"/>
      <c r="QNW3" s="436"/>
      <c r="QNX3" s="436"/>
      <c r="QNY3" s="436"/>
      <c r="QNZ3" s="436"/>
      <c r="QOA3" s="436"/>
      <c r="QOB3" s="436"/>
      <c r="QOC3" s="436"/>
      <c r="QOD3" s="436"/>
      <c r="QOE3" s="436"/>
      <c r="QOF3" s="436"/>
      <c r="QOG3" s="436"/>
      <c r="QOH3" s="436"/>
      <c r="QOI3" s="436"/>
      <c r="QOJ3" s="436"/>
      <c r="QOK3" s="436"/>
      <c r="QOL3" s="436"/>
      <c r="QOM3" s="436"/>
      <c r="QON3" s="436"/>
      <c r="QOO3" s="436"/>
      <c r="QOP3" s="436"/>
      <c r="QOQ3" s="436"/>
      <c r="QOR3" s="436"/>
      <c r="QOS3" s="436"/>
      <c r="QOT3" s="436"/>
      <c r="QOU3" s="436"/>
      <c r="QOV3" s="436"/>
      <c r="QOW3" s="436"/>
      <c r="QOX3" s="436"/>
      <c r="QOY3" s="436"/>
      <c r="QOZ3" s="436"/>
      <c r="QPA3" s="436"/>
      <c r="QPB3" s="436"/>
      <c r="QPC3" s="436"/>
      <c r="QPD3" s="436"/>
      <c r="QPE3" s="436"/>
      <c r="QPF3" s="436"/>
      <c r="QPG3" s="436"/>
      <c r="QPH3" s="436"/>
      <c r="QPI3" s="436"/>
      <c r="QPJ3" s="436"/>
      <c r="QPK3" s="436"/>
      <c r="QPL3" s="436"/>
      <c r="QPM3" s="436"/>
      <c r="QPN3" s="436"/>
      <c r="QPO3" s="436"/>
      <c r="QPP3" s="436"/>
      <c r="QPQ3" s="436"/>
      <c r="QPR3" s="436"/>
      <c r="QPS3" s="436"/>
      <c r="QPT3" s="436"/>
      <c r="QPU3" s="436"/>
      <c r="QPV3" s="436"/>
      <c r="QPW3" s="436"/>
      <c r="QPX3" s="436"/>
      <c r="QPY3" s="436"/>
      <c r="QPZ3" s="436"/>
      <c r="QQA3" s="436"/>
      <c r="QQB3" s="436"/>
      <c r="QQC3" s="436"/>
      <c r="QQD3" s="436"/>
      <c r="QQE3" s="436"/>
      <c r="QQF3" s="436"/>
      <c r="QQG3" s="436"/>
      <c r="QQH3" s="436"/>
      <c r="QQI3" s="436"/>
      <c r="QQJ3" s="436"/>
      <c r="QQK3" s="436"/>
      <c r="QQL3" s="436"/>
      <c r="QQM3" s="436"/>
      <c r="QQN3" s="436"/>
      <c r="QQO3" s="436"/>
      <c r="QQP3" s="436"/>
      <c r="QQQ3" s="436"/>
      <c r="QQR3" s="436"/>
      <c r="QQS3" s="436"/>
      <c r="QQT3" s="436"/>
      <c r="QQU3" s="436"/>
      <c r="QQV3" s="436"/>
      <c r="QQW3" s="436"/>
      <c r="QQX3" s="436"/>
      <c r="QQY3" s="436"/>
      <c r="QQZ3" s="436"/>
      <c r="QRA3" s="436"/>
      <c r="QRB3" s="436"/>
      <c r="QRC3" s="436"/>
      <c r="QRD3" s="436"/>
      <c r="QRE3" s="436"/>
      <c r="QRF3" s="436"/>
      <c r="QRG3" s="436"/>
      <c r="QRH3" s="436"/>
      <c r="QRI3" s="436"/>
      <c r="QRJ3" s="436"/>
      <c r="QRK3" s="436"/>
      <c r="QRL3" s="436"/>
      <c r="QRM3" s="436"/>
      <c r="QRN3" s="436"/>
      <c r="QRO3" s="436"/>
      <c r="QRP3" s="436"/>
      <c r="QRQ3" s="436"/>
      <c r="QRR3" s="436"/>
      <c r="QRS3" s="436"/>
      <c r="QRT3" s="436"/>
      <c r="QRU3" s="436"/>
      <c r="QRV3" s="436"/>
      <c r="QRW3" s="436"/>
      <c r="QRX3" s="436"/>
      <c r="QRY3" s="436"/>
      <c r="QRZ3" s="436"/>
      <c r="QSA3" s="436"/>
      <c r="QSB3" s="436"/>
      <c r="QSC3" s="436"/>
      <c r="QSD3" s="436"/>
      <c r="QSE3" s="436"/>
      <c r="QSF3" s="436"/>
      <c r="QSG3" s="436"/>
      <c r="QSH3" s="436"/>
      <c r="QSI3" s="436"/>
      <c r="QSJ3" s="436"/>
      <c r="QSK3" s="436"/>
      <c r="QSL3" s="436"/>
      <c r="QSM3" s="436"/>
      <c r="QSN3" s="436"/>
      <c r="QSO3" s="436"/>
      <c r="QSP3" s="436"/>
      <c r="QSQ3" s="436"/>
      <c r="QSR3" s="436"/>
      <c r="QSS3" s="436"/>
      <c r="QST3" s="436"/>
      <c r="QSU3" s="436"/>
      <c r="QSV3" s="436"/>
      <c r="QSW3" s="436"/>
      <c r="QSX3" s="436"/>
      <c r="QSY3" s="436"/>
      <c r="QSZ3" s="436"/>
      <c r="QTA3" s="436"/>
      <c r="QTB3" s="436"/>
      <c r="QTC3" s="436"/>
      <c r="QTD3" s="436"/>
      <c r="QTE3" s="436"/>
      <c r="QTF3" s="436"/>
      <c r="QTG3" s="436"/>
      <c r="QTH3" s="436"/>
      <c r="QTI3" s="436"/>
      <c r="QTJ3" s="436"/>
      <c r="QTK3" s="436"/>
      <c r="QTL3" s="436"/>
      <c r="QTM3" s="436"/>
      <c r="QTN3" s="436"/>
      <c r="QTO3" s="436"/>
      <c r="QTP3" s="436"/>
      <c r="QTQ3" s="436"/>
      <c r="QTR3" s="436"/>
      <c r="QTS3" s="436"/>
      <c r="QTT3" s="436"/>
      <c r="QTU3" s="436"/>
      <c r="QTV3" s="436"/>
      <c r="QTW3" s="436"/>
      <c r="QTX3" s="436"/>
      <c r="QTY3" s="436"/>
      <c r="QTZ3" s="436"/>
      <c r="QUA3" s="436"/>
      <c r="QUB3" s="436"/>
      <c r="QUC3" s="436"/>
      <c r="QUD3" s="436"/>
      <c r="QUE3" s="436"/>
      <c r="QUF3" s="436"/>
      <c r="QUG3" s="436"/>
      <c r="QUH3" s="436"/>
      <c r="QUI3" s="436"/>
      <c r="QUJ3" s="436"/>
      <c r="QUK3" s="436"/>
      <c r="QUL3" s="436"/>
      <c r="QUM3" s="436"/>
      <c r="QUN3" s="436"/>
      <c r="QUO3" s="436"/>
      <c r="QUP3" s="436"/>
      <c r="QUQ3" s="436"/>
      <c r="QUR3" s="436"/>
      <c r="QUS3" s="436"/>
      <c r="QUT3" s="436"/>
      <c r="QUU3" s="436"/>
      <c r="QUV3" s="436"/>
      <c r="QUW3" s="436"/>
      <c r="QUX3" s="436"/>
      <c r="QUY3" s="436"/>
      <c r="QUZ3" s="436"/>
      <c r="QVA3" s="436"/>
      <c r="QVB3" s="436"/>
      <c r="QVC3" s="436"/>
      <c r="QVD3" s="436"/>
      <c r="QVE3" s="436"/>
      <c r="QVF3" s="436"/>
      <c r="QVG3" s="436"/>
      <c r="QVH3" s="436"/>
      <c r="QVI3" s="436"/>
      <c r="QVJ3" s="436"/>
      <c r="QVK3" s="436"/>
      <c r="QVL3" s="436"/>
      <c r="QVM3" s="436"/>
      <c r="QVN3" s="436"/>
      <c r="QVO3" s="436"/>
      <c r="QVP3" s="436"/>
      <c r="QVQ3" s="436"/>
      <c r="QVR3" s="436"/>
      <c r="QVS3" s="436"/>
      <c r="QVT3" s="436"/>
      <c r="QVU3" s="436"/>
      <c r="QVV3" s="436"/>
      <c r="QVW3" s="436"/>
      <c r="QVX3" s="436"/>
      <c r="QVY3" s="436"/>
      <c r="QVZ3" s="436"/>
      <c r="QWA3" s="436"/>
      <c r="QWB3" s="436"/>
      <c r="QWC3" s="436"/>
      <c r="QWD3" s="436"/>
      <c r="QWE3" s="436"/>
      <c r="QWF3" s="436"/>
      <c r="QWG3" s="436"/>
      <c r="QWH3" s="436"/>
      <c r="QWI3" s="436"/>
      <c r="QWJ3" s="436"/>
      <c r="QWK3" s="436"/>
      <c r="QWL3" s="436"/>
      <c r="QWM3" s="436"/>
      <c r="QWN3" s="436"/>
      <c r="QWO3" s="436"/>
      <c r="QWP3" s="436"/>
      <c r="QWQ3" s="436"/>
      <c r="QWR3" s="436"/>
      <c r="QWS3" s="436"/>
      <c r="QWT3" s="436"/>
      <c r="QWU3" s="436"/>
      <c r="QWV3" s="436"/>
      <c r="QWW3" s="436"/>
      <c r="QWX3" s="436"/>
      <c r="QWY3" s="436"/>
      <c r="QWZ3" s="436"/>
      <c r="QXA3" s="436"/>
      <c r="QXB3" s="436"/>
      <c r="QXC3" s="436"/>
      <c r="QXD3" s="436"/>
      <c r="QXE3" s="436"/>
      <c r="QXF3" s="436"/>
      <c r="QXG3" s="436"/>
      <c r="QXH3" s="436"/>
      <c r="QXI3" s="436"/>
      <c r="QXJ3" s="436"/>
      <c r="QXK3" s="436"/>
      <c r="QXL3" s="436"/>
      <c r="QXM3" s="436"/>
      <c r="QXN3" s="436"/>
      <c r="QXO3" s="436"/>
      <c r="QXP3" s="436"/>
      <c r="QXQ3" s="436"/>
      <c r="QXR3" s="436"/>
      <c r="QXS3" s="436"/>
      <c r="QXT3" s="436"/>
      <c r="QXU3" s="436"/>
      <c r="QXV3" s="436"/>
      <c r="QXW3" s="436"/>
      <c r="QXX3" s="436"/>
      <c r="QXY3" s="436"/>
      <c r="QXZ3" s="436"/>
      <c r="QYA3" s="436"/>
      <c r="QYB3" s="436"/>
      <c r="QYC3" s="436"/>
      <c r="QYD3" s="436"/>
      <c r="QYE3" s="436"/>
      <c r="QYF3" s="436"/>
      <c r="QYG3" s="436"/>
      <c r="QYH3" s="436"/>
      <c r="QYI3" s="436"/>
      <c r="QYJ3" s="436"/>
      <c r="QYK3" s="436"/>
      <c r="QYL3" s="436"/>
      <c r="QYM3" s="436"/>
      <c r="QYN3" s="436"/>
      <c r="QYO3" s="436"/>
      <c r="QYP3" s="436"/>
      <c r="QYQ3" s="436"/>
      <c r="QYR3" s="436"/>
      <c r="QYS3" s="436"/>
      <c r="QYT3" s="436"/>
      <c r="QYU3" s="436"/>
      <c r="QYV3" s="436"/>
      <c r="QYW3" s="436"/>
      <c r="QYX3" s="436"/>
      <c r="QYY3" s="436"/>
      <c r="QYZ3" s="436"/>
      <c r="QZA3" s="436"/>
      <c r="QZB3" s="436"/>
      <c r="QZC3" s="436"/>
      <c r="QZD3" s="436"/>
      <c r="QZE3" s="436"/>
      <c r="QZF3" s="436"/>
      <c r="QZG3" s="436"/>
      <c r="QZH3" s="436"/>
      <c r="QZI3" s="436"/>
      <c r="QZJ3" s="436"/>
      <c r="QZK3" s="436"/>
      <c r="QZL3" s="436"/>
      <c r="QZM3" s="436"/>
      <c r="QZN3" s="436"/>
      <c r="QZO3" s="436"/>
      <c r="QZP3" s="436"/>
      <c r="QZQ3" s="436"/>
      <c r="QZR3" s="436"/>
      <c r="QZS3" s="436"/>
      <c r="QZT3" s="436"/>
      <c r="QZU3" s="436"/>
      <c r="QZV3" s="436"/>
      <c r="QZW3" s="436"/>
      <c r="QZX3" s="436"/>
      <c r="QZY3" s="436"/>
      <c r="QZZ3" s="436"/>
      <c r="RAA3" s="436"/>
      <c r="RAB3" s="436"/>
      <c r="RAC3" s="436"/>
      <c r="RAD3" s="436"/>
      <c r="RAE3" s="436"/>
      <c r="RAF3" s="436"/>
      <c r="RAG3" s="436"/>
      <c r="RAH3" s="436"/>
      <c r="RAI3" s="436"/>
      <c r="RAJ3" s="436"/>
      <c r="RAK3" s="436"/>
      <c r="RAL3" s="436"/>
      <c r="RAM3" s="436"/>
      <c r="RAN3" s="436"/>
      <c r="RAO3" s="436"/>
      <c r="RAP3" s="436"/>
      <c r="RAQ3" s="436"/>
      <c r="RAR3" s="436"/>
      <c r="RAS3" s="436"/>
      <c r="RAT3" s="436"/>
      <c r="RAU3" s="436"/>
      <c r="RAV3" s="436"/>
      <c r="RAW3" s="436"/>
      <c r="RAX3" s="436"/>
      <c r="RAY3" s="436"/>
      <c r="RAZ3" s="436"/>
      <c r="RBA3" s="436"/>
      <c r="RBB3" s="436"/>
      <c r="RBC3" s="436"/>
      <c r="RBD3" s="436"/>
      <c r="RBE3" s="436"/>
      <c r="RBF3" s="436"/>
      <c r="RBG3" s="436"/>
      <c r="RBH3" s="436"/>
      <c r="RBI3" s="436"/>
      <c r="RBJ3" s="436"/>
      <c r="RBK3" s="436"/>
      <c r="RBL3" s="436"/>
      <c r="RBM3" s="436"/>
      <c r="RBN3" s="436"/>
      <c r="RBO3" s="436"/>
      <c r="RBP3" s="436"/>
      <c r="RBQ3" s="436"/>
      <c r="RBR3" s="436"/>
      <c r="RBS3" s="436"/>
      <c r="RBT3" s="436"/>
      <c r="RBU3" s="436"/>
      <c r="RBV3" s="436"/>
      <c r="RBW3" s="436"/>
      <c r="RBX3" s="436"/>
      <c r="RBY3" s="436"/>
      <c r="RBZ3" s="436"/>
      <c r="RCA3" s="436"/>
      <c r="RCB3" s="436"/>
      <c r="RCC3" s="436"/>
      <c r="RCD3" s="436"/>
      <c r="RCE3" s="436"/>
      <c r="RCF3" s="436"/>
      <c r="RCG3" s="436"/>
      <c r="RCH3" s="436"/>
      <c r="RCI3" s="436"/>
      <c r="RCJ3" s="436"/>
      <c r="RCK3" s="436"/>
      <c r="RCL3" s="436"/>
      <c r="RCM3" s="436"/>
      <c r="RCN3" s="436"/>
      <c r="RCO3" s="436"/>
      <c r="RCP3" s="436"/>
      <c r="RCQ3" s="436"/>
      <c r="RCR3" s="436"/>
      <c r="RCS3" s="436"/>
      <c r="RCT3" s="436"/>
      <c r="RCU3" s="436"/>
      <c r="RCV3" s="436"/>
      <c r="RCW3" s="436"/>
      <c r="RCX3" s="436"/>
      <c r="RCY3" s="436"/>
      <c r="RCZ3" s="436"/>
      <c r="RDA3" s="436"/>
      <c r="RDB3" s="436"/>
      <c r="RDC3" s="436"/>
      <c r="RDD3" s="436"/>
      <c r="RDE3" s="436"/>
      <c r="RDF3" s="436"/>
      <c r="RDG3" s="436"/>
      <c r="RDH3" s="436"/>
      <c r="RDI3" s="436"/>
      <c r="RDJ3" s="436"/>
      <c r="RDK3" s="436"/>
      <c r="RDL3" s="436"/>
      <c r="RDM3" s="436"/>
      <c r="RDN3" s="436"/>
      <c r="RDO3" s="436"/>
      <c r="RDP3" s="436"/>
      <c r="RDQ3" s="436"/>
      <c r="RDR3" s="436"/>
      <c r="RDS3" s="436"/>
      <c r="RDT3" s="436"/>
      <c r="RDU3" s="436"/>
      <c r="RDV3" s="436"/>
      <c r="RDW3" s="436"/>
      <c r="RDX3" s="436"/>
      <c r="RDY3" s="436"/>
      <c r="RDZ3" s="436"/>
      <c r="REA3" s="436"/>
      <c r="REB3" s="436"/>
      <c r="REC3" s="436"/>
      <c r="RED3" s="436"/>
      <c r="REE3" s="436"/>
      <c r="REF3" s="436"/>
      <c r="REG3" s="436"/>
      <c r="REH3" s="436"/>
      <c r="REI3" s="436"/>
      <c r="REJ3" s="436"/>
      <c r="REK3" s="436"/>
      <c r="REL3" s="436"/>
      <c r="REM3" s="436"/>
      <c r="REN3" s="436"/>
      <c r="REO3" s="436"/>
      <c r="REP3" s="436"/>
      <c r="REQ3" s="436"/>
      <c r="RER3" s="436"/>
      <c r="RES3" s="436"/>
      <c r="RET3" s="436"/>
      <c r="REU3" s="436"/>
      <c r="REV3" s="436"/>
      <c r="REW3" s="436"/>
      <c r="REX3" s="436"/>
      <c r="REY3" s="436"/>
      <c r="REZ3" s="436"/>
      <c r="RFA3" s="436"/>
      <c r="RFB3" s="436"/>
      <c r="RFC3" s="436"/>
      <c r="RFD3" s="436"/>
      <c r="RFE3" s="436"/>
      <c r="RFF3" s="436"/>
      <c r="RFG3" s="436"/>
      <c r="RFH3" s="436"/>
      <c r="RFI3" s="436"/>
      <c r="RFJ3" s="436"/>
      <c r="RFK3" s="436"/>
      <c r="RFL3" s="436"/>
      <c r="RFM3" s="436"/>
      <c r="RFN3" s="436"/>
      <c r="RFO3" s="436"/>
      <c r="RFP3" s="436"/>
      <c r="RFQ3" s="436"/>
      <c r="RFR3" s="436"/>
      <c r="RFS3" s="436"/>
      <c r="RFT3" s="436"/>
      <c r="RFU3" s="436"/>
      <c r="RFV3" s="436"/>
      <c r="RFW3" s="436"/>
      <c r="RFX3" s="436"/>
      <c r="RFY3" s="436"/>
      <c r="RFZ3" s="436"/>
      <c r="RGA3" s="436"/>
      <c r="RGB3" s="436"/>
      <c r="RGC3" s="436"/>
      <c r="RGD3" s="436"/>
      <c r="RGE3" s="436"/>
      <c r="RGF3" s="436"/>
      <c r="RGG3" s="436"/>
      <c r="RGH3" s="436"/>
      <c r="RGI3" s="436"/>
      <c r="RGJ3" s="436"/>
      <c r="RGK3" s="436"/>
      <c r="RGL3" s="436"/>
      <c r="RGM3" s="436"/>
      <c r="RGN3" s="436"/>
      <c r="RGO3" s="436"/>
      <c r="RGP3" s="436"/>
      <c r="RGQ3" s="436"/>
      <c r="RGR3" s="436"/>
      <c r="RGS3" s="436"/>
      <c r="RGT3" s="436"/>
      <c r="RGU3" s="436"/>
      <c r="RGV3" s="436"/>
      <c r="RGW3" s="436"/>
      <c r="RGX3" s="436"/>
      <c r="RGY3" s="436"/>
      <c r="RGZ3" s="436"/>
      <c r="RHA3" s="436"/>
      <c r="RHB3" s="436"/>
      <c r="RHC3" s="436"/>
      <c r="RHD3" s="436"/>
      <c r="RHE3" s="436"/>
      <c r="RHF3" s="436"/>
      <c r="RHG3" s="436"/>
      <c r="RHH3" s="436"/>
      <c r="RHI3" s="436"/>
      <c r="RHJ3" s="436"/>
      <c r="RHK3" s="436"/>
      <c r="RHL3" s="436"/>
      <c r="RHM3" s="436"/>
      <c r="RHN3" s="436"/>
      <c r="RHO3" s="436"/>
      <c r="RHP3" s="436"/>
      <c r="RHQ3" s="436"/>
      <c r="RHR3" s="436"/>
      <c r="RHS3" s="436"/>
      <c r="RHT3" s="436"/>
      <c r="RHU3" s="436"/>
      <c r="RHV3" s="436"/>
      <c r="RHW3" s="436"/>
      <c r="RHX3" s="436"/>
      <c r="RHY3" s="436"/>
      <c r="RHZ3" s="436"/>
      <c r="RIA3" s="436"/>
      <c r="RIB3" s="436"/>
      <c r="RIC3" s="436"/>
      <c r="RID3" s="436"/>
      <c r="RIE3" s="436"/>
      <c r="RIF3" s="436"/>
      <c r="RIG3" s="436"/>
      <c r="RIH3" s="436"/>
      <c r="RII3" s="436"/>
      <c r="RIJ3" s="436"/>
      <c r="RIK3" s="436"/>
      <c r="RIL3" s="436"/>
      <c r="RIM3" s="436"/>
      <c r="RIN3" s="436"/>
      <c r="RIO3" s="436"/>
      <c r="RIP3" s="436"/>
      <c r="RIQ3" s="436"/>
      <c r="RIR3" s="436"/>
      <c r="RIS3" s="436"/>
      <c r="RIT3" s="436"/>
      <c r="RIU3" s="436"/>
      <c r="RIV3" s="436"/>
      <c r="RIW3" s="436"/>
      <c r="RIX3" s="436"/>
      <c r="RIY3" s="436"/>
      <c r="RIZ3" s="436"/>
      <c r="RJA3" s="436"/>
      <c r="RJB3" s="436"/>
      <c r="RJC3" s="436"/>
      <c r="RJD3" s="436"/>
      <c r="RJE3" s="436"/>
      <c r="RJF3" s="436"/>
      <c r="RJG3" s="436"/>
      <c r="RJH3" s="436"/>
      <c r="RJI3" s="436"/>
      <c r="RJJ3" s="436"/>
      <c r="RJK3" s="436"/>
      <c r="RJL3" s="436"/>
      <c r="RJM3" s="436"/>
      <c r="RJN3" s="436"/>
      <c r="RJO3" s="436"/>
      <c r="RJP3" s="436"/>
      <c r="RJQ3" s="436"/>
      <c r="RJR3" s="436"/>
      <c r="RJS3" s="436"/>
      <c r="RJT3" s="436"/>
      <c r="RJU3" s="436"/>
      <c r="RJV3" s="436"/>
      <c r="RJW3" s="436"/>
      <c r="RJX3" s="436"/>
      <c r="RJY3" s="436"/>
      <c r="RJZ3" s="436"/>
      <c r="RKA3" s="436"/>
      <c r="RKB3" s="436"/>
      <c r="RKC3" s="436"/>
      <c r="RKD3" s="436"/>
      <c r="RKE3" s="436"/>
      <c r="RKF3" s="436"/>
      <c r="RKG3" s="436"/>
      <c r="RKH3" s="436"/>
      <c r="RKI3" s="436"/>
      <c r="RKJ3" s="436"/>
      <c r="RKK3" s="436"/>
      <c r="RKL3" s="436"/>
      <c r="RKM3" s="436"/>
      <c r="RKN3" s="436"/>
      <c r="RKO3" s="436"/>
      <c r="RKP3" s="436"/>
      <c r="RKQ3" s="436"/>
      <c r="RKR3" s="436"/>
      <c r="RKS3" s="436"/>
      <c r="RKT3" s="436"/>
      <c r="RKU3" s="436"/>
      <c r="RKV3" s="436"/>
      <c r="RKW3" s="436"/>
      <c r="RKX3" s="436"/>
      <c r="RKY3" s="436"/>
      <c r="RKZ3" s="436"/>
      <c r="RLA3" s="436"/>
      <c r="RLB3" s="436"/>
      <c r="RLC3" s="436"/>
      <c r="RLD3" s="436"/>
      <c r="RLE3" s="436"/>
      <c r="RLF3" s="436"/>
      <c r="RLG3" s="436"/>
      <c r="RLH3" s="436"/>
      <c r="RLI3" s="436"/>
      <c r="RLJ3" s="436"/>
      <c r="RLK3" s="436"/>
      <c r="RLL3" s="436"/>
      <c r="RLM3" s="436"/>
      <c r="RLN3" s="436"/>
      <c r="RLO3" s="436"/>
      <c r="RLP3" s="436"/>
      <c r="RLQ3" s="436"/>
      <c r="RLR3" s="436"/>
      <c r="RLS3" s="436"/>
      <c r="RLT3" s="436"/>
      <c r="RLU3" s="436"/>
      <c r="RLV3" s="436"/>
      <c r="RLW3" s="436"/>
      <c r="RLX3" s="436"/>
      <c r="RLY3" s="436"/>
      <c r="RLZ3" s="436"/>
      <c r="RMA3" s="436"/>
      <c r="RMB3" s="436"/>
      <c r="RMC3" s="436"/>
      <c r="RMD3" s="436"/>
      <c r="RME3" s="436"/>
      <c r="RMF3" s="436"/>
      <c r="RMG3" s="436"/>
      <c r="RMH3" s="436"/>
      <c r="RMI3" s="436"/>
      <c r="RMJ3" s="436"/>
      <c r="RMK3" s="436"/>
      <c r="RML3" s="436"/>
      <c r="RMM3" s="436"/>
      <c r="RMN3" s="436"/>
      <c r="RMO3" s="436"/>
      <c r="RMP3" s="436"/>
      <c r="RMQ3" s="436"/>
      <c r="RMR3" s="436"/>
      <c r="RMS3" s="436"/>
      <c r="RMT3" s="436"/>
      <c r="RMU3" s="436"/>
      <c r="RMV3" s="436"/>
      <c r="RMW3" s="436"/>
      <c r="RMX3" s="436"/>
      <c r="RMY3" s="436"/>
      <c r="RMZ3" s="436"/>
      <c r="RNA3" s="436"/>
      <c r="RNB3" s="436"/>
      <c r="RNC3" s="436"/>
      <c r="RND3" s="436"/>
      <c r="RNE3" s="436"/>
      <c r="RNF3" s="436"/>
      <c r="RNG3" s="436"/>
      <c r="RNH3" s="436"/>
      <c r="RNI3" s="436"/>
      <c r="RNJ3" s="436"/>
      <c r="RNK3" s="436"/>
      <c r="RNL3" s="436"/>
      <c r="RNM3" s="436"/>
      <c r="RNN3" s="436"/>
      <c r="RNO3" s="436"/>
      <c r="RNP3" s="436"/>
      <c r="RNQ3" s="436"/>
      <c r="RNR3" s="436"/>
      <c r="RNS3" s="436"/>
      <c r="RNT3" s="436"/>
      <c r="RNU3" s="436"/>
      <c r="RNV3" s="436"/>
      <c r="RNW3" s="436"/>
      <c r="RNX3" s="436"/>
      <c r="RNY3" s="436"/>
      <c r="RNZ3" s="436"/>
      <c r="ROA3" s="436"/>
      <c r="ROB3" s="436"/>
      <c r="ROC3" s="436"/>
      <c r="ROD3" s="436"/>
      <c r="ROE3" s="436"/>
      <c r="ROF3" s="436"/>
      <c r="ROG3" s="436"/>
      <c r="ROH3" s="436"/>
      <c r="ROI3" s="436"/>
      <c r="ROJ3" s="436"/>
      <c r="ROK3" s="436"/>
      <c r="ROL3" s="436"/>
      <c r="ROM3" s="436"/>
      <c r="RON3" s="436"/>
      <c r="ROO3" s="436"/>
      <c r="ROP3" s="436"/>
      <c r="ROQ3" s="436"/>
      <c r="ROR3" s="436"/>
      <c r="ROS3" s="436"/>
      <c r="ROT3" s="436"/>
      <c r="ROU3" s="436"/>
      <c r="ROV3" s="436"/>
      <c r="ROW3" s="436"/>
      <c r="ROX3" s="436"/>
      <c r="ROY3" s="436"/>
      <c r="ROZ3" s="436"/>
      <c r="RPA3" s="436"/>
      <c r="RPB3" s="436"/>
      <c r="RPC3" s="436"/>
      <c r="RPD3" s="436"/>
      <c r="RPE3" s="436"/>
      <c r="RPF3" s="436"/>
      <c r="RPG3" s="436"/>
      <c r="RPH3" s="436"/>
      <c r="RPI3" s="436"/>
      <c r="RPJ3" s="436"/>
      <c r="RPK3" s="436"/>
      <c r="RPL3" s="436"/>
      <c r="RPM3" s="436"/>
      <c r="RPN3" s="436"/>
      <c r="RPO3" s="436"/>
      <c r="RPP3" s="436"/>
      <c r="RPQ3" s="436"/>
      <c r="RPR3" s="436"/>
      <c r="RPS3" s="436"/>
      <c r="RPT3" s="436"/>
      <c r="RPU3" s="436"/>
      <c r="RPV3" s="436"/>
      <c r="RPW3" s="436"/>
      <c r="RPX3" s="436"/>
      <c r="RPY3" s="436"/>
      <c r="RPZ3" s="436"/>
      <c r="RQA3" s="436"/>
      <c r="RQB3" s="436"/>
      <c r="RQC3" s="436"/>
      <c r="RQD3" s="436"/>
      <c r="RQE3" s="436"/>
      <c r="RQF3" s="436"/>
      <c r="RQG3" s="436"/>
      <c r="RQH3" s="436"/>
      <c r="RQI3" s="436"/>
      <c r="RQJ3" s="436"/>
      <c r="RQK3" s="436"/>
      <c r="RQL3" s="436"/>
      <c r="RQM3" s="436"/>
      <c r="RQN3" s="436"/>
      <c r="RQO3" s="436"/>
      <c r="RQP3" s="436"/>
      <c r="RQQ3" s="436"/>
      <c r="RQR3" s="436"/>
      <c r="RQS3" s="436"/>
      <c r="RQT3" s="436"/>
      <c r="RQU3" s="436"/>
      <c r="RQV3" s="436"/>
      <c r="RQW3" s="436"/>
      <c r="RQX3" s="436"/>
      <c r="RQY3" s="436"/>
      <c r="RQZ3" s="436"/>
      <c r="RRA3" s="436"/>
      <c r="RRB3" s="436"/>
      <c r="RRC3" s="436"/>
      <c r="RRD3" s="436"/>
      <c r="RRE3" s="436"/>
      <c r="RRF3" s="436"/>
      <c r="RRG3" s="436"/>
      <c r="RRH3" s="436"/>
      <c r="RRI3" s="436"/>
      <c r="RRJ3" s="436"/>
      <c r="RRK3" s="436"/>
      <c r="RRL3" s="436"/>
      <c r="RRM3" s="436"/>
      <c r="RRN3" s="436"/>
      <c r="RRO3" s="436"/>
      <c r="RRP3" s="436"/>
      <c r="RRQ3" s="436"/>
      <c r="RRR3" s="436"/>
      <c r="RRS3" s="436"/>
      <c r="RRT3" s="436"/>
      <c r="RRU3" s="436"/>
      <c r="RRV3" s="436"/>
      <c r="RRW3" s="436"/>
      <c r="RRX3" s="436"/>
      <c r="RRY3" s="436"/>
      <c r="RRZ3" s="436"/>
      <c r="RSA3" s="436"/>
      <c r="RSB3" s="436"/>
      <c r="RSC3" s="436"/>
      <c r="RSD3" s="436"/>
      <c r="RSE3" s="436"/>
      <c r="RSF3" s="436"/>
      <c r="RSG3" s="436"/>
      <c r="RSH3" s="436"/>
      <c r="RSI3" s="436"/>
      <c r="RSJ3" s="436"/>
      <c r="RSK3" s="436"/>
      <c r="RSL3" s="436"/>
      <c r="RSM3" s="436"/>
      <c r="RSN3" s="436"/>
      <c r="RSO3" s="436"/>
      <c r="RSP3" s="436"/>
      <c r="RSQ3" s="436"/>
      <c r="RSR3" s="436"/>
      <c r="RSS3" s="436"/>
      <c r="RST3" s="436"/>
      <c r="RSU3" s="436"/>
      <c r="RSV3" s="436"/>
      <c r="RSW3" s="436"/>
      <c r="RSX3" s="436"/>
      <c r="RSY3" s="436"/>
      <c r="RSZ3" s="436"/>
      <c r="RTA3" s="436"/>
      <c r="RTB3" s="436"/>
      <c r="RTC3" s="436"/>
      <c r="RTD3" s="436"/>
      <c r="RTE3" s="436"/>
      <c r="RTF3" s="436"/>
      <c r="RTG3" s="436"/>
      <c r="RTH3" s="436"/>
      <c r="RTI3" s="436"/>
      <c r="RTJ3" s="436"/>
      <c r="RTK3" s="436"/>
      <c r="RTL3" s="436"/>
      <c r="RTM3" s="436"/>
      <c r="RTN3" s="436"/>
      <c r="RTO3" s="436"/>
      <c r="RTP3" s="436"/>
      <c r="RTQ3" s="436"/>
      <c r="RTR3" s="436"/>
      <c r="RTS3" s="436"/>
      <c r="RTT3" s="436"/>
      <c r="RTU3" s="436"/>
      <c r="RTV3" s="436"/>
      <c r="RTW3" s="436"/>
      <c r="RTX3" s="436"/>
      <c r="RTY3" s="436"/>
      <c r="RTZ3" s="436"/>
      <c r="RUA3" s="436"/>
      <c r="RUB3" s="436"/>
      <c r="RUC3" s="436"/>
      <c r="RUD3" s="436"/>
      <c r="RUE3" s="436"/>
      <c r="RUF3" s="436"/>
      <c r="RUG3" s="436"/>
      <c r="RUH3" s="436"/>
      <c r="RUI3" s="436"/>
      <c r="RUJ3" s="436"/>
      <c r="RUK3" s="436"/>
      <c r="RUL3" s="436"/>
      <c r="RUM3" s="436"/>
      <c r="RUN3" s="436"/>
      <c r="RUO3" s="436"/>
      <c r="RUP3" s="436"/>
      <c r="RUQ3" s="436"/>
      <c r="RUR3" s="436"/>
      <c r="RUS3" s="436"/>
      <c r="RUT3" s="436"/>
      <c r="RUU3" s="436"/>
      <c r="RUV3" s="436"/>
      <c r="RUW3" s="436"/>
      <c r="RUX3" s="436"/>
      <c r="RUY3" s="436"/>
      <c r="RUZ3" s="436"/>
      <c r="RVA3" s="436"/>
      <c r="RVB3" s="436"/>
      <c r="RVC3" s="436"/>
      <c r="RVD3" s="436"/>
      <c r="RVE3" s="436"/>
      <c r="RVF3" s="436"/>
      <c r="RVG3" s="436"/>
      <c r="RVH3" s="436"/>
      <c r="RVI3" s="436"/>
      <c r="RVJ3" s="436"/>
      <c r="RVK3" s="436"/>
      <c r="RVL3" s="436"/>
      <c r="RVM3" s="436"/>
      <c r="RVN3" s="436"/>
      <c r="RVO3" s="436"/>
      <c r="RVP3" s="436"/>
      <c r="RVQ3" s="436"/>
      <c r="RVR3" s="436"/>
      <c r="RVS3" s="436"/>
      <c r="RVT3" s="436"/>
      <c r="RVU3" s="436"/>
      <c r="RVV3" s="436"/>
      <c r="RVW3" s="436"/>
      <c r="RVX3" s="436"/>
      <c r="RVY3" s="436"/>
      <c r="RVZ3" s="436"/>
      <c r="RWA3" s="436"/>
      <c r="RWB3" s="436"/>
      <c r="RWC3" s="436"/>
      <c r="RWD3" s="436"/>
      <c r="RWE3" s="436"/>
      <c r="RWF3" s="436"/>
      <c r="RWG3" s="436"/>
      <c r="RWH3" s="436"/>
      <c r="RWI3" s="436"/>
      <c r="RWJ3" s="436"/>
      <c r="RWK3" s="436"/>
      <c r="RWL3" s="436"/>
      <c r="RWM3" s="436"/>
      <c r="RWN3" s="436"/>
      <c r="RWO3" s="436"/>
      <c r="RWP3" s="436"/>
      <c r="RWQ3" s="436"/>
      <c r="RWR3" s="436"/>
      <c r="RWS3" s="436"/>
      <c r="RWT3" s="436"/>
      <c r="RWU3" s="436"/>
      <c r="RWV3" s="436"/>
      <c r="RWW3" s="436"/>
      <c r="RWX3" s="436"/>
      <c r="RWY3" s="436"/>
      <c r="RWZ3" s="436"/>
      <c r="RXA3" s="436"/>
      <c r="RXB3" s="436"/>
      <c r="RXC3" s="436"/>
      <c r="RXD3" s="436"/>
      <c r="RXE3" s="436"/>
      <c r="RXF3" s="436"/>
      <c r="RXG3" s="436"/>
      <c r="RXH3" s="436"/>
      <c r="RXI3" s="436"/>
      <c r="RXJ3" s="436"/>
      <c r="RXK3" s="436"/>
      <c r="RXL3" s="436"/>
      <c r="RXM3" s="436"/>
      <c r="RXN3" s="436"/>
      <c r="RXO3" s="436"/>
      <c r="RXP3" s="436"/>
      <c r="RXQ3" s="436"/>
      <c r="RXR3" s="436"/>
      <c r="RXS3" s="436"/>
      <c r="RXT3" s="436"/>
      <c r="RXU3" s="436"/>
      <c r="RXV3" s="436"/>
      <c r="RXW3" s="436"/>
      <c r="RXX3" s="436"/>
      <c r="RXY3" s="436"/>
      <c r="RXZ3" s="436"/>
      <c r="RYA3" s="436"/>
      <c r="RYB3" s="436"/>
      <c r="RYC3" s="436"/>
      <c r="RYD3" s="436"/>
      <c r="RYE3" s="436"/>
      <c r="RYF3" s="436"/>
      <c r="RYG3" s="436"/>
      <c r="RYH3" s="436"/>
      <c r="RYI3" s="436"/>
      <c r="RYJ3" s="436"/>
      <c r="RYK3" s="436"/>
      <c r="RYL3" s="436"/>
      <c r="RYM3" s="436"/>
      <c r="RYN3" s="436"/>
      <c r="RYO3" s="436"/>
      <c r="RYP3" s="436"/>
      <c r="RYQ3" s="436"/>
      <c r="RYR3" s="436"/>
      <c r="RYS3" s="436"/>
      <c r="RYT3" s="436"/>
      <c r="RYU3" s="436"/>
      <c r="RYV3" s="436"/>
      <c r="RYW3" s="436"/>
      <c r="RYX3" s="436"/>
      <c r="RYY3" s="436"/>
      <c r="RYZ3" s="436"/>
      <c r="RZA3" s="436"/>
      <c r="RZB3" s="436"/>
      <c r="RZC3" s="436"/>
      <c r="RZD3" s="436"/>
      <c r="RZE3" s="436"/>
      <c r="RZF3" s="436"/>
      <c r="RZG3" s="436"/>
      <c r="RZH3" s="436"/>
      <c r="RZI3" s="436"/>
      <c r="RZJ3" s="436"/>
      <c r="RZK3" s="436"/>
      <c r="RZL3" s="436"/>
      <c r="RZM3" s="436"/>
      <c r="RZN3" s="436"/>
      <c r="RZO3" s="436"/>
      <c r="RZP3" s="436"/>
      <c r="RZQ3" s="436"/>
      <c r="RZR3" s="436"/>
      <c r="RZS3" s="436"/>
      <c r="RZT3" s="436"/>
      <c r="RZU3" s="436"/>
      <c r="RZV3" s="436"/>
      <c r="RZW3" s="436"/>
      <c r="RZX3" s="436"/>
      <c r="RZY3" s="436"/>
      <c r="RZZ3" s="436"/>
      <c r="SAA3" s="436"/>
      <c r="SAB3" s="436"/>
      <c r="SAC3" s="436"/>
      <c r="SAD3" s="436"/>
      <c r="SAE3" s="436"/>
      <c r="SAF3" s="436"/>
      <c r="SAG3" s="436"/>
      <c r="SAH3" s="436"/>
      <c r="SAI3" s="436"/>
      <c r="SAJ3" s="436"/>
      <c r="SAK3" s="436"/>
      <c r="SAL3" s="436"/>
      <c r="SAM3" s="436"/>
      <c r="SAN3" s="436"/>
      <c r="SAO3" s="436"/>
      <c r="SAP3" s="436"/>
      <c r="SAQ3" s="436"/>
      <c r="SAR3" s="436"/>
      <c r="SAS3" s="436"/>
      <c r="SAT3" s="436"/>
      <c r="SAU3" s="436"/>
      <c r="SAV3" s="436"/>
      <c r="SAW3" s="436"/>
      <c r="SAX3" s="436"/>
      <c r="SAY3" s="436"/>
      <c r="SAZ3" s="436"/>
      <c r="SBA3" s="436"/>
      <c r="SBB3" s="436"/>
      <c r="SBC3" s="436"/>
      <c r="SBD3" s="436"/>
      <c r="SBE3" s="436"/>
      <c r="SBF3" s="436"/>
      <c r="SBG3" s="436"/>
      <c r="SBH3" s="436"/>
      <c r="SBI3" s="436"/>
      <c r="SBJ3" s="436"/>
      <c r="SBK3" s="436"/>
      <c r="SBL3" s="436"/>
      <c r="SBM3" s="436"/>
      <c r="SBN3" s="436"/>
      <c r="SBO3" s="436"/>
      <c r="SBP3" s="436"/>
      <c r="SBQ3" s="436"/>
      <c r="SBR3" s="436"/>
      <c r="SBS3" s="436"/>
      <c r="SBT3" s="436"/>
      <c r="SBU3" s="436"/>
      <c r="SBV3" s="436"/>
      <c r="SBW3" s="436"/>
      <c r="SBX3" s="436"/>
      <c r="SBY3" s="436"/>
      <c r="SBZ3" s="436"/>
      <c r="SCA3" s="436"/>
      <c r="SCB3" s="436"/>
      <c r="SCC3" s="436"/>
      <c r="SCD3" s="436"/>
      <c r="SCE3" s="436"/>
      <c r="SCF3" s="436"/>
      <c r="SCG3" s="436"/>
      <c r="SCH3" s="436"/>
      <c r="SCI3" s="436"/>
      <c r="SCJ3" s="436"/>
      <c r="SCK3" s="436"/>
      <c r="SCL3" s="436"/>
      <c r="SCM3" s="436"/>
      <c r="SCN3" s="436"/>
      <c r="SCO3" s="436"/>
      <c r="SCP3" s="436"/>
      <c r="SCQ3" s="436"/>
      <c r="SCR3" s="436"/>
      <c r="SCS3" s="436"/>
      <c r="SCT3" s="436"/>
      <c r="SCU3" s="436"/>
      <c r="SCV3" s="436"/>
      <c r="SCW3" s="436"/>
      <c r="SCX3" s="436"/>
      <c r="SCY3" s="436"/>
      <c r="SCZ3" s="436"/>
      <c r="SDA3" s="436"/>
      <c r="SDB3" s="436"/>
      <c r="SDC3" s="436"/>
      <c r="SDD3" s="436"/>
      <c r="SDE3" s="436"/>
      <c r="SDF3" s="436"/>
      <c r="SDG3" s="436"/>
      <c r="SDH3" s="436"/>
      <c r="SDI3" s="436"/>
      <c r="SDJ3" s="436"/>
      <c r="SDK3" s="436"/>
      <c r="SDL3" s="436"/>
      <c r="SDM3" s="436"/>
      <c r="SDN3" s="436"/>
      <c r="SDO3" s="436"/>
      <c r="SDP3" s="436"/>
      <c r="SDQ3" s="436"/>
      <c r="SDR3" s="436"/>
      <c r="SDS3" s="436"/>
      <c r="SDT3" s="436"/>
      <c r="SDU3" s="436"/>
      <c r="SDV3" s="436"/>
      <c r="SDW3" s="436"/>
      <c r="SDX3" s="436"/>
      <c r="SDY3" s="436"/>
      <c r="SDZ3" s="436"/>
      <c r="SEA3" s="436"/>
      <c r="SEB3" s="436"/>
      <c r="SEC3" s="436"/>
      <c r="SED3" s="436"/>
      <c r="SEE3" s="436"/>
      <c r="SEF3" s="436"/>
      <c r="SEG3" s="436"/>
      <c r="SEH3" s="436"/>
      <c r="SEI3" s="436"/>
      <c r="SEJ3" s="436"/>
      <c r="SEK3" s="436"/>
      <c r="SEL3" s="436"/>
      <c r="SEM3" s="436"/>
      <c r="SEN3" s="436"/>
      <c r="SEO3" s="436"/>
      <c r="SEP3" s="436"/>
      <c r="SEQ3" s="436"/>
      <c r="SER3" s="436"/>
      <c r="SES3" s="436"/>
      <c r="SET3" s="436"/>
      <c r="SEU3" s="436"/>
      <c r="SEV3" s="436"/>
      <c r="SEW3" s="436"/>
      <c r="SEX3" s="436"/>
      <c r="SEY3" s="436"/>
      <c r="SEZ3" s="436"/>
      <c r="SFA3" s="436"/>
      <c r="SFB3" s="436"/>
      <c r="SFC3" s="436"/>
      <c r="SFD3" s="436"/>
      <c r="SFE3" s="436"/>
      <c r="SFF3" s="436"/>
      <c r="SFG3" s="436"/>
      <c r="SFH3" s="436"/>
      <c r="SFI3" s="436"/>
      <c r="SFJ3" s="436"/>
      <c r="SFK3" s="436"/>
      <c r="SFL3" s="436"/>
      <c r="SFM3" s="436"/>
      <c r="SFN3" s="436"/>
      <c r="SFO3" s="436"/>
      <c r="SFP3" s="436"/>
      <c r="SFQ3" s="436"/>
      <c r="SFR3" s="436"/>
      <c r="SFS3" s="436"/>
      <c r="SFT3" s="436"/>
      <c r="SFU3" s="436"/>
      <c r="SFV3" s="436"/>
      <c r="SFW3" s="436"/>
      <c r="SFX3" s="436"/>
      <c r="SFY3" s="436"/>
      <c r="SFZ3" s="436"/>
      <c r="SGA3" s="436"/>
      <c r="SGB3" s="436"/>
      <c r="SGC3" s="436"/>
      <c r="SGD3" s="436"/>
      <c r="SGE3" s="436"/>
      <c r="SGF3" s="436"/>
      <c r="SGG3" s="436"/>
      <c r="SGH3" s="436"/>
      <c r="SGI3" s="436"/>
      <c r="SGJ3" s="436"/>
      <c r="SGK3" s="436"/>
      <c r="SGL3" s="436"/>
      <c r="SGM3" s="436"/>
      <c r="SGN3" s="436"/>
      <c r="SGO3" s="436"/>
      <c r="SGP3" s="436"/>
      <c r="SGQ3" s="436"/>
      <c r="SGR3" s="436"/>
      <c r="SGS3" s="436"/>
      <c r="SGT3" s="436"/>
      <c r="SGU3" s="436"/>
      <c r="SGV3" s="436"/>
      <c r="SGW3" s="436"/>
      <c r="SGX3" s="436"/>
      <c r="SGY3" s="436"/>
      <c r="SGZ3" s="436"/>
      <c r="SHA3" s="436"/>
      <c r="SHB3" s="436"/>
      <c r="SHC3" s="436"/>
      <c r="SHD3" s="436"/>
      <c r="SHE3" s="436"/>
      <c r="SHF3" s="436"/>
      <c r="SHG3" s="436"/>
      <c r="SHH3" s="436"/>
      <c r="SHI3" s="436"/>
      <c r="SHJ3" s="436"/>
      <c r="SHK3" s="436"/>
      <c r="SHL3" s="436"/>
      <c r="SHM3" s="436"/>
      <c r="SHN3" s="436"/>
      <c r="SHO3" s="436"/>
      <c r="SHP3" s="436"/>
      <c r="SHQ3" s="436"/>
      <c r="SHR3" s="436"/>
      <c r="SHS3" s="436"/>
      <c r="SHT3" s="436"/>
      <c r="SHU3" s="436"/>
      <c r="SHV3" s="436"/>
      <c r="SHW3" s="436"/>
      <c r="SHX3" s="436"/>
      <c r="SHY3" s="436"/>
      <c r="SHZ3" s="436"/>
      <c r="SIA3" s="436"/>
      <c r="SIB3" s="436"/>
      <c r="SIC3" s="436"/>
      <c r="SID3" s="436"/>
      <c r="SIE3" s="436"/>
      <c r="SIF3" s="436"/>
      <c r="SIG3" s="436"/>
      <c r="SIH3" s="436"/>
      <c r="SII3" s="436"/>
      <c r="SIJ3" s="436"/>
      <c r="SIK3" s="436"/>
      <c r="SIL3" s="436"/>
      <c r="SIM3" s="436"/>
      <c r="SIN3" s="436"/>
      <c r="SIO3" s="436"/>
      <c r="SIP3" s="436"/>
      <c r="SIQ3" s="436"/>
      <c r="SIR3" s="436"/>
      <c r="SIS3" s="436"/>
      <c r="SIT3" s="436"/>
      <c r="SIU3" s="436"/>
      <c r="SIV3" s="436"/>
      <c r="SIW3" s="436"/>
      <c r="SIX3" s="436"/>
      <c r="SIY3" s="436"/>
      <c r="SIZ3" s="436"/>
      <c r="SJA3" s="436"/>
      <c r="SJB3" s="436"/>
      <c r="SJC3" s="436"/>
      <c r="SJD3" s="436"/>
      <c r="SJE3" s="436"/>
      <c r="SJF3" s="436"/>
      <c r="SJG3" s="436"/>
      <c r="SJH3" s="436"/>
      <c r="SJI3" s="436"/>
      <c r="SJJ3" s="436"/>
      <c r="SJK3" s="436"/>
      <c r="SJL3" s="436"/>
      <c r="SJM3" s="436"/>
      <c r="SJN3" s="436"/>
      <c r="SJO3" s="436"/>
      <c r="SJP3" s="436"/>
      <c r="SJQ3" s="436"/>
      <c r="SJR3" s="436"/>
      <c r="SJS3" s="436"/>
      <c r="SJT3" s="436"/>
      <c r="SJU3" s="436"/>
      <c r="SJV3" s="436"/>
      <c r="SJW3" s="436"/>
      <c r="SJX3" s="436"/>
      <c r="SJY3" s="436"/>
      <c r="SJZ3" s="436"/>
      <c r="SKA3" s="436"/>
      <c r="SKB3" s="436"/>
      <c r="SKC3" s="436"/>
      <c r="SKD3" s="436"/>
      <c r="SKE3" s="436"/>
      <c r="SKF3" s="436"/>
      <c r="SKG3" s="436"/>
      <c r="SKH3" s="436"/>
      <c r="SKI3" s="436"/>
      <c r="SKJ3" s="436"/>
      <c r="SKK3" s="436"/>
      <c r="SKL3" s="436"/>
      <c r="SKM3" s="436"/>
      <c r="SKN3" s="436"/>
      <c r="SKO3" s="436"/>
      <c r="SKP3" s="436"/>
      <c r="SKQ3" s="436"/>
      <c r="SKR3" s="436"/>
      <c r="SKS3" s="436"/>
      <c r="SKT3" s="436"/>
      <c r="SKU3" s="436"/>
      <c r="SKV3" s="436"/>
      <c r="SKW3" s="436"/>
      <c r="SKX3" s="436"/>
      <c r="SKY3" s="436"/>
      <c r="SKZ3" s="436"/>
      <c r="SLA3" s="436"/>
      <c r="SLB3" s="436"/>
      <c r="SLC3" s="436"/>
      <c r="SLD3" s="436"/>
      <c r="SLE3" s="436"/>
      <c r="SLF3" s="436"/>
      <c r="SLG3" s="436"/>
      <c r="SLH3" s="436"/>
      <c r="SLI3" s="436"/>
      <c r="SLJ3" s="436"/>
      <c r="SLK3" s="436"/>
      <c r="SLL3" s="436"/>
      <c r="SLM3" s="436"/>
      <c r="SLN3" s="436"/>
      <c r="SLO3" s="436"/>
      <c r="SLP3" s="436"/>
      <c r="SLQ3" s="436"/>
      <c r="SLR3" s="436"/>
      <c r="SLS3" s="436"/>
      <c r="SLT3" s="436"/>
      <c r="SLU3" s="436"/>
      <c r="SLV3" s="436"/>
      <c r="SLW3" s="436"/>
      <c r="SLX3" s="436"/>
      <c r="SLY3" s="436"/>
      <c r="SLZ3" s="436"/>
      <c r="SMA3" s="436"/>
      <c r="SMB3" s="436"/>
      <c r="SMC3" s="436"/>
      <c r="SMD3" s="436"/>
      <c r="SME3" s="436"/>
      <c r="SMF3" s="436"/>
      <c r="SMG3" s="436"/>
      <c r="SMH3" s="436"/>
      <c r="SMI3" s="436"/>
      <c r="SMJ3" s="436"/>
      <c r="SMK3" s="436"/>
      <c r="SML3" s="436"/>
      <c r="SMM3" s="436"/>
      <c r="SMN3" s="436"/>
      <c r="SMO3" s="436"/>
      <c r="SMP3" s="436"/>
      <c r="SMQ3" s="436"/>
      <c r="SMR3" s="436"/>
      <c r="SMS3" s="436"/>
      <c r="SMT3" s="436"/>
      <c r="SMU3" s="436"/>
      <c r="SMV3" s="436"/>
      <c r="SMW3" s="436"/>
      <c r="SMX3" s="436"/>
      <c r="SMY3" s="436"/>
      <c r="SMZ3" s="436"/>
      <c r="SNA3" s="436"/>
      <c r="SNB3" s="436"/>
      <c r="SNC3" s="436"/>
      <c r="SND3" s="436"/>
      <c r="SNE3" s="436"/>
      <c r="SNF3" s="436"/>
      <c r="SNG3" s="436"/>
      <c r="SNH3" s="436"/>
      <c r="SNI3" s="436"/>
      <c r="SNJ3" s="436"/>
      <c r="SNK3" s="436"/>
      <c r="SNL3" s="436"/>
      <c r="SNM3" s="436"/>
      <c r="SNN3" s="436"/>
      <c r="SNO3" s="436"/>
      <c r="SNP3" s="436"/>
      <c r="SNQ3" s="436"/>
      <c r="SNR3" s="436"/>
      <c r="SNS3" s="436"/>
      <c r="SNT3" s="436"/>
      <c r="SNU3" s="436"/>
      <c r="SNV3" s="436"/>
      <c r="SNW3" s="436"/>
      <c r="SNX3" s="436"/>
      <c r="SNY3" s="436"/>
      <c r="SNZ3" s="436"/>
      <c r="SOA3" s="436"/>
      <c r="SOB3" s="436"/>
      <c r="SOC3" s="436"/>
      <c r="SOD3" s="436"/>
      <c r="SOE3" s="436"/>
      <c r="SOF3" s="436"/>
      <c r="SOG3" s="436"/>
      <c r="SOH3" s="436"/>
      <c r="SOI3" s="436"/>
      <c r="SOJ3" s="436"/>
      <c r="SOK3" s="436"/>
      <c r="SOL3" s="436"/>
      <c r="SOM3" s="436"/>
      <c r="SON3" s="436"/>
      <c r="SOO3" s="436"/>
      <c r="SOP3" s="436"/>
      <c r="SOQ3" s="436"/>
      <c r="SOR3" s="436"/>
      <c r="SOS3" s="436"/>
      <c r="SOT3" s="436"/>
      <c r="SOU3" s="436"/>
      <c r="SOV3" s="436"/>
      <c r="SOW3" s="436"/>
      <c r="SOX3" s="436"/>
      <c r="SOY3" s="436"/>
      <c r="SOZ3" s="436"/>
      <c r="SPA3" s="436"/>
      <c r="SPB3" s="436"/>
      <c r="SPC3" s="436"/>
      <c r="SPD3" s="436"/>
      <c r="SPE3" s="436"/>
      <c r="SPF3" s="436"/>
      <c r="SPG3" s="436"/>
      <c r="SPH3" s="436"/>
      <c r="SPI3" s="436"/>
      <c r="SPJ3" s="436"/>
      <c r="SPK3" s="436"/>
      <c r="SPL3" s="436"/>
      <c r="SPM3" s="436"/>
      <c r="SPN3" s="436"/>
      <c r="SPO3" s="436"/>
      <c r="SPP3" s="436"/>
      <c r="SPQ3" s="436"/>
      <c r="SPR3" s="436"/>
      <c r="SPS3" s="436"/>
      <c r="SPT3" s="436"/>
      <c r="SPU3" s="436"/>
      <c r="SPV3" s="436"/>
      <c r="SPW3" s="436"/>
      <c r="SPX3" s="436"/>
      <c r="SPY3" s="436"/>
      <c r="SPZ3" s="436"/>
      <c r="SQA3" s="436"/>
      <c r="SQB3" s="436"/>
      <c r="SQC3" s="436"/>
      <c r="SQD3" s="436"/>
      <c r="SQE3" s="436"/>
      <c r="SQF3" s="436"/>
      <c r="SQG3" s="436"/>
      <c r="SQH3" s="436"/>
      <c r="SQI3" s="436"/>
      <c r="SQJ3" s="436"/>
      <c r="SQK3" s="436"/>
      <c r="SQL3" s="436"/>
      <c r="SQM3" s="436"/>
      <c r="SQN3" s="436"/>
      <c r="SQO3" s="436"/>
      <c r="SQP3" s="436"/>
      <c r="SQQ3" s="436"/>
      <c r="SQR3" s="436"/>
      <c r="SQS3" s="436"/>
      <c r="SQT3" s="436"/>
      <c r="SQU3" s="436"/>
      <c r="SQV3" s="436"/>
      <c r="SQW3" s="436"/>
      <c r="SQX3" s="436"/>
      <c r="SQY3" s="436"/>
      <c r="SQZ3" s="436"/>
      <c r="SRA3" s="436"/>
      <c r="SRB3" s="436"/>
      <c r="SRC3" s="436"/>
      <c r="SRD3" s="436"/>
      <c r="SRE3" s="436"/>
      <c r="SRF3" s="436"/>
      <c r="SRG3" s="436"/>
      <c r="SRH3" s="436"/>
      <c r="SRI3" s="436"/>
      <c r="SRJ3" s="436"/>
      <c r="SRK3" s="436"/>
      <c r="SRL3" s="436"/>
      <c r="SRM3" s="436"/>
      <c r="SRN3" s="436"/>
      <c r="SRO3" s="436"/>
      <c r="SRP3" s="436"/>
      <c r="SRQ3" s="436"/>
      <c r="SRR3" s="436"/>
      <c r="SRS3" s="436"/>
      <c r="SRT3" s="436"/>
      <c r="SRU3" s="436"/>
      <c r="SRV3" s="436"/>
      <c r="SRW3" s="436"/>
      <c r="SRX3" s="436"/>
      <c r="SRY3" s="436"/>
      <c r="SRZ3" s="436"/>
      <c r="SSA3" s="436"/>
      <c r="SSB3" s="436"/>
      <c r="SSC3" s="436"/>
      <c r="SSD3" s="436"/>
      <c r="SSE3" s="436"/>
      <c r="SSF3" s="436"/>
      <c r="SSG3" s="436"/>
      <c r="SSH3" s="436"/>
      <c r="SSI3" s="436"/>
      <c r="SSJ3" s="436"/>
      <c r="SSK3" s="436"/>
      <c r="SSL3" s="436"/>
      <c r="SSM3" s="436"/>
      <c r="SSN3" s="436"/>
      <c r="SSO3" s="436"/>
      <c r="SSP3" s="436"/>
      <c r="SSQ3" s="436"/>
      <c r="SSR3" s="436"/>
      <c r="SSS3" s="436"/>
      <c r="SST3" s="436"/>
      <c r="SSU3" s="436"/>
      <c r="SSV3" s="436"/>
      <c r="SSW3" s="436"/>
      <c r="SSX3" s="436"/>
      <c r="SSY3" s="436"/>
      <c r="SSZ3" s="436"/>
      <c r="STA3" s="436"/>
      <c r="STB3" s="436"/>
      <c r="STC3" s="436"/>
      <c r="STD3" s="436"/>
      <c r="STE3" s="436"/>
      <c r="STF3" s="436"/>
      <c r="STG3" s="436"/>
      <c r="STH3" s="436"/>
      <c r="STI3" s="436"/>
      <c r="STJ3" s="436"/>
      <c r="STK3" s="436"/>
      <c r="STL3" s="436"/>
      <c r="STM3" s="436"/>
      <c r="STN3" s="436"/>
      <c r="STO3" s="436"/>
      <c r="STP3" s="436"/>
      <c r="STQ3" s="436"/>
      <c r="STR3" s="436"/>
      <c r="STS3" s="436"/>
      <c r="STT3" s="436"/>
      <c r="STU3" s="436"/>
      <c r="STV3" s="436"/>
      <c r="STW3" s="436"/>
      <c r="STX3" s="436"/>
      <c r="STY3" s="436"/>
      <c r="STZ3" s="436"/>
      <c r="SUA3" s="436"/>
      <c r="SUB3" s="436"/>
      <c r="SUC3" s="436"/>
      <c r="SUD3" s="436"/>
      <c r="SUE3" s="436"/>
      <c r="SUF3" s="436"/>
      <c r="SUG3" s="436"/>
      <c r="SUH3" s="436"/>
      <c r="SUI3" s="436"/>
      <c r="SUJ3" s="436"/>
      <c r="SUK3" s="436"/>
      <c r="SUL3" s="436"/>
      <c r="SUM3" s="436"/>
      <c r="SUN3" s="436"/>
      <c r="SUO3" s="436"/>
      <c r="SUP3" s="436"/>
      <c r="SUQ3" s="436"/>
      <c r="SUR3" s="436"/>
      <c r="SUS3" s="436"/>
      <c r="SUT3" s="436"/>
      <c r="SUU3" s="436"/>
      <c r="SUV3" s="436"/>
      <c r="SUW3" s="436"/>
      <c r="SUX3" s="436"/>
      <c r="SUY3" s="436"/>
      <c r="SUZ3" s="436"/>
      <c r="SVA3" s="436"/>
      <c r="SVB3" s="436"/>
      <c r="SVC3" s="436"/>
      <c r="SVD3" s="436"/>
      <c r="SVE3" s="436"/>
      <c r="SVF3" s="436"/>
      <c r="SVG3" s="436"/>
      <c r="SVH3" s="436"/>
      <c r="SVI3" s="436"/>
      <c r="SVJ3" s="436"/>
      <c r="SVK3" s="436"/>
      <c r="SVL3" s="436"/>
      <c r="SVM3" s="436"/>
      <c r="SVN3" s="436"/>
      <c r="SVO3" s="436"/>
      <c r="SVP3" s="436"/>
      <c r="SVQ3" s="436"/>
      <c r="SVR3" s="436"/>
      <c r="SVS3" s="436"/>
      <c r="SVT3" s="436"/>
      <c r="SVU3" s="436"/>
      <c r="SVV3" s="436"/>
      <c r="SVW3" s="436"/>
      <c r="SVX3" s="436"/>
      <c r="SVY3" s="436"/>
      <c r="SVZ3" s="436"/>
      <c r="SWA3" s="436"/>
      <c r="SWB3" s="436"/>
      <c r="SWC3" s="436"/>
      <c r="SWD3" s="436"/>
      <c r="SWE3" s="436"/>
      <c r="SWF3" s="436"/>
      <c r="SWG3" s="436"/>
      <c r="SWH3" s="436"/>
      <c r="SWI3" s="436"/>
      <c r="SWJ3" s="436"/>
      <c r="SWK3" s="436"/>
      <c r="SWL3" s="436"/>
      <c r="SWM3" s="436"/>
      <c r="SWN3" s="436"/>
      <c r="SWO3" s="436"/>
      <c r="SWP3" s="436"/>
      <c r="SWQ3" s="436"/>
      <c r="SWR3" s="436"/>
      <c r="SWS3" s="436"/>
      <c r="SWT3" s="436"/>
      <c r="SWU3" s="436"/>
      <c r="SWV3" s="436"/>
      <c r="SWW3" s="436"/>
      <c r="SWX3" s="436"/>
      <c r="SWY3" s="436"/>
      <c r="SWZ3" s="436"/>
      <c r="SXA3" s="436"/>
      <c r="SXB3" s="436"/>
      <c r="SXC3" s="436"/>
      <c r="SXD3" s="436"/>
      <c r="SXE3" s="436"/>
      <c r="SXF3" s="436"/>
      <c r="SXG3" s="436"/>
      <c r="SXH3" s="436"/>
      <c r="SXI3" s="436"/>
      <c r="SXJ3" s="436"/>
      <c r="SXK3" s="436"/>
      <c r="SXL3" s="436"/>
      <c r="SXM3" s="436"/>
      <c r="SXN3" s="436"/>
      <c r="SXO3" s="436"/>
      <c r="SXP3" s="436"/>
      <c r="SXQ3" s="436"/>
      <c r="SXR3" s="436"/>
      <c r="SXS3" s="436"/>
      <c r="SXT3" s="436"/>
      <c r="SXU3" s="436"/>
      <c r="SXV3" s="436"/>
      <c r="SXW3" s="436"/>
      <c r="SXX3" s="436"/>
      <c r="SXY3" s="436"/>
      <c r="SXZ3" s="436"/>
      <c r="SYA3" s="436"/>
      <c r="SYB3" s="436"/>
      <c r="SYC3" s="436"/>
      <c r="SYD3" s="436"/>
      <c r="SYE3" s="436"/>
      <c r="SYF3" s="436"/>
      <c r="SYG3" s="436"/>
      <c r="SYH3" s="436"/>
      <c r="SYI3" s="436"/>
      <c r="SYJ3" s="436"/>
      <c r="SYK3" s="436"/>
      <c r="SYL3" s="436"/>
      <c r="SYM3" s="436"/>
      <c r="SYN3" s="436"/>
      <c r="SYO3" s="436"/>
      <c r="SYP3" s="436"/>
      <c r="SYQ3" s="436"/>
      <c r="SYR3" s="436"/>
      <c r="SYS3" s="436"/>
      <c r="SYT3" s="436"/>
      <c r="SYU3" s="436"/>
      <c r="SYV3" s="436"/>
      <c r="SYW3" s="436"/>
      <c r="SYX3" s="436"/>
      <c r="SYY3" s="436"/>
      <c r="SYZ3" s="436"/>
      <c r="SZA3" s="436"/>
      <c r="SZB3" s="436"/>
      <c r="SZC3" s="436"/>
      <c r="SZD3" s="436"/>
      <c r="SZE3" s="436"/>
      <c r="SZF3" s="436"/>
      <c r="SZG3" s="436"/>
      <c r="SZH3" s="436"/>
      <c r="SZI3" s="436"/>
      <c r="SZJ3" s="436"/>
      <c r="SZK3" s="436"/>
      <c r="SZL3" s="436"/>
      <c r="SZM3" s="436"/>
      <c r="SZN3" s="436"/>
      <c r="SZO3" s="436"/>
      <c r="SZP3" s="436"/>
      <c r="SZQ3" s="436"/>
      <c r="SZR3" s="436"/>
      <c r="SZS3" s="436"/>
      <c r="SZT3" s="436"/>
      <c r="SZU3" s="436"/>
      <c r="SZV3" s="436"/>
      <c r="SZW3" s="436"/>
      <c r="SZX3" s="436"/>
      <c r="SZY3" s="436"/>
      <c r="SZZ3" s="436"/>
      <c r="TAA3" s="436"/>
      <c r="TAB3" s="436"/>
      <c r="TAC3" s="436"/>
      <c r="TAD3" s="436"/>
      <c r="TAE3" s="436"/>
      <c r="TAF3" s="436"/>
      <c r="TAG3" s="436"/>
      <c r="TAH3" s="436"/>
      <c r="TAI3" s="436"/>
      <c r="TAJ3" s="436"/>
      <c r="TAK3" s="436"/>
      <c r="TAL3" s="436"/>
      <c r="TAM3" s="436"/>
      <c r="TAN3" s="436"/>
      <c r="TAO3" s="436"/>
      <c r="TAP3" s="436"/>
      <c r="TAQ3" s="436"/>
      <c r="TAR3" s="436"/>
      <c r="TAS3" s="436"/>
      <c r="TAT3" s="436"/>
      <c r="TAU3" s="436"/>
      <c r="TAV3" s="436"/>
      <c r="TAW3" s="436"/>
      <c r="TAX3" s="436"/>
      <c r="TAY3" s="436"/>
      <c r="TAZ3" s="436"/>
      <c r="TBA3" s="436"/>
      <c r="TBB3" s="436"/>
      <c r="TBC3" s="436"/>
      <c r="TBD3" s="436"/>
      <c r="TBE3" s="436"/>
      <c r="TBF3" s="436"/>
      <c r="TBG3" s="436"/>
      <c r="TBH3" s="436"/>
      <c r="TBI3" s="436"/>
      <c r="TBJ3" s="436"/>
      <c r="TBK3" s="436"/>
      <c r="TBL3" s="436"/>
      <c r="TBM3" s="436"/>
      <c r="TBN3" s="436"/>
      <c r="TBO3" s="436"/>
      <c r="TBP3" s="436"/>
      <c r="TBQ3" s="436"/>
      <c r="TBR3" s="436"/>
      <c r="TBS3" s="436"/>
      <c r="TBT3" s="436"/>
      <c r="TBU3" s="436"/>
      <c r="TBV3" s="436"/>
      <c r="TBW3" s="436"/>
      <c r="TBX3" s="436"/>
      <c r="TBY3" s="436"/>
      <c r="TBZ3" s="436"/>
      <c r="TCA3" s="436"/>
      <c r="TCB3" s="436"/>
      <c r="TCC3" s="436"/>
      <c r="TCD3" s="436"/>
      <c r="TCE3" s="436"/>
      <c r="TCF3" s="436"/>
      <c r="TCG3" s="436"/>
      <c r="TCH3" s="436"/>
      <c r="TCI3" s="436"/>
      <c r="TCJ3" s="436"/>
      <c r="TCK3" s="436"/>
      <c r="TCL3" s="436"/>
      <c r="TCM3" s="436"/>
      <c r="TCN3" s="436"/>
      <c r="TCO3" s="436"/>
      <c r="TCP3" s="436"/>
      <c r="TCQ3" s="436"/>
      <c r="TCR3" s="436"/>
      <c r="TCS3" s="436"/>
      <c r="TCT3" s="436"/>
      <c r="TCU3" s="436"/>
      <c r="TCV3" s="436"/>
      <c r="TCW3" s="436"/>
      <c r="TCX3" s="436"/>
      <c r="TCY3" s="436"/>
      <c r="TCZ3" s="436"/>
      <c r="TDA3" s="436"/>
      <c r="TDB3" s="436"/>
      <c r="TDC3" s="436"/>
      <c r="TDD3" s="436"/>
      <c r="TDE3" s="436"/>
      <c r="TDF3" s="436"/>
      <c r="TDG3" s="436"/>
      <c r="TDH3" s="436"/>
      <c r="TDI3" s="436"/>
      <c r="TDJ3" s="436"/>
      <c r="TDK3" s="436"/>
      <c r="TDL3" s="436"/>
      <c r="TDM3" s="436"/>
      <c r="TDN3" s="436"/>
      <c r="TDO3" s="436"/>
      <c r="TDP3" s="436"/>
      <c r="TDQ3" s="436"/>
      <c r="TDR3" s="436"/>
      <c r="TDS3" s="436"/>
      <c r="TDT3" s="436"/>
      <c r="TDU3" s="436"/>
      <c r="TDV3" s="436"/>
      <c r="TDW3" s="436"/>
      <c r="TDX3" s="436"/>
      <c r="TDY3" s="436"/>
      <c r="TDZ3" s="436"/>
      <c r="TEA3" s="436"/>
      <c r="TEB3" s="436"/>
      <c r="TEC3" s="436"/>
      <c r="TED3" s="436"/>
      <c r="TEE3" s="436"/>
      <c r="TEF3" s="436"/>
      <c r="TEG3" s="436"/>
      <c r="TEH3" s="436"/>
      <c r="TEI3" s="436"/>
      <c r="TEJ3" s="436"/>
      <c r="TEK3" s="436"/>
      <c r="TEL3" s="436"/>
      <c r="TEM3" s="436"/>
      <c r="TEN3" s="436"/>
      <c r="TEO3" s="436"/>
      <c r="TEP3" s="436"/>
      <c r="TEQ3" s="436"/>
      <c r="TER3" s="436"/>
      <c r="TES3" s="436"/>
      <c r="TET3" s="436"/>
      <c r="TEU3" s="436"/>
      <c r="TEV3" s="436"/>
      <c r="TEW3" s="436"/>
      <c r="TEX3" s="436"/>
      <c r="TEY3" s="436"/>
      <c r="TEZ3" s="436"/>
      <c r="TFA3" s="436"/>
      <c r="TFB3" s="436"/>
      <c r="TFC3" s="436"/>
      <c r="TFD3" s="436"/>
      <c r="TFE3" s="436"/>
      <c r="TFF3" s="436"/>
      <c r="TFG3" s="436"/>
      <c r="TFH3" s="436"/>
      <c r="TFI3" s="436"/>
      <c r="TFJ3" s="436"/>
      <c r="TFK3" s="436"/>
      <c r="TFL3" s="436"/>
      <c r="TFM3" s="436"/>
      <c r="TFN3" s="436"/>
      <c r="TFO3" s="436"/>
      <c r="TFP3" s="436"/>
      <c r="TFQ3" s="436"/>
      <c r="TFR3" s="436"/>
      <c r="TFS3" s="436"/>
      <c r="TFT3" s="436"/>
      <c r="TFU3" s="436"/>
      <c r="TFV3" s="436"/>
      <c r="TFW3" s="436"/>
      <c r="TFX3" s="436"/>
      <c r="TFY3" s="436"/>
      <c r="TFZ3" s="436"/>
      <c r="TGA3" s="436"/>
      <c r="TGB3" s="436"/>
      <c r="TGC3" s="436"/>
      <c r="TGD3" s="436"/>
      <c r="TGE3" s="436"/>
      <c r="TGF3" s="436"/>
      <c r="TGG3" s="436"/>
      <c r="TGH3" s="436"/>
      <c r="TGI3" s="436"/>
      <c r="TGJ3" s="436"/>
      <c r="TGK3" s="436"/>
      <c r="TGL3" s="436"/>
      <c r="TGM3" s="436"/>
      <c r="TGN3" s="436"/>
      <c r="TGO3" s="436"/>
      <c r="TGP3" s="436"/>
      <c r="TGQ3" s="436"/>
      <c r="TGR3" s="436"/>
      <c r="TGS3" s="436"/>
      <c r="TGT3" s="436"/>
      <c r="TGU3" s="436"/>
      <c r="TGV3" s="436"/>
      <c r="TGW3" s="436"/>
      <c r="TGX3" s="436"/>
      <c r="TGY3" s="436"/>
      <c r="TGZ3" s="436"/>
      <c r="THA3" s="436"/>
      <c r="THB3" s="436"/>
      <c r="THC3" s="436"/>
      <c r="THD3" s="436"/>
      <c r="THE3" s="436"/>
      <c r="THF3" s="436"/>
      <c r="THG3" s="436"/>
      <c r="THH3" s="436"/>
      <c r="THI3" s="436"/>
      <c r="THJ3" s="436"/>
      <c r="THK3" s="436"/>
      <c r="THL3" s="436"/>
      <c r="THM3" s="436"/>
      <c r="THN3" s="436"/>
      <c r="THO3" s="436"/>
      <c r="THP3" s="436"/>
      <c r="THQ3" s="436"/>
      <c r="THR3" s="436"/>
      <c r="THS3" s="436"/>
      <c r="THT3" s="436"/>
      <c r="THU3" s="436"/>
      <c r="THV3" s="436"/>
      <c r="THW3" s="436"/>
      <c r="THX3" s="436"/>
      <c r="THY3" s="436"/>
      <c r="THZ3" s="436"/>
      <c r="TIA3" s="436"/>
      <c r="TIB3" s="436"/>
      <c r="TIC3" s="436"/>
      <c r="TID3" s="436"/>
      <c r="TIE3" s="436"/>
      <c r="TIF3" s="436"/>
      <c r="TIG3" s="436"/>
      <c r="TIH3" s="436"/>
      <c r="TII3" s="436"/>
      <c r="TIJ3" s="436"/>
      <c r="TIK3" s="436"/>
      <c r="TIL3" s="436"/>
      <c r="TIM3" s="436"/>
      <c r="TIN3" s="436"/>
      <c r="TIO3" s="436"/>
      <c r="TIP3" s="436"/>
      <c r="TIQ3" s="436"/>
      <c r="TIR3" s="436"/>
      <c r="TIS3" s="436"/>
      <c r="TIT3" s="436"/>
      <c r="TIU3" s="436"/>
      <c r="TIV3" s="436"/>
      <c r="TIW3" s="436"/>
      <c r="TIX3" s="436"/>
      <c r="TIY3" s="436"/>
      <c r="TIZ3" s="436"/>
      <c r="TJA3" s="436"/>
      <c r="TJB3" s="436"/>
      <c r="TJC3" s="436"/>
      <c r="TJD3" s="436"/>
      <c r="TJE3" s="436"/>
      <c r="TJF3" s="436"/>
      <c r="TJG3" s="436"/>
      <c r="TJH3" s="436"/>
      <c r="TJI3" s="436"/>
      <c r="TJJ3" s="436"/>
      <c r="TJK3" s="436"/>
      <c r="TJL3" s="436"/>
      <c r="TJM3" s="436"/>
      <c r="TJN3" s="436"/>
      <c r="TJO3" s="436"/>
      <c r="TJP3" s="436"/>
      <c r="TJQ3" s="436"/>
      <c r="TJR3" s="436"/>
      <c r="TJS3" s="436"/>
      <c r="TJT3" s="436"/>
      <c r="TJU3" s="436"/>
      <c r="TJV3" s="436"/>
      <c r="TJW3" s="436"/>
      <c r="TJX3" s="436"/>
      <c r="TJY3" s="436"/>
      <c r="TJZ3" s="436"/>
      <c r="TKA3" s="436"/>
      <c r="TKB3" s="436"/>
      <c r="TKC3" s="436"/>
      <c r="TKD3" s="436"/>
      <c r="TKE3" s="436"/>
      <c r="TKF3" s="436"/>
      <c r="TKG3" s="436"/>
      <c r="TKH3" s="436"/>
      <c r="TKI3" s="436"/>
      <c r="TKJ3" s="436"/>
      <c r="TKK3" s="436"/>
      <c r="TKL3" s="436"/>
      <c r="TKM3" s="436"/>
      <c r="TKN3" s="436"/>
      <c r="TKO3" s="436"/>
      <c r="TKP3" s="436"/>
      <c r="TKQ3" s="436"/>
      <c r="TKR3" s="436"/>
      <c r="TKS3" s="436"/>
      <c r="TKT3" s="436"/>
      <c r="TKU3" s="436"/>
      <c r="TKV3" s="436"/>
      <c r="TKW3" s="436"/>
      <c r="TKX3" s="436"/>
      <c r="TKY3" s="436"/>
      <c r="TKZ3" s="436"/>
      <c r="TLA3" s="436"/>
      <c r="TLB3" s="436"/>
      <c r="TLC3" s="436"/>
      <c r="TLD3" s="436"/>
      <c r="TLE3" s="436"/>
      <c r="TLF3" s="436"/>
      <c r="TLG3" s="436"/>
      <c r="TLH3" s="436"/>
      <c r="TLI3" s="436"/>
      <c r="TLJ3" s="436"/>
      <c r="TLK3" s="436"/>
      <c r="TLL3" s="436"/>
      <c r="TLM3" s="436"/>
      <c r="TLN3" s="436"/>
      <c r="TLO3" s="436"/>
      <c r="TLP3" s="436"/>
      <c r="TLQ3" s="436"/>
      <c r="TLR3" s="436"/>
      <c r="TLS3" s="436"/>
      <c r="TLT3" s="436"/>
      <c r="TLU3" s="436"/>
      <c r="TLV3" s="436"/>
      <c r="TLW3" s="436"/>
      <c r="TLX3" s="436"/>
      <c r="TLY3" s="436"/>
      <c r="TLZ3" s="436"/>
      <c r="TMA3" s="436"/>
      <c r="TMB3" s="436"/>
      <c r="TMC3" s="436"/>
      <c r="TMD3" s="436"/>
      <c r="TME3" s="436"/>
      <c r="TMF3" s="436"/>
      <c r="TMG3" s="436"/>
      <c r="TMH3" s="436"/>
      <c r="TMI3" s="436"/>
      <c r="TMJ3" s="436"/>
      <c r="TMK3" s="436"/>
      <c r="TML3" s="436"/>
      <c r="TMM3" s="436"/>
      <c r="TMN3" s="436"/>
      <c r="TMO3" s="436"/>
      <c r="TMP3" s="436"/>
      <c r="TMQ3" s="436"/>
      <c r="TMR3" s="436"/>
      <c r="TMS3" s="436"/>
      <c r="TMT3" s="436"/>
      <c r="TMU3" s="436"/>
      <c r="TMV3" s="436"/>
      <c r="TMW3" s="436"/>
      <c r="TMX3" s="436"/>
      <c r="TMY3" s="436"/>
      <c r="TMZ3" s="436"/>
      <c r="TNA3" s="436"/>
      <c r="TNB3" s="436"/>
      <c r="TNC3" s="436"/>
      <c r="TND3" s="436"/>
      <c r="TNE3" s="436"/>
      <c r="TNF3" s="436"/>
      <c r="TNG3" s="436"/>
      <c r="TNH3" s="436"/>
      <c r="TNI3" s="436"/>
      <c r="TNJ3" s="436"/>
      <c r="TNK3" s="436"/>
      <c r="TNL3" s="436"/>
      <c r="TNM3" s="436"/>
      <c r="TNN3" s="436"/>
      <c r="TNO3" s="436"/>
      <c r="TNP3" s="436"/>
      <c r="TNQ3" s="436"/>
      <c r="TNR3" s="436"/>
      <c r="TNS3" s="436"/>
      <c r="TNT3" s="436"/>
      <c r="TNU3" s="436"/>
      <c r="TNV3" s="436"/>
      <c r="TNW3" s="436"/>
      <c r="TNX3" s="436"/>
      <c r="TNY3" s="436"/>
      <c r="TNZ3" s="436"/>
      <c r="TOA3" s="436"/>
      <c r="TOB3" s="436"/>
      <c r="TOC3" s="436"/>
      <c r="TOD3" s="436"/>
      <c r="TOE3" s="436"/>
      <c r="TOF3" s="436"/>
      <c r="TOG3" s="436"/>
      <c r="TOH3" s="436"/>
      <c r="TOI3" s="436"/>
      <c r="TOJ3" s="436"/>
      <c r="TOK3" s="436"/>
      <c r="TOL3" s="436"/>
      <c r="TOM3" s="436"/>
      <c r="TON3" s="436"/>
      <c r="TOO3" s="436"/>
      <c r="TOP3" s="436"/>
      <c r="TOQ3" s="436"/>
      <c r="TOR3" s="436"/>
      <c r="TOS3" s="436"/>
      <c r="TOT3" s="436"/>
      <c r="TOU3" s="436"/>
      <c r="TOV3" s="436"/>
      <c r="TOW3" s="436"/>
      <c r="TOX3" s="436"/>
      <c r="TOY3" s="436"/>
      <c r="TOZ3" s="436"/>
      <c r="TPA3" s="436"/>
      <c r="TPB3" s="436"/>
      <c r="TPC3" s="436"/>
      <c r="TPD3" s="436"/>
      <c r="TPE3" s="436"/>
      <c r="TPF3" s="436"/>
      <c r="TPG3" s="436"/>
      <c r="TPH3" s="436"/>
      <c r="TPI3" s="436"/>
      <c r="TPJ3" s="436"/>
      <c r="TPK3" s="436"/>
      <c r="TPL3" s="436"/>
      <c r="TPM3" s="436"/>
      <c r="TPN3" s="436"/>
      <c r="TPO3" s="436"/>
      <c r="TPP3" s="436"/>
      <c r="TPQ3" s="436"/>
      <c r="TPR3" s="436"/>
      <c r="TPS3" s="436"/>
      <c r="TPT3" s="436"/>
      <c r="TPU3" s="436"/>
      <c r="TPV3" s="436"/>
      <c r="TPW3" s="436"/>
      <c r="TPX3" s="436"/>
      <c r="TPY3" s="436"/>
      <c r="TPZ3" s="436"/>
      <c r="TQA3" s="436"/>
      <c r="TQB3" s="436"/>
      <c r="TQC3" s="436"/>
      <c r="TQD3" s="436"/>
      <c r="TQE3" s="436"/>
      <c r="TQF3" s="436"/>
      <c r="TQG3" s="436"/>
      <c r="TQH3" s="436"/>
      <c r="TQI3" s="436"/>
      <c r="TQJ3" s="436"/>
      <c r="TQK3" s="436"/>
      <c r="TQL3" s="436"/>
      <c r="TQM3" s="436"/>
      <c r="TQN3" s="436"/>
      <c r="TQO3" s="436"/>
      <c r="TQP3" s="436"/>
      <c r="TQQ3" s="436"/>
      <c r="TQR3" s="436"/>
      <c r="TQS3" s="436"/>
      <c r="TQT3" s="436"/>
      <c r="TQU3" s="436"/>
      <c r="TQV3" s="436"/>
      <c r="TQW3" s="436"/>
      <c r="TQX3" s="436"/>
      <c r="TQY3" s="436"/>
      <c r="TQZ3" s="436"/>
      <c r="TRA3" s="436"/>
      <c r="TRB3" s="436"/>
      <c r="TRC3" s="436"/>
      <c r="TRD3" s="436"/>
      <c r="TRE3" s="436"/>
      <c r="TRF3" s="436"/>
      <c r="TRG3" s="436"/>
      <c r="TRH3" s="436"/>
      <c r="TRI3" s="436"/>
      <c r="TRJ3" s="436"/>
      <c r="TRK3" s="436"/>
      <c r="TRL3" s="436"/>
      <c r="TRM3" s="436"/>
      <c r="TRN3" s="436"/>
      <c r="TRO3" s="436"/>
      <c r="TRP3" s="436"/>
      <c r="TRQ3" s="436"/>
      <c r="TRR3" s="436"/>
      <c r="TRS3" s="436"/>
      <c r="TRT3" s="436"/>
      <c r="TRU3" s="436"/>
      <c r="TRV3" s="436"/>
      <c r="TRW3" s="436"/>
      <c r="TRX3" s="436"/>
      <c r="TRY3" s="436"/>
      <c r="TRZ3" s="436"/>
      <c r="TSA3" s="436"/>
      <c r="TSB3" s="436"/>
      <c r="TSC3" s="436"/>
      <c r="TSD3" s="436"/>
      <c r="TSE3" s="436"/>
      <c r="TSF3" s="436"/>
      <c r="TSG3" s="436"/>
      <c r="TSH3" s="436"/>
      <c r="TSI3" s="436"/>
      <c r="TSJ3" s="436"/>
      <c r="TSK3" s="436"/>
      <c r="TSL3" s="436"/>
      <c r="TSM3" s="436"/>
      <c r="TSN3" s="436"/>
      <c r="TSO3" s="436"/>
      <c r="TSP3" s="436"/>
      <c r="TSQ3" s="436"/>
      <c r="TSR3" s="436"/>
      <c r="TSS3" s="436"/>
      <c r="TST3" s="436"/>
      <c r="TSU3" s="436"/>
      <c r="TSV3" s="436"/>
      <c r="TSW3" s="436"/>
      <c r="TSX3" s="436"/>
      <c r="TSY3" s="436"/>
      <c r="TSZ3" s="436"/>
      <c r="TTA3" s="436"/>
      <c r="TTB3" s="436"/>
      <c r="TTC3" s="436"/>
      <c r="TTD3" s="436"/>
      <c r="TTE3" s="436"/>
      <c r="TTF3" s="436"/>
      <c r="TTG3" s="436"/>
      <c r="TTH3" s="436"/>
      <c r="TTI3" s="436"/>
      <c r="TTJ3" s="436"/>
      <c r="TTK3" s="436"/>
      <c r="TTL3" s="436"/>
      <c r="TTM3" s="436"/>
      <c r="TTN3" s="436"/>
      <c r="TTO3" s="436"/>
      <c r="TTP3" s="436"/>
      <c r="TTQ3" s="436"/>
      <c r="TTR3" s="436"/>
      <c r="TTS3" s="436"/>
      <c r="TTT3" s="436"/>
      <c r="TTU3" s="436"/>
      <c r="TTV3" s="436"/>
      <c r="TTW3" s="436"/>
      <c r="TTX3" s="436"/>
      <c r="TTY3" s="436"/>
      <c r="TTZ3" s="436"/>
      <c r="TUA3" s="436"/>
      <c r="TUB3" s="436"/>
      <c r="TUC3" s="436"/>
      <c r="TUD3" s="436"/>
      <c r="TUE3" s="436"/>
      <c r="TUF3" s="436"/>
      <c r="TUG3" s="436"/>
      <c r="TUH3" s="436"/>
      <c r="TUI3" s="436"/>
      <c r="TUJ3" s="436"/>
      <c r="TUK3" s="436"/>
      <c r="TUL3" s="436"/>
      <c r="TUM3" s="436"/>
      <c r="TUN3" s="436"/>
      <c r="TUO3" s="436"/>
      <c r="TUP3" s="436"/>
      <c r="TUQ3" s="436"/>
      <c r="TUR3" s="436"/>
      <c r="TUS3" s="436"/>
      <c r="TUT3" s="436"/>
      <c r="TUU3" s="436"/>
      <c r="TUV3" s="436"/>
      <c r="TUW3" s="436"/>
      <c r="TUX3" s="436"/>
      <c r="TUY3" s="436"/>
      <c r="TUZ3" s="436"/>
      <c r="TVA3" s="436"/>
      <c r="TVB3" s="436"/>
      <c r="TVC3" s="436"/>
      <c r="TVD3" s="436"/>
      <c r="TVE3" s="436"/>
      <c r="TVF3" s="436"/>
      <c r="TVG3" s="436"/>
      <c r="TVH3" s="436"/>
      <c r="TVI3" s="436"/>
      <c r="TVJ3" s="436"/>
      <c r="TVK3" s="436"/>
      <c r="TVL3" s="436"/>
      <c r="TVM3" s="436"/>
      <c r="TVN3" s="436"/>
      <c r="TVO3" s="436"/>
      <c r="TVP3" s="436"/>
      <c r="TVQ3" s="436"/>
      <c r="TVR3" s="436"/>
      <c r="TVS3" s="436"/>
      <c r="TVT3" s="436"/>
      <c r="TVU3" s="436"/>
      <c r="TVV3" s="436"/>
      <c r="TVW3" s="436"/>
      <c r="TVX3" s="436"/>
      <c r="TVY3" s="436"/>
      <c r="TVZ3" s="436"/>
      <c r="TWA3" s="436"/>
      <c r="TWB3" s="436"/>
      <c r="TWC3" s="436"/>
      <c r="TWD3" s="436"/>
      <c r="TWE3" s="436"/>
      <c r="TWF3" s="436"/>
      <c r="TWG3" s="436"/>
      <c r="TWH3" s="436"/>
      <c r="TWI3" s="436"/>
      <c r="TWJ3" s="436"/>
      <c r="TWK3" s="436"/>
      <c r="TWL3" s="436"/>
      <c r="TWM3" s="436"/>
      <c r="TWN3" s="436"/>
      <c r="TWO3" s="436"/>
      <c r="TWP3" s="436"/>
      <c r="TWQ3" s="436"/>
      <c r="TWR3" s="436"/>
      <c r="TWS3" s="436"/>
      <c r="TWT3" s="436"/>
      <c r="TWU3" s="436"/>
      <c r="TWV3" s="436"/>
      <c r="TWW3" s="436"/>
      <c r="TWX3" s="436"/>
      <c r="TWY3" s="436"/>
      <c r="TWZ3" s="436"/>
      <c r="TXA3" s="436"/>
      <c r="TXB3" s="436"/>
      <c r="TXC3" s="436"/>
      <c r="TXD3" s="436"/>
      <c r="TXE3" s="436"/>
      <c r="TXF3" s="436"/>
      <c r="TXG3" s="436"/>
      <c r="TXH3" s="436"/>
      <c r="TXI3" s="436"/>
      <c r="TXJ3" s="436"/>
      <c r="TXK3" s="436"/>
      <c r="TXL3" s="436"/>
      <c r="TXM3" s="436"/>
      <c r="TXN3" s="436"/>
      <c r="TXO3" s="436"/>
      <c r="TXP3" s="436"/>
      <c r="TXQ3" s="436"/>
      <c r="TXR3" s="436"/>
      <c r="TXS3" s="436"/>
      <c r="TXT3" s="436"/>
      <c r="TXU3" s="436"/>
      <c r="TXV3" s="436"/>
      <c r="TXW3" s="436"/>
      <c r="TXX3" s="436"/>
      <c r="TXY3" s="436"/>
      <c r="TXZ3" s="436"/>
      <c r="TYA3" s="436"/>
      <c r="TYB3" s="436"/>
      <c r="TYC3" s="436"/>
      <c r="TYD3" s="436"/>
      <c r="TYE3" s="436"/>
      <c r="TYF3" s="436"/>
      <c r="TYG3" s="436"/>
      <c r="TYH3" s="436"/>
      <c r="TYI3" s="436"/>
      <c r="TYJ3" s="436"/>
      <c r="TYK3" s="436"/>
      <c r="TYL3" s="436"/>
      <c r="TYM3" s="436"/>
      <c r="TYN3" s="436"/>
      <c r="TYO3" s="436"/>
      <c r="TYP3" s="436"/>
      <c r="TYQ3" s="436"/>
      <c r="TYR3" s="436"/>
      <c r="TYS3" s="436"/>
      <c r="TYT3" s="436"/>
      <c r="TYU3" s="436"/>
      <c r="TYV3" s="436"/>
      <c r="TYW3" s="436"/>
      <c r="TYX3" s="436"/>
      <c r="TYY3" s="436"/>
      <c r="TYZ3" s="436"/>
      <c r="TZA3" s="436"/>
      <c r="TZB3" s="436"/>
      <c r="TZC3" s="436"/>
      <c r="TZD3" s="436"/>
      <c r="TZE3" s="436"/>
      <c r="TZF3" s="436"/>
      <c r="TZG3" s="436"/>
      <c r="TZH3" s="436"/>
      <c r="TZI3" s="436"/>
      <c r="TZJ3" s="436"/>
      <c r="TZK3" s="436"/>
      <c r="TZL3" s="436"/>
      <c r="TZM3" s="436"/>
      <c r="TZN3" s="436"/>
      <c r="TZO3" s="436"/>
      <c r="TZP3" s="436"/>
      <c r="TZQ3" s="436"/>
      <c r="TZR3" s="436"/>
      <c r="TZS3" s="436"/>
      <c r="TZT3" s="436"/>
      <c r="TZU3" s="436"/>
      <c r="TZV3" s="436"/>
      <c r="TZW3" s="436"/>
      <c r="TZX3" s="436"/>
      <c r="TZY3" s="436"/>
      <c r="TZZ3" s="436"/>
      <c r="UAA3" s="436"/>
      <c r="UAB3" s="436"/>
      <c r="UAC3" s="436"/>
      <c r="UAD3" s="436"/>
      <c r="UAE3" s="436"/>
      <c r="UAF3" s="436"/>
      <c r="UAG3" s="436"/>
      <c r="UAH3" s="436"/>
      <c r="UAI3" s="436"/>
      <c r="UAJ3" s="436"/>
      <c r="UAK3" s="436"/>
      <c r="UAL3" s="436"/>
      <c r="UAM3" s="436"/>
      <c r="UAN3" s="436"/>
      <c r="UAO3" s="436"/>
      <c r="UAP3" s="436"/>
      <c r="UAQ3" s="436"/>
      <c r="UAR3" s="436"/>
      <c r="UAS3" s="436"/>
      <c r="UAT3" s="436"/>
      <c r="UAU3" s="436"/>
      <c r="UAV3" s="436"/>
      <c r="UAW3" s="436"/>
      <c r="UAX3" s="436"/>
      <c r="UAY3" s="436"/>
      <c r="UAZ3" s="436"/>
      <c r="UBA3" s="436"/>
      <c r="UBB3" s="436"/>
      <c r="UBC3" s="436"/>
      <c r="UBD3" s="436"/>
      <c r="UBE3" s="436"/>
      <c r="UBF3" s="436"/>
      <c r="UBG3" s="436"/>
      <c r="UBH3" s="436"/>
      <c r="UBI3" s="436"/>
      <c r="UBJ3" s="436"/>
      <c r="UBK3" s="436"/>
      <c r="UBL3" s="436"/>
      <c r="UBM3" s="436"/>
      <c r="UBN3" s="436"/>
      <c r="UBO3" s="436"/>
      <c r="UBP3" s="436"/>
      <c r="UBQ3" s="436"/>
      <c r="UBR3" s="436"/>
      <c r="UBS3" s="436"/>
      <c r="UBT3" s="436"/>
      <c r="UBU3" s="436"/>
      <c r="UBV3" s="436"/>
      <c r="UBW3" s="436"/>
      <c r="UBX3" s="436"/>
      <c r="UBY3" s="436"/>
      <c r="UBZ3" s="436"/>
      <c r="UCA3" s="436"/>
      <c r="UCB3" s="436"/>
      <c r="UCC3" s="436"/>
      <c r="UCD3" s="436"/>
      <c r="UCE3" s="436"/>
      <c r="UCF3" s="436"/>
      <c r="UCG3" s="436"/>
      <c r="UCH3" s="436"/>
      <c r="UCI3" s="436"/>
      <c r="UCJ3" s="436"/>
      <c r="UCK3" s="436"/>
      <c r="UCL3" s="436"/>
      <c r="UCM3" s="436"/>
      <c r="UCN3" s="436"/>
      <c r="UCO3" s="436"/>
      <c r="UCP3" s="436"/>
      <c r="UCQ3" s="436"/>
      <c r="UCR3" s="436"/>
      <c r="UCS3" s="436"/>
      <c r="UCT3" s="436"/>
      <c r="UCU3" s="436"/>
      <c r="UCV3" s="436"/>
      <c r="UCW3" s="436"/>
      <c r="UCX3" s="436"/>
      <c r="UCY3" s="436"/>
      <c r="UCZ3" s="436"/>
      <c r="UDA3" s="436"/>
      <c r="UDB3" s="436"/>
      <c r="UDC3" s="436"/>
      <c r="UDD3" s="436"/>
      <c r="UDE3" s="436"/>
      <c r="UDF3" s="436"/>
      <c r="UDG3" s="436"/>
      <c r="UDH3" s="436"/>
      <c r="UDI3" s="436"/>
      <c r="UDJ3" s="436"/>
      <c r="UDK3" s="436"/>
      <c r="UDL3" s="436"/>
      <c r="UDM3" s="436"/>
      <c r="UDN3" s="436"/>
      <c r="UDO3" s="436"/>
      <c r="UDP3" s="436"/>
      <c r="UDQ3" s="436"/>
      <c r="UDR3" s="436"/>
      <c r="UDS3" s="436"/>
      <c r="UDT3" s="436"/>
      <c r="UDU3" s="436"/>
      <c r="UDV3" s="436"/>
      <c r="UDW3" s="436"/>
      <c r="UDX3" s="436"/>
      <c r="UDY3" s="436"/>
      <c r="UDZ3" s="436"/>
      <c r="UEA3" s="436"/>
      <c r="UEB3" s="436"/>
      <c r="UEC3" s="436"/>
      <c r="UED3" s="436"/>
      <c r="UEE3" s="436"/>
      <c r="UEF3" s="436"/>
      <c r="UEG3" s="436"/>
      <c r="UEH3" s="436"/>
      <c r="UEI3" s="436"/>
      <c r="UEJ3" s="436"/>
      <c r="UEK3" s="436"/>
      <c r="UEL3" s="436"/>
      <c r="UEM3" s="436"/>
      <c r="UEN3" s="436"/>
      <c r="UEO3" s="436"/>
      <c r="UEP3" s="436"/>
      <c r="UEQ3" s="436"/>
      <c r="UER3" s="436"/>
      <c r="UES3" s="436"/>
      <c r="UET3" s="436"/>
      <c r="UEU3" s="436"/>
      <c r="UEV3" s="436"/>
      <c r="UEW3" s="436"/>
      <c r="UEX3" s="436"/>
      <c r="UEY3" s="436"/>
      <c r="UEZ3" s="436"/>
      <c r="UFA3" s="436"/>
      <c r="UFB3" s="436"/>
      <c r="UFC3" s="436"/>
      <c r="UFD3" s="436"/>
      <c r="UFE3" s="436"/>
      <c r="UFF3" s="436"/>
      <c r="UFG3" s="436"/>
      <c r="UFH3" s="436"/>
      <c r="UFI3" s="436"/>
      <c r="UFJ3" s="436"/>
      <c r="UFK3" s="436"/>
      <c r="UFL3" s="436"/>
      <c r="UFM3" s="436"/>
      <c r="UFN3" s="436"/>
      <c r="UFO3" s="436"/>
      <c r="UFP3" s="436"/>
      <c r="UFQ3" s="436"/>
      <c r="UFR3" s="436"/>
      <c r="UFS3" s="436"/>
      <c r="UFT3" s="436"/>
      <c r="UFU3" s="436"/>
      <c r="UFV3" s="436"/>
      <c r="UFW3" s="436"/>
      <c r="UFX3" s="436"/>
      <c r="UFY3" s="436"/>
      <c r="UFZ3" s="436"/>
      <c r="UGA3" s="436"/>
      <c r="UGB3" s="436"/>
      <c r="UGC3" s="436"/>
      <c r="UGD3" s="436"/>
      <c r="UGE3" s="436"/>
      <c r="UGF3" s="436"/>
      <c r="UGG3" s="436"/>
      <c r="UGH3" s="436"/>
      <c r="UGI3" s="436"/>
      <c r="UGJ3" s="436"/>
      <c r="UGK3" s="436"/>
      <c r="UGL3" s="436"/>
      <c r="UGM3" s="436"/>
      <c r="UGN3" s="436"/>
      <c r="UGO3" s="436"/>
      <c r="UGP3" s="436"/>
      <c r="UGQ3" s="436"/>
      <c r="UGR3" s="436"/>
      <c r="UGS3" s="436"/>
      <c r="UGT3" s="436"/>
      <c r="UGU3" s="436"/>
      <c r="UGV3" s="436"/>
      <c r="UGW3" s="436"/>
      <c r="UGX3" s="436"/>
      <c r="UGY3" s="436"/>
      <c r="UGZ3" s="436"/>
      <c r="UHA3" s="436"/>
      <c r="UHB3" s="436"/>
      <c r="UHC3" s="436"/>
      <c r="UHD3" s="436"/>
      <c r="UHE3" s="436"/>
      <c r="UHF3" s="436"/>
      <c r="UHG3" s="436"/>
      <c r="UHH3" s="436"/>
      <c r="UHI3" s="436"/>
      <c r="UHJ3" s="436"/>
      <c r="UHK3" s="436"/>
      <c r="UHL3" s="436"/>
      <c r="UHM3" s="436"/>
      <c r="UHN3" s="436"/>
      <c r="UHO3" s="436"/>
      <c r="UHP3" s="436"/>
      <c r="UHQ3" s="436"/>
      <c r="UHR3" s="436"/>
      <c r="UHS3" s="436"/>
      <c r="UHT3" s="436"/>
      <c r="UHU3" s="436"/>
      <c r="UHV3" s="436"/>
      <c r="UHW3" s="436"/>
      <c r="UHX3" s="436"/>
      <c r="UHY3" s="436"/>
      <c r="UHZ3" s="436"/>
      <c r="UIA3" s="436"/>
      <c r="UIB3" s="436"/>
      <c r="UIC3" s="436"/>
      <c r="UID3" s="436"/>
      <c r="UIE3" s="436"/>
      <c r="UIF3" s="436"/>
      <c r="UIG3" s="436"/>
      <c r="UIH3" s="436"/>
      <c r="UII3" s="436"/>
      <c r="UIJ3" s="436"/>
      <c r="UIK3" s="436"/>
      <c r="UIL3" s="436"/>
      <c r="UIM3" s="436"/>
      <c r="UIN3" s="436"/>
      <c r="UIO3" s="436"/>
      <c r="UIP3" s="436"/>
      <c r="UIQ3" s="436"/>
      <c r="UIR3" s="436"/>
      <c r="UIS3" s="436"/>
      <c r="UIT3" s="436"/>
      <c r="UIU3" s="436"/>
      <c r="UIV3" s="436"/>
      <c r="UIW3" s="436"/>
      <c r="UIX3" s="436"/>
      <c r="UIY3" s="436"/>
      <c r="UIZ3" s="436"/>
      <c r="UJA3" s="436"/>
      <c r="UJB3" s="436"/>
      <c r="UJC3" s="436"/>
      <c r="UJD3" s="436"/>
      <c r="UJE3" s="436"/>
      <c r="UJF3" s="436"/>
      <c r="UJG3" s="436"/>
      <c r="UJH3" s="436"/>
      <c r="UJI3" s="436"/>
      <c r="UJJ3" s="436"/>
      <c r="UJK3" s="436"/>
      <c r="UJL3" s="436"/>
      <c r="UJM3" s="436"/>
      <c r="UJN3" s="436"/>
      <c r="UJO3" s="436"/>
      <c r="UJP3" s="436"/>
      <c r="UJQ3" s="436"/>
      <c r="UJR3" s="436"/>
      <c r="UJS3" s="436"/>
      <c r="UJT3" s="436"/>
      <c r="UJU3" s="436"/>
      <c r="UJV3" s="436"/>
      <c r="UJW3" s="436"/>
      <c r="UJX3" s="436"/>
      <c r="UJY3" s="436"/>
      <c r="UJZ3" s="436"/>
      <c r="UKA3" s="436"/>
      <c r="UKB3" s="436"/>
      <c r="UKC3" s="436"/>
      <c r="UKD3" s="436"/>
      <c r="UKE3" s="436"/>
      <c r="UKF3" s="436"/>
      <c r="UKG3" s="436"/>
      <c r="UKH3" s="436"/>
      <c r="UKI3" s="436"/>
      <c r="UKJ3" s="436"/>
      <c r="UKK3" s="436"/>
      <c r="UKL3" s="436"/>
      <c r="UKM3" s="436"/>
      <c r="UKN3" s="436"/>
      <c r="UKO3" s="436"/>
      <c r="UKP3" s="436"/>
      <c r="UKQ3" s="436"/>
      <c r="UKR3" s="436"/>
      <c r="UKS3" s="436"/>
      <c r="UKT3" s="436"/>
      <c r="UKU3" s="436"/>
      <c r="UKV3" s="436"/>
      <c r="UKW3" s="436"/>
      <c r="UKX3" s="436"/>
      <c r="UKY3" s="436"/>
      <c r="UKZ3" s="436"/>
      <c r="ULA3" s="436"/>
      <c r="ULB3" s="436"/>
      <c r="ULC3" s="436"/>
      <c r="ULD3" s="436"/>
      <c r="ULE3" s="436"/>
      <c r="ULF3" s="436"/>
      <c r="ULG3" s="436"/>
      <c r="ULH3" s="436"/>
      <c r="ULI3" s="436"/>
      <c r="ULJ3" s="436"/>
      <c r="ULK3" s="436"/>
      <c r="ULL3" s="436"/>
      <c r="ULM3" s="436"/>
      <c r="ULN3" s="436"/>
      <c r="ULO3" s="436"/>
      <c r="ULP3" s="436"/>
      <c r="ULQ3" s="436"/>
      <c r="ULR3" s="436"/>
      <c r="ULS3" s="436"/>
      <c r="ULT3" s="436"/>
      <c r="ULU3" s="436"/>
      <c r="ULV3" s="436"/>
      <c r="ULW3" s="436"/>
      <c r="ULX3" s="436"/>
      <c r="ULY3" s="436"/>
      <c r="ULZ3" s="436"/>
      <c r="UMA3" s="436"/>
      <c r="UMB3" s="436"/>
      <c r="UMC3" s="436"/>
      <c r="UMD3" s="436"/>
      <c r="UME3" s="436"/>
      <c r="UMF3" s="436"/>
      <c r="UMG3" s="436"/>
      <c r="UMH3" s="436"/>
      <c r="UMI3" s="436"/>
      <c r="UMJ3" s="436"/>
      <c r="UMK3" s="436"/>
      <c r="UML3" s="436"/>
      <c r="UMM3" s="436"/>
      <c r="UMN3" s="436"/>
      <c r="UMO3" s="436"/>
      <c r="UMP3" s="436"/>
      <c r="UMQ3" s="436"/>
      <c r="UMR3" s="436"/>
      <c r="UMS3" s="436"/>
      <c r="UMT3" s="436"/>
      <c r="UMU3" s="436"/>
      <c r="UMV3" s="436"/>
      <c r="UMW3" s="436"/>
      <c r="UMX3" s="436"/>
      <c r="UMY3" s="436"/>
      <c r="UMZ3" s="436"/>
      <c r="UNA3" s="436"/>
      <c r="UNB3" s="436"/>
      <c r="UNC3" s="436"/>
      <c r="UND3" s="436"/>
      <c r="UNE3" s="436"/>
      <c r="UNF3" s="436"/>
      <c r="UNG3" s="436"/>
      <c r="UNH3" s="436"/>
      <c r="UNI3" s="436"/>
      <c r="UNJ3" s="436"/>
      <c r="UNK3" s="436"/>
      <c r="UNL3" s="436"/>
      <c r="UNM3" s="436"/>
      <c r="UNN3" s="436"/>
      <c r="UNO3" s="436"/>
      <c r="UNP3" s="436"/>
      <c r="UNQ3" s="436"/>
      <c r="UNR3" s="436"/>
      <c r="UNS3" s="436"/>
      <c r="UNT3" s="436"/>
      <c r="UNU3" s="436"/>
      <c r="UNV3" s="436"/>
      <c r="UNW3" s="436"/>
      <c r="UNX3" s="436"/>
      <c r="UNY3" s="436"/>
      <c r="UNZ3" s="436"/>
      <c r="UOA3" s="436"/>
      <c r="UOB3" s="436"/>
      <c r="UOC3" s="436"/>
      <c r="UOD3" s="436"/>
      <c r="UOE3" s="436"/>
      <c r="UOF3" s="436"/>
      <c r="UOG3" s="436"/>
      <c r="UOH3" s="436"/>
      <c r="UOI3" s="436"/>
      <c r="UOJ3" s="436"/>
      <c r="UOK3" s="436"/>
      <c r="UOL3" s="436"/>
      <c r="UOM3" s="436"/>
      <c r="UON3" s="436"/>
      <c r="UOO3" s="436"/>
      <c r="UOP3" s="436"/>
      <c r="UOQ3" s="436"/>
      <c r="UOR3" s="436"/>
      <c r="UOS3" s="436"/>
      <c r="UOT3" s="436"/>
      <c r="UOU3" s="436"/>
      <c r="UOV3" s="436"/>
      <c r="UOW3" s="436"/>
      <c r="UOX3" s="436"/>
      <c r="UOY3" s="436"/>
      <c r="UOZ3" s="436"/>
      <c r="UPA3" s="436"/>
      <c r="UPB3" s="436"/>
      <c r="UPC3" s="436"/>
      <c r="UPD3" s="436"/>
      <c r="UPE3" s="436"/>
      <c r="UPF3" s="436"/>
      <c r="UPG3" s="436"/>
      <c r="UPH3" s="436"/>
      <c r="UPI3" s="436"/>
      <c r="UPJ3" s="436"/>
      <c r="UPK3" s="436"/>
      <c r="UPL3" s="436"/>
      <c r="UPM3" s="436"/>
      <c r="UPN3" s="436"/>
      <c r="UPO3" s="436"/>
      <c r="UPP3" s="436"/>
      <c r="UPQ3" s="436"/>
      <c r="UPR3" s="436"/>
      <c r="UPS3" s="436"/>
      <c r="UPT3" s="436"/>
      <c r="UPU3" s="436"/>
      <c r="UPV3" s="436"/>
      <c r="UPW3" s="436"/>
      <c r="UPX3" s="436"/>
      <c r="UPY3" s="436"/>
      <c r="UPZ3" s="436"/>
      <c r="UQA3" s="436"/>
      <c r="UQB3" s="436"/>
      <c r="UQC3" s="436"/>
      <c r="UQD3" s="436"/>
      <c r="UQE3" s="436"/>
      <c r="UQF3" s="436"/>
      <c r="UQG3" s="436"/>
      <c r="UQH3" s="436"/>
      <c r="UQI3" s="436"/>
      <c r="UQJ3" s="436"/>
      <c r="UQK3" s="436"/>
      <c r="UQL3" s="436"/>
      <c r="UQM3" s="436"/>
      <c r="UQN3" s="436"/>
      <c r="UQO3" s="436"/>
      <c r="UQP3" s="436"/>
      <c r="UQQ3" s="436"/>
      <c r="UQR3" s="436"/>
      <c r="UQS3" s="436"/>
      <c r="UQT3" s="436"/>
      <c r="UQU3" s="436"/>
      <c r="UQV3" s="436"/>
      <c r="UQW3" s="436"/>
      <c r="UQX3" s="436"/>
      <c r="UQY3" s="436"/>
      <c r="UQZ3" s="436"/>
      <c r="URA3" s="436"/>
      <c r="URB3" s="436"/>
      <c r="URC3" s="436"/>
      <c r="URD3" s="436"/>
      <c r="URE3" s="436"/>
      <c r="URF3" s="436"/>
      <c r="URG3" s="436"/>
      <c r="URH3" s="436"/>
      <c r="URI3" s="436"/>
      <c r="URJ3" s="436"/>
      <c r="URK3" s="436"/>
      <c r="URL3" s="436"/>
      <c r="URM3" s="436"/>
      <c r="URN3" s="436"/>
      <c r="URO3" s="436"/>
      <c r="URP3" s="436"/>
      <c r="URQ3" s="436"/>
      <c r="URR3" s="436"/>
      <c r="URS3" s="436"/>
      <c r="URT3" s="436"/>
      <c r="URU3" s="436"/>
      <c r="URV3" s="436"/>
      <c r="URW3" s="436"/>
      <c r="URX3" s="436"/>
      <c r="URY3" s="436"/>
      <c r="URZ3" s="436"/>
      <c r="USA3" s="436"/>
      <c r="USB3" s="436"/>
      <c r="USC3" s="436"/>
      <c r="USD3" s="436"/>
      <c r="USE3" s="436"/>
      <c r="USF3" s="436"/>
      <c r="USG3" s="436"/>
      <c r="USH3" s="436"/>
      <c r="USI3" s="436"/>
      <c r="USJ3" s="436"/>
      <c r="USK3" s="436"/>
      <c r="USL3" s="436"/>
      <c r="USM3" s="436"/>
      <c r="USN3" s="436"/>
      <c r="USO3" s="436"/>
      <c r="USP3" s="436"/>
      <c r="USQ3" s="436"/>
      <c r="USR3" s="436"/>
      <c r="USS3" s="436"/>
      <c r="UST3" s="436"/>
      <c r="USU3" s="436"/>
      <c r="USV3" s="436"/>
      <c r="USW3" s="436"/>
      <c r="USX3" s="436"/>
      <c r="USY3" s="436"/>
      <c r="USZ3" s="436"/>
      <c r="UTA3" s="436"/>
      <c r="UTB3" s="436"/>
      <c r="UTC3" s="436"/>
      <c r="UTD3" s="436"/>
      <c r="UTE3" s="436"/>
      <c r="UTF3" s="436"/>
      <c r="UTG3" s="436"/>
      <c r="UTH3" s="436"/>
      <c r="UTI3" s="436"/>
      <c r="UTJ3" s="436"/>
      <c r="UTK3" s="436"/>
      <c r="UTL3" s="436"/>
      <c r="UTM3" s="436"/>
      <c r="UTN3" s="436"/>
      <c r="UTO3" s="436"/>
      <c r="UTP3" s="436"/>
      <c r="UTQ3" s="436"/>
      <c r="UTR3" s="436"/>
      <c r="UTS3" s="436"/>
      <c r="UTT3" s="436"/>
      <c r="UTU3" s="436"/>
      <c r="UTV3" s="436"/>
      <c r="UTW3" s="436"/>
      <c r="UTX3" s="436"/>
      <c r="UTY3" s="436"/>
      <c r="UTZ3" s="436"/>
      <c r="UUA3" s="436"/>
      <c r="UUB3" s="436"/>
      <c r="UUC3" s="436"/>
      <c r="UUD3" s="436"/>
      <c r="UUE3" s="436"/>
      <c r="UUF3" s="436"/>
      <c r="UUG3" s="436"/>
      <c r="UUH3" s="436"/>
      <c r="UUI3" s="436"/>
      <c r="UUJ3" s="436"/>
      <c r="UUK3" s="436"/>
      <c r="UUL3" s="436"/>
      <c r="UUM3" s="436"/>
      <c r="UUN3" s="436"/>
      <c r="UUO3" s="436"/>
      <c r="UUP3" s="436"/>
      <c r="UUQ3" s="436"/>
      <c r="UUR3" s="436"/>
      <c r="UUS3" s="436"/>
      <c r="UUT3" s="436"/>
      <c r="UUU3" s="436"/>
      <c r="UUV3" s="436"/>
      <c r="UUW3" s="436"/>
      <c r="UUX3" s="436"/>
      <c r="UUY3" s="436"/>
      <c r="UUZ3" s="436"/>
      <c r="UVA3" s="436"/>
      <c r="UVB3" s="436"/>
      <c r="UVC3" s="436"/>
      <c r="UVD3" s="436"/>
      <c r="UVE3" s="436"/>
      <c r="UVF3" s="436"/>
      <c r="UVG3" s="436"/>
      <c r="UVH3" s="436"/>
      <c r="UVI3" s="436"/>
      <c r="UVJ3" s="436"/>
      <c r="UVK3" s="436"/>
      <c r="UVL3" s="436"/>
      <c r="UVM3" s="436"/>
      <c r="UVN3" s="436"/>
      <c r="UVO3" s="436"/>
      <c r="UVP3" s="436"/>
      <c r="UVQ3" s="436"/>
      <c r="UVR3" s="436"/>
      <c r="UVS3" s="436"/>
      <c r="UVT3" s="436"/>
      <c r="UVU3" s="436"/>
      <c r="UVV3" s="436"/>
      <c r="UVW3" s="436"/>
      <c r="UVX3" s="436"/>
      <c r="UVY3" s="436"/>
      <c r="UVZ3" s="436"/>
      <c r="UWA3" s="436"/>
      <c r="UWB3" s="436"/>
      <c r="UWC3" s="436"/>
      <c r="UWD3" s="436"/>
      <c r="UWE3" s="436"/>
      <c r="UWF3" s="436"/>
      <c r="UWG3" s="436"/>
      <c r="UWH3" s="436"/>
      <c r="UWI3" s="436"/>
      <c r="UWJ3" s="436"/>
      <c r="UWK3" s="436"/>
      <c r="UWL3" s="436"/>
      <c r="UWM3" s="436"/>
      <c r="UWN3" s="436"/>
      <c r="UWO3" s="436"/>
      <c r="UWP3" s="436"/>
      <c r="UWQ3" s="436"/>
      <c r="UWR3" s="436"/>
      <c r="UWS3" s="436"/>
      <c r="UWT3" s="436"/>
      <c r="UWU3" s="436"/>
      <c r="UWV3" s="436"/>
      <c r="UWW3" s="436"/>
      <c r="UWX3" s="436"/>
      <c r="UWY3" s="436"/>
      <c r="UWZ3" s="436"/>
      <c r="UXA3" s="436"/>
      <c r="UXB3" s="436"/>
      <c r="UXC3" s="436"/>
      <c r="UXD3" s="436"/>
      <c r="UXE3" s="436"/>
      <c r="UXF3" s="436"/>
      <c r="UXG3" s="436"/>
      <c r="UXH3" s="436"/>
      <c r="UXI3" s="436"/>
      <c r="UXJ3" s="436"/>
      <c r="UXK3" s="436"/>
      <c r="UXL3" s="436"/>
      <c r="UXM3" s="436"/>
      <c r="UXN3" s="436"/>
      <c r="UXO3" s="436"/>
      <c r="UXP3" s="436"/>
      <c r="UXQ3" s="436"/>
      <c r="UXR3" s="436"/>
      <c r="UXS3" s="436"/>
      <c r="UXT3" s="436"/>
      <c r="UXU3" s="436"/>
      <c r="UXV3" s="436"/>
      <c r="UXW3" s="436"/>
      <c r="UXX3" s="436"/>
      <c r="UXY3" s="436"/>
      <c r="UXZ3" s="436"/>
      <c r="UYA3" s="436"/>
      <c r="UYB3" s="436"/>
      <c r="UYC3" s="436"/>
      <c r="UYD3" s="436"/>
      <c r="UYE3" s="436"/>
      <c r="UYF3" s="436"/>
      <c r="UYG3" s="436"/>
      <c r="UYH3" s="436"/>
      <c r="UYI3" s="436"/>
      <c r="UYJ3" s="436"/>
      <c r="UYK3" s="436"/>
      <c r="UYL3" s="436"/>
      <c r="UYM3" s="436"/>
      <c r="UYN3" s="436"/>
      <c r="UYO3" s="436"/>
      <c r="UYP3" s="436"/>
      <c r="UYQ3" s="436"/>
      <c r="UYR3" s="436"/>
      <c r="UYS3" s="436"/>
      <c r="UYT3" s="436"/>
      <c r="UYU3" s="436"/>
      <c r="UYV3" s="436"/>
      <c r="UYW3" s="436"/>
      <c r="UYX3" s="436"/>
      <c r="UYY3" s="436"/>
      <c r="UYZ3" s="436"/>
      <c r="UZA3" s="436"/>
      <c r="UZB3" s="436"/>
      <c r="UZC3" s="436"/>
      <c r="UZD3" s="436"/>
      <c r="UZE3" s="436"/>
      <c r="UZF3" s="436"/>
      <c r="UZG3" s="436"/>
      <c r="UZH3" s="436"/>
      <c r="UZI3" s="436"/>
      <c r="UZJ3" s="436"/>
      <c r="UZK3" s="436"/>
      <c r="UZL3" s="436"/>
      <c r="UZM3" s="436"/>
      <c r="UZN3" s="436"/>
      <c r="UZO3" s="436"/>
      <c r="UZP3" s="436"/>
      <c r="UZQ3" s="436"/>
      <c r="UZR3" s="436"/>
      <c r="UZS3" s="436"/>
      <c r="UZT3" s="436"/>
      <c r="UZU3" s="436"/>
      <c r="UZV3" s="436"/>
      <c r="UZW3" s="436"/>
      <c r="UZX3" s="436"/>
      <c r="UZY3" s="436"/>
      <c r="UZZ3" s="436"/>
      <c r="VAA3" s="436"/>
      <c r="VAB3" s="436"/>
      <c r="VAC3" s="436"/>
      <c r="VAD3" s="436"/>
      <c r="VAE3" s="436"/>
      <c r="VAF3" s="436"/>
      <c r="VAG3" s="436"/>
      <c r="VAH3" s="436"/>
      <c r="VAI3" s="436"/>
      <c r="VAJ3" s="436"/>
      <c r="VAK3" s="436"/>
      <c r="VAL3" s="436"/>
      <c r="VAM3" s="436"/>
      <c r="VAN3" s="436"/>
      <c r="VAO3" s="436"/>
      <c r="VAP3" s="436"/>
      <c r="VAQ3" s="436"/>
      <c r="VAR3" s="436"/>
      <c r="VAS3" s="436"/>
      <c r="VAT3" s="436"/>
      <c r="VAU3" s="436"/>
      <c r="VAV3" s="436"/>
      <c r="VAW3" s="436"/>
      <c r="VAX3" s="436"/>
      <c r="VAY3" s="436"/>
      <c r="VAZ3" s="436"/>
      <c r="VBA3" s="436"/>
      <c r="VBB3" s="436"/>
      <c r="VBC3" s="436"/>
      <c r="VBD3" s="436"/>
      <c r="VBE3" s="436"/>
      <c r="VBF3" s="436"/>
      <c r="VBG3" s="436"/>
      <c r="VBH3" s="436"/>
      <c r="VBI3" s="436"/>
      <c r="VBJ3" s="436"/>
      <c r="VBK3" s="436"/>
      <c r="VBL3" s="436"/>
      <c r="VBM3" s="436"/>
      <c r="VBN3" s="436"/>
      <c r="VBO3" s="436"/>
      <c r="VBP3" s="436"/>
      <c r="VBQ3" s="436"/>
      <c r="VBR3" s="436"/>
      <c r="VBS3" s="436"/>
      <c r="VBT3" s="436"/>
      <c r="VBU3" s="436"/>
      <c r="VBV3" s="436"/>
      <c r="VBW3" s="436"/>
      <c r="VBX3" s="436"/>
      <c r="VBY3" s="436"/>
      <c r="VBZ3" s="436"/>
      <c r="VCA3" s="436"/>
      <c r="VCB3" s="436"/>
      <c r="VCC3" s="436"/>
      <c r="VCD3" s="436"/>
      <c r="VCE3" s="436"/>
      <c r="VCF3" s="436"/>
      <c r="VCG3" s="436"/>
      <c r="VCH3" s="436"/>
      <c r="VCI3" s="436"/>
      <c r="VCJ3" s="436"/>
      <c r="VCK3" s="436"/>
      <c r="VCL3" s="436"/>
      <c r="VCM3" s="436"/>
      <c r="VCN3" s="436"/>
      <c r="VCO3" s="436"/>
      <c r="VCP3" s="436"/>
      <c r="VCQ3" s="436"/>
      <c r="VCR3" s="436"/>
      <c r="VCS3" s="436"/>
      <c r="VCT3" s="436"/>
      <c r="VCU3" s="436"/>
      <c r="VCV3" s="436"/>
      <c r="VCW3" s="436"/>
      <c r="VCX3" s="436"/>
      <c r="VCY3" s="436"/>
      <c r="VCZ3" s="436"/>
      <c r="VDA3" s="436"/>
      <c r="VDB3" s="436"/>
      <c r="VDC3" s="436"/>
      <c r="VDD3" s="436"/>
      <c r="VDE3" s="436"/>
      <c r="VDF3" s="436"/>
      <c r="VDG3" s="436"/>
      <c r="VDH3" s="436"/>
      <c r="VDI3" s="436"/>
      <c r="VDJ3" s="436"/>
      <c r="VDK3" s="436"/>
      <c r="VDL3" s="436"/>
      <c r="VDM3" s="436"/>
      <c r="VDN3" s="436"/>
      <c r="VDO3" s="436"/>
      <c r="VDP3" s="436"/>
      <c r="VDQ3" s="436"/>
      <c r="VDR3" s="436"/>
      <c r="VDS3" s="436"/>
      <c r="VDT3" s="436"/>
      <c r="VDU3" s="436"/>
      <c r="VDV3" s="436"/>
      <c r="VDW3" s="436"/>
      <c r="VDX3" s="436"/>
      <c r="VDY3" s="436"/>
      <c r="VDZ3" s="436"/>
      <c r="VEA3" s="436"/>
      <c r="VEB3" s="436"/>
      <c r="VEC3" s="436"/>
      <c r="VED3" s="436"/>
      <c r="VEE3" s="436"/>
      <c r="VEF3" s="436"/>
      <c r="VEG3" s="436"/>
      <c r="VEH3" s="436"/>
      <c r="VEI3" s="436"/>
      <c r="VEJ3" s="436"/>
      <c r="VEK3" s="436"/>
      <c r="VEL3" s="436"/>
      <c r="VEM3" s="436"/>
      <c r="VEN3" s="436"/>
      <c r="VEO3" s="436"/>
      <c r="VEP3" s="436"/>
      <c r="VEQ3" s="436"/>
      <c r="VER3" s="436"/>
      <c r="VES3" s="436"/>
      <c r="VET3" s="436"/>
      <c r="VEU3" s="436"/>
      <c r="VEV3" s="436"/>
      <c r="VEW3" s="436"/>
      <c r="VEX3" s="436"/>
      <c r="VEY3" s="436"/>
      <c r="VEZ3" s="436"/>
      <c r="VFA3" s="436"/>
      <c r="VFB3" s="436"/>
      <c r="VFC3" s="436"/>
      <c r="VFD3" s="436"/>
      <c r="VFE3" s="436"/>
      <c r="VFF3" s="436"/>
      <c r="VFG3" s="436"/>
      <c r="VFH3" s="436"/>
      <c r="VFI3" s="436"/>
      <c r="VFJ3" s="436"/>
      <c r="VFK3" s="436"/>
      <c r="VFL3" s="436"/>
      <c r="VFM3" s="436"/>
      <c r="VFN3" s="436"/>
      <c r="VFO3" s="436"/>
      <c r="VFP3" s="436"/>
      <c r="VFQ3" s="436"/>
      <c r="VFR3" s="436"/>
      <c r="VFS3" s="436"/>
      <c r="VFT3" s="436"/>
      <c r="VFU3" s="436"/>
      <c r="VFV3" s="436"/>
      <c r="VFW3" s="436"/>
      <c r="VFX3" s="436"/>
      <c r="VFY3" s="436"/>
      <c r="VFZ3" s="436"/>
      <c r="VGA3" s="436"/>
      <c r="VGB3" s="436"/>
      <c r="VGC3" s="436"/>
      <c r="VGD3" s="436"/>
      <c r="VGE3" s="436"/>
      <c r="VGF3" s="436"/>
      <c r="VGG3" s="436"/>
      <c r="VGH3" s="436"/>
      <c r="VGI3" s="436"/>
      <c r="VGJ3" s="436"/>
      <c r="VGK3" s="436"/>
      <c r="VGL3" s="436"/>
      <c r="VGM3" s="436"/>
      <c r="VGN3" s="436"/>
      <c r="VGO3" s="436"/>
      <c r="VGP3" s="436"/>
      <c r="VGQ3" s="436"/>
      <c r="VGR3" s="436"/>
      <c r="VGS3" s="436"/>
      <c r="VGT3" s="436"/>
      <c r="VGU3" s="436"/>
      <c r="VGV3" s="436"/>
      <c r="VGW3" s="436"/>
      <c r="VGX3" s="436"/>
      <c r="VGY3" s="436"/>
      <c r="VGZ3" s="436"/>
      <c r="VHA3" s="436"/>
      <c r="VHB3" s="436"/>
      <c r="VHC3" s="436"/>
      <c r="VHD3" s="436"/>
      <c r="VHE3" s="436"/>
      <c r="VHF3" s="436"/>
      <c r="VHG3" s="436"/>
      <c r="VHH3" s="436"/>
      <c r="VHI3" s="436"/>
      <c r="VHJ3" s="436"/>
      <c r="VHK3" s="436"/>
      <c r="VHL3" s="436"/>
      <c r="VHM3" s="436"/>
      <c r="VHN3" s="436"/>
      <c r="VHO3" s="436"/>
      <c r="VHP3" s="436"/>
      <c r="VHQ3" s="436"/>
      <c r="VHR3" s="436"/>
      <c r="VHS3" s="436"/>
      <c r="VHT3" s="436"/>
      <c r="VHU3" s="436"/>
      <c r="VHV3" s="436"/>
      <c r="VHW3" s="436"/>
      <c r="VHX3" s="436"/>
      <c r="VHY3" s="436"/>
      <c r="VHZ3" s="436"/>
      <c r="VIA3" s="436"/>
      <c r="VIB3" s="436"/>
      <c r="VIC3" s="436"/>
      <c r="VID3" s="436"/>
      <c r="VIE3" s="436"/>
      <c r="VIF3" s="436"/>
      <c r="VIG3" s="436"/>
      <c r="VIH3" s="436"/>
      <c r="VII3" s="436"/>
      <c r="VIJ3" s="436"/>
      <c r="VIK3" s="436"/>
      <c r="VIL3" s="436"/>
      <c r="VIM3" s="436"/>
      <c r="VIN3" s="436"/>
      <c r="VIO3" s="436"/>
      <c r="VIP3" s="436"/>
      <c r="VIQ3" s="436"/>
      <c r="VIR3" s="436"/>
      <c r="VIS3" s="436"/>
      <c r="VIT3" s="436"/>
      <c r="VIU3" s="436"/>
      <c r="VIV3" s="436"/>
      <c r="VIW3" s="436"/>
      <c r="VIX3" s="436"/>
      <c r="VIY3" s="436"/>
      <c r="VIZ3" s="436"/>
      <c r="VJA3" s="436"/>
      <c r="VJB3" s="436"/>
      <c r="VJC3" s="436"/>
      <c r="VJD3" s="436"/>
      <c r="VJE3" s="436"/>
      <c r="VJF3" s="436"/>
      <c r="VJG3" s="436"/>
      <c r="VJH3" s="436"/>
      <c r="VJI3" s="436"/>
      <c r="VJJ3" s="436"/>
      <c r="VJK3" s="436"/>
      <c r="VJL3" s="436"/>
      <c r="VJM3" s="436"/>
      <c r="VJN3" s="436"/>
      <c r="VJO3" s="436"/>
      <c r="VJP3" s="436"/>
      <c r="VJQ3" s="436"/>
      <c r="VJR3" s="436"/>
      <c r="VJS3" s="436"/>
      <c r="VJT3" s="436"/>
      <c r="VJU3" s="436"/>
      <c r="VJV3" s="436"/>
      <c r="VJW3" s="436"/>
      <c r="VJX3" s="436"/>
      <c r="VJY3" s="436"/>
      <c r="VJZ3" s="436"/>
      <c r="VKA3" s="436"/>
      <c r="VKB3" s="436"/>
      <c r="VKC3" s="436"/>
      <c r="VKD3" s="436"/>
      <c r="VKE3" s="436"/>
      <c r="VKF3" s="436"/>
      <c r="VKG3" s="436"/>
      <c r="VKH3" s="436"/>
      <c r="VKI3" s="436"/>
      <c r="VKJ3" s="436"/>
      <c r="VKK3" s="436"/>
      <c r="VKL3" s="436"/>
      <c r="VKM3" s="436"/>
      <c r="VKN3" s="436"/>
      <c r="VKO3" s="436"/>
      <c r="VKP3" s="436"/>
      <c r="VKQ3" s="436"/>
      <c r="VKR3" s="436"/>
      <c r="VKS3" s="436"/>
      <c r="VKT3" s="436"/>
      <c r="VKU3" s="436"/>
      <c r="VKV3" s="436"/>
      <c r="VKW3" s="436"/>
      <c r="VKX3" s="436"/>
      <c r="VKY3" s="436"/>
      <c r="VKZ3" s="436"/>
      <c r="VLA3" s="436"/>
      <c r="VLB3" s="436"/>
      <c r="VLC3" s="436"/>
      <c r="VLD3" s="436"/>
      <c r="VLE3" s="436"/>
      <c r="VLF3" s="436"/>
      <c r="VLG3" s="436"/>
      <c r="VLH3" s="436"/>
      <c r="VLI3" s="436"/>
      <c r="VLJ3" s="436"/>
      <c r="VLK3" s="436"/>
      <c r="VLL3" s="436"/>
      <c r="VLM3" s="436"/>
      <c r="VLN3" s="436"/>
      <c r="VLO3" s="436"/>
      <c r="VLP3" s="436"/>
      <c r="VLQ3" s="436"/>
      <c r="VLR3" s="436"/>
      <c r="VLS3" s="436"/>
      <c r="VLT3" s="436"/>
      <c r="VLU3" s="436"/>
      <c r="VLV3" s="436"/>
      <c r="VLW3" s="436"/>
      <c r="VLX3" s="436"/>
      <c r="VLY3" s="436"/>
      <c r="VLZ3" s="436"/>
      <c r="VMA3" s="436"/>
      <c r="VMB3" s="436"/>
      <c r="VMC3" s="436"/>
      <c r="VMD3" s="436"/>
      <c r="VME3" s="436"/>
      <c r="VMF3" s="436"/>
      <c r="VMG3" s="436"/>
      <c r="VMH3" s="436"/>
      <c r="VMI3" s="436"/>
      <c r="VMJ3" s="436"/>
      <c r="VMK3" s="436"/>
      <c r="VML3" s="436"/>
      <c r="VMM3" s="436"/>
      <c r="VMN3" s="436"/>
      <c r="VMO3" s="436"/>
      <c r="VMP3" s="436"/>
      <c r="VMQ3" s="436"/>
      <c r="VMR3" s="436"/>
      <c r="VMS3" s="436"/>
      <c r="VMT3" s="436"/>
      <c r="VMU3" s="436"/>
      <c r="VMV3" s="436"/>
      <c r="VMW3" s="436"/>
      <c r="VMX3" s="436"/>
      <c r="VMY3" s="436"/>
      <c r="VMZ3" s="436"/>
      <c r="VNA3" s="436"/>
      <c r="VNB3" s="436"/>
      <c r="VNC3" s="436"/>
      <c r="VND3" s="436"/>
      <c r="VNE3" s="436"/>
      <c r="VNF3" s="436"/>
      <c r="VNG3" s="436"/>
      <c r="VNH3" s="436"/>
      <c r="VNI3" s="436"/>
      <c r="VNJ3" s="436"/>
      <c r="VNK3" s="436"/>
      <c r="VNL3" s="436"/>
      <c r="VNM3" s="436"/>
      <c r="VNN3" s="436"/>
      <c r="VNO3" s="436"/>
      <c r="VNP3" s="436"/>
      <c r="VNQ3" s="436"/>
      <c r="VNR3" s="436"/>
      <c r="VNS3" s="436"/>
      <c r="VNT3" s="436"/>
      <c r="VNU3" s="436"/>
      <c r="VNV3" s="436"/>
      <c r="VNW3" s="436"/>
      <c r="VNX3" s="436"/>
      <c r="VNY3" s="436"/>
      <c r="VNZ3" s="436"/>
      <c r="VOA3" s="436"/>
      <c r="VOB3" s="436"/>
      <c r="VOC3" s="436"/>
      <c r="VOD3" s="436"/>
      <c r="VOE3" s="436"/>
      <c r="VOF3" s="436"/>
      <c r="VOG3" s="436"/>
      <c r="VOH3" s="436"/>
      <c r="VOI3" s="436"/>
      <c r="VOJ3" s="436"/>
      <c r="VOK3" s="436"/>
      <c r="VOL3" s="436"/>
      <c r="VOM3" s="436"/>
      <c r="VON3" s="436"/>
      <c r="VOO3" s="436"/>
      <c r="VOP3" s="436"/>
      <c r="VOQ3" s="436"/>
      <c r="VOR3" s="436"/>
      <c r="VOS3" s="436"/>
      <c r="VOT3" s="436"/>
      <c r="VOU3" s="436"/>
      <c r="VOV3" s="436"/>
      <c r="VOW3" s="436"/>
      <c r="VOX3" s="436"/>
      <c r="VOY3" s="436"/>
      <c r="VOZ3" s="436"/>
      <c r="VPA3" s="436"/>
      <c r="VPB3" s="436"/>
      <c r="VPC3" s="436"/>
      <c r="VPD3" s="436"/>
      <c r="VPE3" s="436"/>
      <c r="VPF3" s="436"/>
      <c r="VPG3" s="436"/>
      <c r="VPH3" s="436"/>
      <c r="VPI3" s="436"/>
      <c r="VPJ3" s="436"/>
      <c r="VPK3" s="436"/>
      <c r="VPL3" s="436"/>
      <c r="VPM3" s="436"/>
      <c r="VPN3" s="436"/>
      <c r="VPO3" s="436"/>
      <c r="VPP3" s="436"/>
      <c r="VPQ3" s="436"/>
      <c r="VPR3" s="436"/>
      <c r="VPS3" s="436"/>
      <c r="VPT3" s="436"/>
      <c r="VPU3" s="436"/>
      <c r="VPV3" s="436"/>
      <c r="VPW3" s="436"/>
      <c r="VPX3" s="436"/>
      <c r="VPY3" s="436"/>
      <c r="VPZ3" s="436"/>
      <c r="VQA3" s="436"/>
      <c r="VQB3" s="436"/>
      <c r="VQC3" s="436"/>
      <c r="VQD3" s="436"/>
      <c r="VQE3" s="436"/>
      <c r="VQF3" s="436"/>
      <c r="VQG3" s="436"/>
      <c r="VQH3" s="436"/>
      <c r="VQI3" s="436"/>
      <c r="VQJ3" s="436"/>
      <c r="VQK3" s="436"/>
      <c r="VQL3" s="436"/>
      <c r="VQM3" s="436"/>
      <c r="VQN3" s="436"/>
      <c r="VQO3" s="436"/>
      <c r="VQP3" s="436"/>
      <c r="VQQ3" s="436"/>
      <c r="VQR3" s="436"/>
      <c r="VQS3" s="436"/>
      <c r="VQT3" s="436"/>
      <c r="VQU3" s="436"/>
      <c r="VQV3" s="436"/>
      <c r="VQW3" s="436"/>
      <c r="VQX3" s="436"/>
      <c r="VQY3" s="436"/>
      <c r="VQZ3" s="436"/>
      <c r="VRA3" s="436"/>
      <c r="VRB3" s="436"/>
      <c r="VRC3" s="436"/>
      <c r="VRD3" s="436"/>
      <c r="VRE3" s="436"/>
      <c r="VRF3" s="436"/>
      <c r="VRG3" s="436"/>
      <c r="VRH3" s="436"/>
      <c r="VRI3" s="436"/>
      <c r="VRJ3" s="436"/>
      <c r="VRK3" s="436"/>
      <c r="VRL3" s="436"/>
      <c r="VRM3" s="436"/>
      <c r="VRN3" s="436"/>
      <c r="VRO3" s="436"/>
      <c r="VRP3" s="436"/>
      <c r="VRQ3" s="436"/>
      <c r="VRR3" s="436"/>
      <c r="VRS3" s="436"/>
      <c r="VRT3" s="436"/>
      <c r="VRU3" s="436"/>
      <c r="VRV3" s="436"/>
      <c r="VRW3" s="436"/>
      <c r="VRX3" s="436"/>
      <c r="VRY3" s="436"/>
      <c r="VRZ3" s="436"/>
      <c r="VSA3" s="436"/>
      <c r="VSB3" s="436"/>
      <c r="VSC3" s="436"/>
      <c r="VSD3" s="436"/>
      <c r="VSE3" s="436"/>
      <c r="VSF3" s="436"/>
      <c r="VSG3" s="436"/>
      <c r="VSH3" s="436"/>
      <c r="VSI3" s="436"/>
      <c r="VSJ3" s="436"/>
      <c r="VSK3" s="436"/>
      <c r="VSL3" s="436"/>
      <c r="VSM3" s="436"/>
      <c r="VSN3" s="436"/>
      <c r="VSO3" s="436"/>
      <c r="VSP3" s="436"/>
      <c r="VSQ3" s="436"/>
      <c r="VSR3" s="436"/>
      <c r="VSS3" s="436"/>
      <c r="VST3" s="436"/>
      <c r="VSU3" s="436"/>
      <c r="VSV3" s="436"/>
      <c r="VSW3" s="436"/>
      <c r="VSX3" s="436"/>
      <c r="VSY3" s="436"/>
      <c r="VSZ3" s="436"/>
      <c r="VTA3" s="436"/>
      <c r="VTB3" s="436"/>
      <c r="VTC3" s="436"/>
      <c r="VTD3" s="436"/>
      <c r="VTE3" s="436"/>
      <c r="VTF3" s="436"/>
      <c r="VTG3" s="436"/>
      <c r="VTH3" s="436"/>
      <c r="VTI3" s="436"/>
      <c r="VTJ3" s="436"/>
      <c r="VTK3" s="436"/>
      <c r="VTL3" s="436"/>
      <c r="VTM3" s="436"/>
      <c r="VTN3" s="436"/>
      <c r="VTO3" s="436"/>
      <c r="VTP3" s="436"/>
      <c r="VTQ3" s="436"/>
      <c r="VTR3" s="436"/>
      <c r="VTS3" s="436"/>
      <c r="VTT3" s="436"/>
      <c r="VTU3" s="436"/>
      <c r="VTV3" s="436"/>
      <c r="VTW3" s="436"/>
      <c r="VTX3" s="436"/>
      <c r="VTY3" s="436"/>
      <c r="VTZ3" s="436"/>
      <c r="VUA3" s="436"/>
      <c r="VUB3" s="436"/>
      <c r="VUC3" s="436"/>
      <c r="VUD3" s="436"/>
      <c r="VUE3" s="436"/>
      <c r="VUF3" s="436"/>
      <c r="VUG3" s="436"/>
      <c r="VUH3" s="436"/>
      <c r="VUI3" s="436"/>
      <c r="VUJ3" s="436"/>
      <c r="VUK3" s="436"/>
      <c r="VUL3" s="436"/>
      <c r="VUM3" s="436"/>
      <c r="VUN3" s="436"/>
      <c r="VUO3" s="436"/>
      <c r="VUP3" s="436"/>
      <c r="VUQ3" s="436"/>
      <c r="VUR3" s="436"/>
      <c r="VUS3" s="436"/>
      <c r="VUT3" s="436"/>
      <c r="VUU3" s="436"/>
      <c r="VUV3" s="436"/>
      <c r="VUW3" s="436"/>
      <c r="VUX3" s="436"/>
      <c r="VUY3" s="436"/>
      <c r="VUZ3" s="436"/>
      <c r="VVA3" s="436"/>
      <c r="VVB3" s="436"/>
      <c r="VVC3" s="436"/>
      <c r="VVD3" s="436"/>
      <c r="VVE3" s="436"/>
      <c r="VVF3" s="436"/>
      <c r="VVG3" s="436"/>
      <c r="VVH3" s="436"/>
      <c r="VVI3" s="436"/>
      <c r="VVJ3" s="436"/>
      <c r="VVK3" s="436"/>
      <c r="VVL3" s="436"/>
      <c r="VVM3" s="436"/>
      <c r="VVN3" s="436"/>
      <c r="VVO3" s="436"/>
      <c r="VVP3" s="436"/>
      <c r="VVQ3" s="436"/>
      <c r="VVR3" s="436"/>
      <c r="VVS3" s="436"/>
      <c r="VVT3" s="436"/>
      <c r="VVU3" s="436"/>
      <c r="VVV3" s="436"/>
      <c r="VVW3" s="436"/>
      <c r="VVX3" s="436"/>
      <c r="VVY3" s="436"/>
      <c r="VVZ3" s="436"/>
      <c r="VWA3" s="436"/>
      <c r="VWB3" s="436"/>
      <c r="VWC3" s="436"/>
      <c r="VWD3" s="436"/>
      <c r="VWE3" s="436"/>
      <c r="VWF3" s="436"/>
      <c r="VWG3" s="436"/>
      <c r="VWH3" s="436"/>
      <c r="VWI3" s="436"/>
      <c r="VWJ3" s="436"/>
      <c r="VWK3" s="436"/>
      <c r="VWL3" s="436"/>
      <c r="VWM3" s="436"/>
      <c r="VWN3" s="436"/>
      <c r="VWO3" s="436"/>
      <c r="VWP3" s="436"/>
      <c r="VWQ3" s="436"/>
      <c r="VWR3" s="436"/>
      <c r="VWS3" s="436"/>
      <c r="VWT3" s="436"/>
      <c r="VWU3" s="436"/>
      <c r="VWV3" s="436"/>
      <c r="VWW3" s="436"/>
      <c r="VWX3" s="436"/>
      <c r="VWY3" s="436"/>
      <c r="VWZ3" s="436"/>
      <c r="VXA3" s="436"/>
      <c r="VXB3" s="436"/>
      <c r="VXC3" s="436"/>
      <c r="VXD3" s="436"/>
      <c r="VXE3" s="436"/>
      <c r="VXF3" s="436"/>
      <c r="VXG3" s="436"/>
      <c r="VXH3" s="436"/>
      <c r="VXI3" s="436"/>
      <c r="VXJ3" s="436"/>
      <c r="VXK3" s="436"/>
      <c r="VXL3" s="436"/>
      <c r="VXM3" s="436"/>
      <c r="VXN3" s="436"/>
      <c r="VXO3" s="436"/>
      <c r="VXP3" s="436"/>
      <c r="VXQ3" s="436"/>
      <c r="VXR3" s="436"/>
      <c r="VXS3" s="436"/>
      <c r="VXT3" s="436"/>
      <c r="VXU3" s="436"/>
      <c r="VXV3" s="436"/>
      <c r="VXW3" s="436"/>
      <c r="VXX3" s="436"/>
      <c r="VXY3" s="436"/>
      <c r="VXZ3" s="436"/>
      <c r="VYA3" s="436"/>
      <c r="VYB3" s="436"/>
      <c r="VYC3" s="436"/>
      <c r="VYD3" s="436"/>
      <c r="VYE3" s="436"/>
      <c r="VYF3" s="436"/>
      <c r="VYG3" s="436"/>
      <c r="VYH3" s="436"/>
      <c r="VYI3" s="436"/>
      <c r="VYJ3" s="436"/>
      <c r="VYK3" s="436"/>
      <c r="VYL3" s="436"/>
      <c r="VYM3" s="436"/>
      <c r="VYN3" s="436"/>
      <c r="VYO3" s="436"/>
      <c r="VYP3" s="436"/>
      <c r="VYQ3" s="436"/>
      <c r="VYR3" s="436"/>
      <c r="VYS3" s="436"/>
      <c r="VYT3" s="436"/>
      <c r="VYU3" s="436"/>
      <c r="VYV3" s="436"/>
      <c r="VYW3" s="436"/>
      <c r="VYX3" s="436"/>
      <c r="VYY3" s="436"/>
      <c r="VYZ3" s="436"/>
      <c r="VZA3" s="436"/>
      <c r="VZB3" s="436"/>
      <c r="VZC3" s="436"/>
      <c r="VZD3" s="436"/>
      <c r="VZE3" s="436"/>
      <c r="VZF3" s="436"/>
      <c r="VZG3" s="436"/>
      <c r="VZH3" s="436"/>
      <c r="VZI3" s="436"/>
      <c r="VZJ3" s="436"/>
      <c r="VZK3" s="436"/>
      <c r="VZL3" s="436"/>
      <c r="VZM3" s="436"/>
      <c r="VZN3" s="436"/>
      <c r="VZO3" s="436"/>
      <c r="VZP3" s="436"/>
      <c r="VZQ3" s="436"/>
      <c r="VZR3" s="436"/>
      <c r="VZS3" s="436"/>
      <c r="VZT3" s="436"/>
      <c r="VZU3" s="436"/>
      <c r="VZV3" s="436"/>
      <c r="VZW3" s="436"/>
      <c r="VZX3" s="436"/>
      <c r="VZY3" s="436"/>
      <c r="VZZ3" s="436"/>
      <c r="WAA3" s="436"/>
      <c r="WAB3" s="436"/>
      <c r="WAC3" s="436"/>
      <c r="WAD3" s="436"/>
      <c r="WAE3" s="436"/>
      <c r="WAF3" s="436"/>
      <c r="WAG3" s="436"/>
      <c r="WAH3" s="436"/>
      <c r="WAI3" s="436"/>
      <c r="WAJ3" s="436"/>
      <c r="WAK3" s="436"/>
      <c r="WAL3" s="436"/>
      <c r="WAM3" s="436"/>
      <c r="WAN3" s="436"/>
      <c r="WAO3" s="436"/>
      <c r="WAP3" s="436"/>
      <c r="WAQ3" s="436"/>
      <c r="WAR3" s="436"/>
      <c r="WAS3" s="436"/>
      <c r="WAT3" s="436"/>
      <c r="WAU3" s="436"/>
      <c r="WAV3" s="436"/>
      <c r="WAW3" s="436"/>
      <c r="WAX3" s="436"/>
      <c r="WAY3" s="436"/>
      <c r="WAZ3" s="436"/>
      <c r="WBA3" s="436"/>
      <c r="WBB3" s="436"/>
      <c r="WBC3" s="436"/>
      <c r="WBD3" s="436"/>
      <c r="WBE3" s="436"/>
      <c r="WBF3" s="436"/>
      <c r="WBG3" s="436"/>
      <c r="WBH3" s="436"/>
      <c r="WBI3" s="436"/>
      <c r="WBJ3" s="436"/>
      <c r="WBK3" s="436"/>
      <c r="WBL3" s="436"/>
      <c r="WBM3" s="436"/>
      <c r="WBN3" s="436"/>
      <c r="WBO3" s="436"/>
      <c r="WBP3" s="436"/>
      <c r="WBQ3" s="436"/>
      <c r="WBR3" s="436"/>
      <c r="WBS3" s="436"/>
      <c r="WBT3" s="436"/>
      <c r="WBU3" s="436"/>
      <c r="WBV3" s="436"/>
      <c r="WBW3" s="436"/>
      <c r="WBX3" s="436"/>
      <c r="WBY3" s="436"/>
      <c r="WBZ3" s="436"/>
      <c r="WCA3" s="436"/>
      <c r="WCB3" s="436"/>
      <c r="WCC3" s="436"/>
      <c r="WCD3" s="436"/>
      <c r="WCE3" s="436"/>
      <c r="WCF3" s="436"/>
      <c r="WCG3" s="436"/>
      <c r="WCH3" s="436"/>
      <c r="WCI3" s="436"/>
      <c r="WCJ3" s="436"/>
      <c r="WCK3" s="436"/>
      <c r="WCL3" s="436"/>
      <c r="WCM3" s="436"/>
      <c r="WCN3" s="436"/>
      <c r="WCO3" s="436"/>
      <c r="WCP3" s="436"/>
      <c r="WCQ3" s="436"/>
      <c r="WCR3" s="436"/>
      <c r="WCS3" s="436"/>
      <c r="WCT3" s="436"/>
      <c r="WCU3" s="436"/>
      <c r="WCV3" s="436"/>
      <c r="WCW3" s="436"/>
      <c r="WCX3" s="436"/>
      <c r="WCY3" s="436"/>
      <c r="WCZ3" s="436"/>
      <c r="WDA3" s="436"/>
      <c r="WDB3" s="436"/>
      <c r="WDC3" s="436"/>
      <c r="WDD3" s="436"/>
      <c r="WDE3" s="436"/>
      <c r="WDF3" s="436"/>
      <c r="WDG3" s="436"/>
      <c r="WDH3" s="436"/>
      <c r="WDI3" s="436"/>
      <c r="WDJ3" s="436"/>
      <c r="WDK3" s="436"/>
      <c r="WDL3" s="436"/>
      <c r="WDM3" s="436"/>
      <c r="WDN3" s="436"/>
      <c r="WDO3" s="436"/>
      <c r="WDP3" s="436"/>
      <c r="WDQ3" s="436"/>
      <c r="WDR3" s="436"/>
      <c r="WDS3" s="436"/>
      <c r="WDT3" s="436"/>
      <c r="WDU3" s="436"/>
      <c r="WDV3" s="436"/>
      <c r="WDW3" s="436"/>
      <c r="WDX3" s="436"/>
      <c r="WDY3" s="436"/>
      <c r="WDZ3" s="436"/>
      <c r="WEA3" s="436"/>
      <c r="WEB3" s="436"/>
      <c r="WEC3" s="436"/>
      <c r="WED3" s="436"/>
      <c r="WEE3" s="436"/>
      <c r="WEF3" s="436"/>
      <c r="WEG3" s="436"/>
      <c r="WEH3" s="436"/>
      <c r="WEI3" s="436"/>
      <c r="WEJ3" s="436"/>
      <c r="WEK3" s="436"/>
      <c r="WEL3" s="436"/>
      <c r="WEM3" s="436"/>
      <c r="WEN3" s="436"/>
      <c r="WEO3" s="436"/>
      <c r="WEP3" s="436"/>
      <c r="WEQ3" s="436"/>
      <c r="WER3" s="436"/>
      <c r="WES3" s="436"/>
      <c r="WET3" s="436"/>
      <c r="WEU3" s="436"/>
      <c r="WEV3" s="436"/>
      <c r="WEW3" s="436"/>
      <c r="WEX3" s="436"/>
      <c r="WEY3" s="436"/>
      <c r="WEZ3" s="436"/>
      <c r="WFA3" s="436"/>
      <c r="WFB3" s="436"/>
      <c r="WFC3" s="436"/>
      <c r="WFD3" s="436"/>
      <c r="WFE3" s="436"/>
      <c r="WFF3" s="436"/>
      <c r="WFG3" s="436"/>
      <c r="WFH3" s="436"/>
      <c r="WFI3" s="436"/>
      <c r="WFJ3" s="436"/>
      <c r="WFK3" s="436"/>
      <c r="WFL3" s="436"/>
      <c r="WFM3" s="436"/>
      <c r="WFN3" s="436"/>
      <c r="WFO3" s="436"/>
      <c r="WFP3" s="436"/>
      <c r="WFQ3" s="436"/>
      <c r="WFR3" s="436"/>
      <c r="WFS3" s="436"/>
      <c r="WFT3" s="436"/>
      <c r="WFU3" s="436"/>
      <c r="WFV3" s="436"/>
      <c r="WFW3" s="436"/>
      <c r="WFX3" s="436"/>
      <c r="WFY3" s="436"/>
      <c r="WFZ3" s="436"/>
      <c r="WGA3" s="436"/>
      <c r="WGB3" s="436"/>
      <c r="WGC3" s="436"/>
      <c r="WGD3" s="436"/>
      <c r="WGE3" s="436"/>
      <c r="WGF3" s="436"/>
      <c r="WGG3" s="436"/>
      <c r="WGH3" s="436"/>
      <c r="WGI3" s="436"/>
      <c r="WGJ3" s="436"/>
      <c r="WGK3" s="436"/>
      <c r="WGL3" s="436"/>
      <c r="WGM3" s="436"/>
      <c r="WGN3" s="436"/>
      <c r="WGO3" s="436"/>
      <c r="WGP3" s="436"/>
      <c r="WGQ3" s="436"/>
      <c r="WGR3" s="436"/>
      <c r="WGS3" s="436"/>
      <c r="WGT3" s="436"/>
      <c r="WGU3" s="436"/>
      <c r="WGV3" s="436"/>
      <c r="WGW3" s="436"/>
      <c r="WGX3" s="436"/>
      <c r="WGY3" s="436"/>
      <c r="WGZ3" s="436"/>
      <c r="WHA3" s="436"/>
      <c r="WHB3" s="436"/>
      <c r="WHC3" s="436"/>
      <c r="WHD3" s="436"/>
      <c r="WHE3" s="436"/>
      <c r="WHF3" s="436"/>
      <c r="WHG3" s="436"/>
      <c r="WHH3" s="436"/>
      <c r="WHI3" s="436"/>
      <c r="WHJ3" s="436"/>
      <c r="WHK3" s="436"/>
      <c r="WHL3" s="436"/>
      <c r="WHM3" s="436"/>
      <c r="WHN3" s="436"/>
      <c r="WHO3" s="436"/>
      <c r="WHP3" s="436"/>
      <c r="WHQ3" s="436"/>
      <c r="WHR3" s="436"/>
      <c r="WHS3" s="436"/>
      <c r="WHT3" s="436"/>
      <c r="WHU3" s="436"/>
      <c r="WHV3" s="436"/>
      <c r="WHW3" s="436"/>
      <c r="WHX3" s="436"/>
      <c r="WHY3" s="436"/>
      <c r="WHZ3" s="436"/>
      <c r="WIA3" s="436"/>
      <c r="WIB3" s="436"/>
      <c r="WIC3" s="436"/>
      <c r="WID3" s="436"/>
      <c r="WIE3" s="436"/>
      <c r="WIF3" s="436"/>
      <c r="WIG3" s="436"/>
      <c r="WIH3" s="436"/>
      <c r="WII3" s="436"/>
      <c r="WIJ3" s="436"/>
      <c r="WIK3" s="436"/>
      <c r="WIL3" s="436"/>
      <c r="WIM3" s="436"/>
      <c r="WIN3" s="436"/>
      <c r="WIO3" s="436"/>
      <c r="WIP3" s="436"/>
      <c r="WIQ3" s="436"/>
      <c r="WIR3" s="436"/>
      <c r="WIS3" s="436"/>
      <c r="WIT3" s="436"/>
      <c r="WIU3" s="436"/>
      <c r="WIV3" s="436"/>
      <c r="WIW3" s="436"/>
      <c r="WIX3" s="436"/>
      <c r="WIY3" s="436"/>
      <c r="WIZ3" s="436"/>
      <c r="WJA3" s="436"/>
      <c r="WJB3" s="436"/>
      <c r="WJC3" s="436"/>
      <c r="WJD3" s="436"/>
      <c r="WJE3" s="436"/>
      <c r="WJF3" s="436"/>
      <c r="WJG3" s="436"/>
      <c r="WJH3" s="436"/>
      <c r="WJI3" s="436"/>
      <c r="WJJ3" s="436"/>
      <c r="WJK3" s="436"/>
      <c r="WJL3" s="436"/>
      <c r="WJM3" s="436"/>
      <c r="WJN3" s="436"/>
      <c r="WJO3" s="436"/>
      <c r="WJP3" s="436"/>
      <c r="WJQ3" s="436"/>
      <c r="WJR3" s="436"/>
      <c r="WJS3" s="436"/>
      <c r="WJT3" s="436"/>
      <c r="WJU3" s="436"/>
      <c r="WJV3" s="436"/>
      <c r="WJW3" s="436"/>
      <c r="WJX3" s="436"/>
      <c r="WJY3" s="436"/>
      <c r="WJZ3" s="436"/>
      <c r="WKA3" s="436"/>
      <c r="WKB3" s="436"/>
      <c r="WKC3" s="436"/>
      <c r="WKD3" s="436"/>
      <c r="WKE3" s="436"/>
      <c r="WKF3" s="436"/>
      <c r="WKG3" s="436"/>
      <c r="WKH3" s="436"/>
      <c r="WKI3" s="436"/>
      <c r="WKJ3" s="436"/>
      <c r="WKK3" s="436"/>
      <c r="WKL3" s="436"/>
      <c r="WKM3" s="436"/>
      <c r="WKN3" s="436"/>
      <c r="WKO3" s="436"/>
      <c r="WKP3" s="436"/>
      <c r="WKQ3" s="436"/>
      <c r="WKR3" s="436"/>
      <c r="WKS3" s="436"/>
      <c r="WKT3" s="436"/>
      <c r="WKU3" s="436"/>
      <c r="WKV3" s="436"/>
      <c r="WKW3" s="436"/>
      <c r="WKX3" s="436"/>
      <c r="WKY3" s="436"/>
      <c r="WKZ3" s="436"/>
      <c r="WLA3" s="436"/>
      <c r="WLB3" s="436"/>
      <c r="WLC3" s="436"/>
      <c r="WLD3" s="436"/>
      <c r="WLE3" s="436"/>
      <c r="WLF3" s="436"/>
      <c r="WLG3" s="436"/>
      <c r="WLH3" s="436"/>
      <c r="WLI3" s="436"/>
      <c r="WLJ3" s="436"/>
      <c r="WLK3" s="436"/>
      <c r="WLL3" s="436"/>
      <c r="WLM3" s="436"/>
      <c r="WLN3" s="436"/>
      <c r="WLO3" s="436"/>
      <c r="WLP3" s="436"/>
      <c r="WLQ3" s="436"/>
      <c r="WLR3" s="436"/>
      <c r="WLS3" s="436"/>
      <c r="WLT3" s="436"/>
      <c r="WLU3" s="436"/>
      <c r="WLV3" s="436"/>
      <c r="WLW3" s="436"/>
      <c r="WLX3" s="436"/>
      <c r="WLY3" s="436"/>
      <c r="WLZ3" s="436"/>
      <c r="WMA3" s="436"/>
      <c r="WMB3" s="436"/>
      <c r="WMC3" s="436"/>
      <c r="WMD3" s="436"/>
      <c r="WME3" s="436"/>
      <c r="WMF3" s="436"/>
      <c r="WMG3" s="436"/>
      <c r="WMH3" s="436"/>
      <c r="WMI3" s="436"/>
      <c r="WMJ3" s="436"/>
      <c r="WMK3" s="436"/>
      <c r="WML3" s="436"/>
      <c r="WMM3" s="436"/>
      <c r="WMN3" s="436"/>
      <c r="WMO3" s="436"/>
      <c r="WMP3" s="436"/>
      <c r="WMQ3" s="436"/>
      <c r="WMR3" s="436"/>
      <c r="WMS3" s="436"/>
      <c r="WMT3" s="436"/>
      <c r="WMU3" s="436"/>
      <c r="WMV3" s="436"/>
      <c r="WMW3" s="436"/>
      <c r="WMX3" s="436"/>
      <c r="WMY3" s="436"/>
      <c r="WMZ3" s="436"/>
      <c r="WNA3" s="436"/>
      <c r="WNB3" s="436"/>
      <c r="WNC3" s="436"/>
      <c r="WND3" s="436"/>
      <c r="WNE3" s="436"/>
      <c r="WNF3" s="436"/>
      <c r="WNG3" s="436"/>
      <c r="WNH3" s="436"/>
      <c r="WNI3" s="436"/>
      <c r="WNJ3" s="436"/>
      <c r="WNK3" s="436"/>
      <c r="WNL3" s="436"/>
      <c r="WNM3" s="436"/>
      <c r="WNN3" s="436"/>
      <c r="WNO3" s="436"/>
      <c r="WNP3" s="436"/>
      <c r="WNQ3" s="436"/>
      <c r="WNR3" s="436"/>
      <c r="WNS3" s="436"/>
      <c r="WNT3" s="436"/>
      <c r="WNU3" s="436"/>
      <c r="WNV3" s="436"/>
      <c r="WNW3" s="436"/>
      <c r="WNX3" s="436"/>
      <c r="WNY3" s="436"/>
      <c r="WNZ3" s="436"/>
      <c r="WOA3" s="436"/>
      <c r="WOB3" s="436"/>
      <c r="WOC3" s="436"/>
      <c r="WOD3" s="436"/>
      <c r="WOE3" s="436"/>
      <c r="WOF3" s="436"/>
      <c r="WOG3" s="436"/>
      <c r="WOH3" s="436"/>
      <c r="WOI3" s="436"/>
      <c r="WOJ3" s="436"/>
      <c r="WOK3" s="436"/>
      <c r="WOL3" s="436"/>
      <c r="WOM3" s="436"/>
      <c r="WON3" s="436"/>
      <c r="WOO3" s="436"/>
      <c r="WOP3" s="436"/>
      <c r="WOQ3" s="436"/>
      <c r="WOR3" s="436"/>
      <c r="WOS3" s="436"/>
      <c r="WOT3" s="436"/>
      <c r="WOU3" s="436"/>
      <c r="WOV3" s="436"/>
      <c r="WOW3" s="436"/>
      <c r="WOX3" s="436"/>
      <c r="WOY3" s="436"/>
      <c r="WOZ3" s="436"/>
      <c r="WPA3" s="436"/>
      <c r="WPB3" s="436"/>
      <c r="WPC3" s="436"/>
      <c r="WPD3" s="436"/>
      <c r="WPE3" s="436"/>
      <c r="WPF3" s="436"/>
      <c r="WPG3" s="436"/>
      <c r="WPH3" s="436"/>
      <c r="WPI3" s="436"/>
      <c r="WPJ3" s="436"/>
      <c r="WPK3" s="436"/>
      <c r="WPL3" s="436"/>
      <c r="WPM3" s="436"/>
      <c r="WPN3" s="436"/>
      <c r="WPO3" s="436"/>
      <c r="WPP3" s="436"/>
      <c r="WPQ3" s="436"/>
      <c r="WPR3" s="436"/>
      <c r="WPS3" s="436"/>
      <c r="WPT3" s="436"/>
      <c r="WPU3" s="436"/>
      <c r="WPV3" s="436"/>
      <c r="WPW3" s="436"/>
      <c r="WPX3" s="436"/>
      <c r="WPY3" s="436"/>
      <c r="WPZ3" s="436"/>
      <c r="WQA3" s="436"/>
      <c r="WQB3" s="436"/>
      <c r="WQC3" s="436"/>
      <c r="WQD3" s="436"/>
      <c r="WQE3" s="436"/>
      <c r="WQF3" s="436"/>
      <c r="WQG3" s="436"/>
      <c r="WQH3" s="436"/>
      <c r="WQI3" s="436"/>
      <c r="WQJ3" s="436"/>
      <c r="WQK3" s="436"/>
      <c r="WQL3" s="436"/>
      <c r="WQM3" s="436"/>
      <c r="WQN3" s="436"/>
      <c r="WQO3" s="436"/>
      <c r="WQP3" s="436"/>
      <c r="WQQ3" s="436"/>
      <c r="WQR3" s="436"/>
      <c r="WQS3" s="436"/>
      <c r="WQT3" s="436"/>
      <c r="WQU3" s="436"/>
      <c r="WQV3" s="436"/>
      <c r="WQW3" s="436"/>
      <c r="WQX3" s="436"/>
      <c r="WQY3" s="436"/>
      <c r="WQZ3" s="436"/>
      <c r="WRA3" s="436"/>
      <c r="WRB3" s="436"/>
      <c r="WRC3" s="436"/>
      <c r="WRD3" s="436"/>
      <c r="WRE3" s="436"/>
      <c r="WRF3" s="436"/>
      <c r="WRG3" s="436"/>
      <c r="WRH3" s="436"/>
      <c r="WRI3" s="436"/>
      <c r="WRJ3" s="436"/>
      <c r="WRK3" s="436"/>
      <c r="WRL3" s="436"/>
      <c r="WRM3" s="436"/>
      <c r="WRN3" s="436"/>
      <c r="WRO3" s="436"/>
      <c r="WRP3" s="436"/>
      <c r="WRQ3" s="436"/>
      <c r="WRR3" s="436"/>
      <c r="WRS3" s="436"/>
      <c r="WRT3" s="436"/>
      <c r="WRU3" s="436"/>
      <c r="WRV3" s="436"/>
      <c r="WRW3" s="436"/>
      <c r="WRX3" s="436"/>
      <c r="WRY3" s="436"/>
      <c r="WRZ3" s="436"/>
      <c r="WSA3" s="436"/>
      <c r="WSB3" s="436"/>
      <c r="WSC3" s="436"/>
      <c r="WSD3" s="436"/>
      <c r="WSE3" s="436"/>
      <c r="WSF3" s="436"/>
      <c r="WSG3" s="436"/>
      <c r="WSH3" s="436"/>
      <c r="WSI3" s="436"/>
      <c r="WSJ3" s="436"/>
      <c r="WSK3" s="436"/>
      <c r="WSL3" s="436"/>
      <c r="WSM3" s="436"/>
      <c r="WSN3" s="436"/>
      <c r="WSO3" s="436"/>
      <c r="WSP3" s="436"/>
      <c r="WSQ3" s="436"/>
      <c r="WSR3" s="436"/>
      <c r="WSS3" s="436"/>
      <c r="WST3" s="436"/>
      <c r="WSU3" s="436"/>
      <c r="WSV3" s="436"/>
      <c r="WSW3" s="436"/>
      <c r="WSX3" s="436"/>
      <c r="WSY3" s="436"/>
      <c r="WSZ3" s="436"/>
      <c r="WTA3" s="436"/>
      <c r="WTB3" s="436"/>
      <c r="WTC3" s="436"/>
      <c r="WTD3" s="436"/>
      <c r="WTE3" s="436"/>
      <c r="WTF3" s="436"/>
      <c r="WTG3" s="436"/>
      <c r="WTH3" s="436"/>
      <c r="WTI3" s="436"/>
      <c r="WTJ3" s="436"/>
      <c r="WTK3" s="436"/>
      <c r="WTL3" s="436"/>
      <c r="WTM3" s="436"/>
      <c r="WTN3" s="436"/>
      <c r="WTO3" s="436"/>
      <c r="WTP3" s="436"/>
      <c r="WTQ3" s="436"/>
      <c r="WTR3" s="436"/>
      <c r="WTS3" s="436"/>
      <c r="WTT3" s="436"/>
      <c r="WTU3" s="436"/>
      <c r="WTV3" s="436"/>
      <c r="WTW3" s="436"/>
      <c r="WTX3" s="436"/>
      <c r="WTY3" s="436"/>
      <c r="WTZ3" s="436"/>
      <c r="WUA3" s="436"/>
      <c r="WUB3" s="436"/>
      <c r="WUC3" s="436"/>
      <c r="WUD3" s="436"/>
      <c r="WUE3" s="436"/>
      <c r="WUF3" s="436"/>
      <c r="WUG3" s="436"/>
      <c r="WUH3" s="436"/>
      <c r="WUI3" s="436"/>
      <c r="WUJ3" s="436"/>
      <c r="WUK3" s="436"/>
      <c r="WUL3" s="436"/>
      <c r="WUM3" s="436"/>
      <c r="WUN3" s="436"/>
      <c r="WUO3" s="436"/>
      <c r="WUP3" s="436"/>
      <c r="WUQ3" s="436"/>
      <c r="WUR3" s="436"/>
      <c r="WUS3" s="436"/>
      <c r="WUT3" s="436"/>
      <c r="WUU3" s="436"/>
      <c r="WUV3" s="436"/>
      <c r="WUW3" s="436"/>
      <c r="WUX3" s="436"/>
      <c r="WUY3" s="436"/>
      <c r="WUZ3" s="436"/>
      <c r="WVA3" s="436"/>
      <c r="WVB3" s="436"/>
      <c r="WVC3" s="436"/>
      <c r="WVD3" s="436"/>
      <c r="WVE3" s="436"/>
      <c r="WVF3" s="436"/>
      <c r="WVG3" s="436"/>
      <c r="WVH3" s="436"/>
      <c r="WVI3" s="436"/>
      <c r="WVJ3" s="436"/>
      <c r="WVK3" s="436"/>
      <c r="WVL3" s="436"/>
      <c r="WVM3" s="436"/>
      <c r="WVN3" s="436"/>
      <c r="WVO3" s="436"/>
      <c r="WVP3" s="436"/>
      <c r="WVQ3" s="436"/>
      <c r="WVR3" s="436"/>
      <c r="WVS3" s="436"/>
      <c r="WVT3" s="436"/>
      <c r="WVU3" s="436"/>
      <c r="WVV3" s="436"/>
      <c r="WVW3" s="436"/>
      <c r="WVX3" s="436"/>
      <c r="WVY3" s="436"/>
      <c r="WVZ3" s="436"/>
      <c r="WWA3" s="436"/>
      <c r="WWB3" s="436"/>
      <c r="WWC3" s="436"/>
      <c r="WWD3" s="436"/>
      <c r="WWE3" s="436"/>
      <c r="WWF3" s="436"/>
      <c r="WWG3" s="436"/>
      <c r="WWH3" s="436"/>
      <c r="WWI3" s="436"/>
      <c r="WWJ3" s="436"/>
      <c r="WWK3" s="436"/>
      <c r="WWL3" s="436"/>
      <c r="WWM3" s="436"/>
      <c r="WWN3" s="436"/>
      <c r="WWO3" s="436"/>
      <c r="WWP3" s="436"/>
      <c r="WWQ3" s="436"/>
      <c r="WWR3" s="436"/>
      <c r="WWS3" s="436"/>
      <c r="WWT3" s="436"/>
      <c r="WWU3" s="436"/>
      <c r="WWV3" s="436"/>
      <c r="WWW3" s="436"/>
      <c r="WWX3" s="436"/>
      <c r="WWY3" s="436"/>
      <c r="WWZ3" s="436"/>
      <c r="WXA3" s="436"/>
      <c r="WXB3" s="436"/>
      <c r="WXC3" s="436"/>
      <c r="WXD3" s="436"/>
      <c r="WXE3" s="436"/>
      <c r="WXF3" s="436"/>
      <c r="WXG3" s="436"/>
      <c r="WXH3" s="436"/>
      <c r="WXI3" s="436"/>
      <c r="WXJ3" s="436"/>
      <c r="WXK3" s="436"/>
      <c r="WXL3" s="436"/>
      <c r="WXM3" s="436"/>
      <c r="WXN3" s="436"/>
      <c r="WXO3" s="436"/>
      <c r="WXP3" s="436"/>
      <c r="WXQ3" s="436"/>
      <c r="WXR3" s="436"/>
      <c r="WXS3" s="436"/>
      <c r="WXT3" s="436"/>
      <c r="WXU3" s="436"/>
      <c r="WXV3" s="436"/>
      <c r="WXW3" s="436"/>
      <c r="WXX3" s="436"/>
      <c r="WXY3" s="436"/>
      <c r="WXZ3" s="436"/>
      <c r="WYA3" s="436"/>
      <c r="WYB3" s="436"/>
      <c r="WYC3" s="436"/>
      <c r="WYD3" s="436"/>
      <c r="WYE3" s="436"/>
      <c r="WYF3" s="436"/>
      <c r="WYG3" s="436"/>
      <c r="WYH3" s="436"/>
      <c r="WYI3" s="436"/>
      <c r="WYJ3" s="436"/>
      <c r="WYK3" s="436"/>
      <c r="WYL3" s="436"/>
      <c r="WYM3" s="436"/>
      <c r="WYN3" s="436"/>
      <c r="WYO3" s="436"/>
      <c r="WYP3" s="436"/>
      <c r="WYQ3" s="436"/>
      <c r="WYR3" s="436"/>
      <c r="WYS3" s="436"/>
      <c r="WYT3" s="436"/>
      <c r="WYU3" s="436"/>
      <c r="WYV3" s="436"/>
      <c r="WYW3" s="436"/>
      <c r="WYX3" s="436"/>
      <c r="WYY3" s="436"/>
      <c r="WYZ3" s="436"/>
      <c r="WZA3" s="436"/>
      <c r="WZB3" s="436"/>
      <c r="WZC3" s="436"/>
      <c r="WZD3" s="436"/>
      <c r="WZE3" s="436"/>
      <c r="WZF3" s="436"/>
      <c r="WZG3" s="436"/>
      <c r="WZH3" s="436"/>
      <c r="WZI3" s="436"/>
      <c r="WZJ3" s="436"/>
      <c r="WZK3" s="436"/>
      <c r="WZL3" s="436"/>
      <c r="WZM3" s="436"/>
      <c r="WZN3" s="436"/>
      <c r="WZO3" s="436"/>
      <c r="WZP3" s="436"/>
      <c r="WZQ3" s="436"/>
      <c r="WZR3" s="436"/>
      <c r="WZS3" s="436"/>
      <c r="WZT3" s="436"/>
      <c r="WZU3" s="436"/>
      <c r="WZV3" s="436"/>
      <c r="WZW3" s="436"/>
      <c r="WZX3" s="436"/>
      <c r="WZY3" s="436"/>
      <c r="WZZ3" s="436"/>
      <c r="XAA3" s="436"/>
      <c r="XAB3" s="436"/>
      <c r="XAC3" s="436"/>
      <c r="XAD3" s="436"/>
      <c r="XAE3" s="436"/>
      <c r="XAF3" s="436"/>
      <c r="XAG3" s="436"/>
      <c r="XAH3" s="436"/>
      <c r="XAI3" s="436"/>
      <c r="XAJ3" s="436"/>
      <c r="XAK3" s="436"/>
      <c r="XAL3" s="436"/>
      <c r="XAM3" s="436"/>
      <c r="XAN3" s="436"/>
      <c r="XAO3" s="436"/>
      <c r="XAP3" s="436"/>
      <c r="XAQ3" s="436"/>
      <c r="XAR3" s="436"/>
      <c r="XAS3" s="436"/>
      <c r="XAT3" s="436"/>
      <c r="XAU3" s="436"/>
      <c r="XAV3" s="436"/>
      <c r="XAW3" s="436"/>
      <c r="XAX3" s="436"/>
      <c r="XAY3" s="436"/>
      <c r="XAZ3" s="436"/>
      <c r="XBA3" s="436"/>
      <c r="XBB3" s="436"/>
      <c r="XBC3" s="436"/>
      <c r="XBD3" s="436"/>
      <c r="XBE3" s="436"/>
      <c r="XBF3" s="436"/>
      <c r="XBG3" s="436"/>
      <c r="XBH3" s="436"/>
      <c r="XBI3" s="436"/>
      <c r="XBJ3" s="436"/>
      <c r="XBK3" s="436"/>
      <c r="XBL3" s="436"/>
      <c r="XBM3" s="436"/>
      <c r="XBN3" s="436"/>
      <c r="XBO3" s="436"/>
      <c r="XBP3" s="436"/>
      <c r="XBQ3" s="436"/>
      <c r="XBR3" s="436"/>
      <c r="XBS3" s="436"/>
      <c r="XBT3" s="436"/>
      <c r="XBU3" s="436"/>
      <c r="XBV3" s="436"/>
      <c r="XBW3" s="436"/>
      <c r="XBX3" s="436"/>
      <c r="XBY3" s="436"/>
      <c r="XBZ3" s="436"/>
      <c r="XCA3" s="436"/>
      <c r="XCB3" s="436"/>
      <c r="XCC3" s="436"/>
      <c r="XCD3" s="436"/>
      <c r="XCE3" s="436"/>
      <c r="XCF3" s="436"/>
      <c r="XCG3" s="436"/>
      <c r="XCH3" s="436"/>
      <c r="XCI3" s="436"/>
      <c r="XCJ3" s="436"/>
      <c r="XCK3" s="436"/>
      <c r="XCL3" s="436"/>
      <c r="XCM3" s="436"/>
      <c r="XCN3" s="436"/>
      <c r="XCO3" s="436"/>
      <c r="XCP3" s="436"/>
      <c r="XCQ3" s="436"/>
      <c r="XCR3" s="436"/>
      <c r="XCS3" s="436"/>
      <c r="XCT3" s="436"/>
      <c r="XCU3" s="436"/>
      <c r="XCV3" s="436"/>
      <c r="XCW3" s="436"/>
      <c r="XCX3" s="436"/>
      <c r="XCY3" s="436"/>
      <c r="XCZ3" s="436"/>
      <c r="XDA3" s="436"/>
      <c r="XDB3" s="436"/>
      <c r="XDC3" s="436"/>
      <c r="XDD3" s="436"/>
      <c r="XDE3" s="436"/>
      <c r="XDF3" s="436"/>
      <c r="XDG3" s="436"/>
      <c r="XDH3" s="436"/>
      <c r="XDI3" s="436"/>
      <c r="XDJ3" s="436"/>
      <c r="XDK3" s="436"/>
      <c r="XDL3" s="436"/>
      <c r="XDM3" s="436"/>
      <c r="XDN3" s="436"/>
      <c r="XDO3" s="436"/>
      <c r="XDP3" s="436"/>
    </row>
    <row r="4" s="366" customFormat="1" ht="70" customHeight="1" spans="1:16344">
      <c r="A4" s="385"/>
      <c r="B4" s="386"/>
      <c r="C4" s="386"/>
      <c r="D4" s="382"/>
      <c r="E4" s="383"/>
      <c r="F4" s="384"/>
      <c r="G4" s="384"/>
      <c r="H4" s="383" t="s">
        <v>778</v>
      </c>
      <c r="I4" s="383" t="s">
        <v>779</v>
      </c>
      <c r="J4" s="383" t="s">
        <v>780</v>
      </c>
      <c r="K4" s="383" t="s">
        <v>781</v>
      </c>
      <c r="L4" s="383" t="s">
        <v>782</v>
      </c>
      <c r="M4" s="383" t="s">
        <v>783</v>
      </c>
      <c r="N4" s="403" t="s">
        <v>754</v>
      </c>
      <c r="O4" s="403" t="s">
        <v>784</v>
      </c>
      <c r="P4" s="383"/>
      <c r="Q4" s="383"/>
      <c r="R4" s="383"/>
      <c r="S4" s="383"/>
      <c r="T4" s="412" t="s">
        <v>785</v>
      </c>
      <c r="U4" s="413" t="s">
        <v>55</v>
      </c>
      <c r="V4" s="413" t="s">
        <v>57</v>
      </c>
      <c r="W4" s="413" t="s">
        <v>59</v>
      </c>
      <c r="X4" s="413" t="s">
        <v>60</v>
      </c>
      <c r="Y4" s="413" t="s">
        <v>61</v>
      </c>
      <c r="Z4" s="413" t="s">
        <v>62</v>
      </c>
      <c r="AA4" s="413" t="s">
        <v>65</v>
      </c>
      <c r="AB4" s="413" t="s">
        <v>66</v>
      </c>
      <c r="AC4" s="403" t="s">
        <v>67</v>
      </c>
      <c r="AD4" s="403" t="s">
        <v>68</v>
      </c>
      <c r="AE4" s="403" t="s">
        <v>69</v>
      </c>
      <c r="AF4" s="403" t="s">
        <v>70</v>
      </c>
      <c r="AG4" s="390" t="s">
        <v>71</v>
      </c>
      <c r="AH4" s="437" t="s">
        <v>73</v>
      </c>
      <c r="AI4" s="391" t="s">
        <v>75</v>
      </c>
      <c r="AJ4" s="391" t="s">
        <v>76</v>
      </c>
      <c r="AK4" s="414" t="s">
        <v>77</v>
      </c>
      <c r="AL4" s="414" t="s">
        <v>78</v>
      </c>
      <c r="AM4" s="414" t="s">
        <v>81</v>
      </c>
      <c r="AN4" s="438" t="s">
        <v>786</v>
      </c>
      <c r="AO4" s="448" t="s">
        <v>83</v>
      </c>
      <c r="AP4" s="448" t="s">
        <v>84</v>
      </c>
      <c r="AQ4" s="449" t="s">
        <v>85</v>
      </c>
      <c r="AR4" s="450" t="s">
        <v>86</v>
      </c>
      <c r="AS4" s="450" t="s">
        <v>87</v>
      </c>
      <c r="AT4" s="451" t="s">
        <v>88</v>
      </c>
      <c r="AU4" s="439"/>
      <c r="AV4" s="439"/>
      <c r="AW4" s="439"/>
      <c r="AX4" s="439"/>
      <c r="AY4" s="439"/>
      <c r="AZ4" s="439"/>
      <c r="BA4" s="390"/>
      <c r="BB4" s="460"/>
      <c r="BC4" s="462"/>
      <c r="BD4" s="462"/>
      <c r="BE4" s="461"/>
      <c r="BF4" s="472"/>
      <c r="BG4" s="462"/>
      <c r="BH4" s="462"/>
      <c r="BI4" s="462"/>
      <c r="BJ4" s="380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6"/>
      <c r="DJ4" s="436"/>
      <c r="DK4" s="436"/>
      <c r="DL4" s="436"/>
      <c r="DM4" s="436"/>
      <c r="DN4" s="436"/>
      <c r="DO4" s="436"/>
      <c r="DP4" s="436"/>
      <c r="DQ4" s="436"/>
      <c r="DR4" s="436"/>
      <c r="DS4" s="436"/>
      <c r="DT4" s="436"/>
      <c r="DU4" s="436"/>
      <c r="DV4" s="436"/>
      <c r="DW4" s="436"/>
      <c r="DX4" s="436"/>
      <c r="DY4" s="436"/>
      <c r="DZ4" s="436"/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  <c r="FV4" s="436"/>
      <c r="FW4" s="436"/>
      <c r="FX4" s="436"/>
      <c r="FY4" s="436"/>
      <c r="FZ4" s="436"/>
      <c r="GA4" s="436"/>
      <c r="GB4" s="436"/>
      <c r="GC4" s="436"/>
      <c r="GD4" s="436"/>
      <c r="GE4" s="436"/>
      <c r="GF4" s="436"/>
      <c r="GG4" s="436"/>
      <c r="GH4" s="436"/>
      <c r="GI4" s="436"/>
      <c r="GJ4" s="436"/>
      <c r="GK4" s="436"/>
      <c r="GL4" s="436"/>
      <c r="GM4" s="436"/>
      <c r="GN4" s="436"/>
      <c r="GO4" s="436"/>
      <c r="GP4" s="436"/>
      <c r="GQ4" s="436"/>
      <c r="GR4" s="436"/>
      <c r="GS4" s="436"/>
      <c r="GT4" s="436"/>
      <c r="GU4" s="436"/>
      <c r="GV4" s="436"/>
      <c r="GW4" s="436"/>
      <c r="GX4" s="436"/>
      <c r="GY4" s="436"/>
      <c r="GZ4" s="436"/>
      <c r="HA4" s="436"/>
      <c r="HB4" s="436"/>
      <c r="HC4" s="436"/>
      <c r="HD4" s="436"/>
      <c r="HE4" s="436"/>
      <c r="HF4" s="436"/>
      <c r="HG4" s="436"/>
      <c r="HH4" s="436"/>
      <c r="HI4" s="436"/>
      <c r="HJ4" s="436"/>
      <c r="HK4" s="436"/>
      <c r="HL4" s="436"/>
      <c r="HM4" s="436"/>
      <c r="HN4" s="436"/>
      <c r="HO4" s="436"/>
      <c r="HP4" s="436"/>
      <c r="HQ4" s="436"/>
      <c r="HR4" s="436"/>
      <c r="HS4" s="436"/>
      <c r="HT4" s="436"/>
      <c r="HU4" s="436"/>
      <c r="HV4" s="436"/>
      <c r="HW4" s="436"/>
      <c r="HX4" s="436"/>
      <c r="HY4" s="436"/>
      <c r="HZ4" s="436"/>
      <c r="IA4" s="436"/>
      <c r="IB4" s="436"/>
      <c r="IC4" s="436"/>
      <c r="ID4" s="436"/>
      <c r="IE4" s="436"/>
      <c r="IF4" s="436"/>
      <c r="IG4" s="436"/>
      <c r="IH4" s="436"/>
      <c r="II4" s="436"/>
      <c r="IJ4" s="436"/>
      <c r="IK4" s="436"/>
      <c r="IL4" s="436"/>
      <c r="IM4" s="436"/>
      <c r="IN4" s="436"/>
      <c r="IO4" s="436"/>
      <c r="IP4" s="436"/>
      <c r="IQ4" s="436"/>
      <c r="IR4" s="436"/>
      <c r="IS4" s="436"/>
      <c r="IT4" s="436"/>
      <c r="IU4" s="436"/>
      <c r="IV4" s="436"/>
      <c r="IW4" s="436"/>
      <c r="IX4" s="436"/>
      <c r="IY4" s="436"/>
      <c r="IZ4" s="436"/>
      <c r="JA4" s="436"/>
      <c r="JB4" s="436"/>
      <c r="JC4" s="436"/>
      <c r="JD4" s="436"/>
      <c r="JE4" s="436"/>
      <c r="JF4" s="436"/>
      <c r="JG4" s="436"/>
      <c r="JH4" s="436"/>
      <c r="JI4" s="436"/>
      <c r="JJ4" s="436"/>
      <c r="JK4" s="436"/>
      <c r="JL4" s="436"/>
      <c r="JM4" s="436"/>
      <c r="JN4" s="436"/>
      <c r="JO4" s="436"/>
      <c r="JP4" s="436"/>
      <c r="JQ4" s="436"/>
      <c r="JR4" s="436"/>
      <c r="JS4" s="436"/>
      <c r="JT4" s="436"/>
      <c r="JU4" s="436"/>
      <c r="JV4" s="436"/>
      <c r="JW4" s="436"/>
      <c r="JX4" s="436"/>
      <c r="JY4" s="436"/>
      <c r="JZ4" s="436"/>
      <c r="KA4" s="436"/>
      <c r="KB4" s="436"/>
      <c r="KC4" s="436"/>
      <c r="KD4" s="436"/>
      <c r="KE4" s="436"/>
      <c r="KF4" s="436"/>
      <c r="KG4" s="436"/>
      <c r="KH4" s="436"/>
      <c r="KI4" s="436"/>
      <c r="KJ4" s="436"/>
      <c r="KK4" s="436"/>
      <c r="KL4" s="436"/>
      <c r="KM4" s="436"/>
      <c r="KN4" s="436"/>
      <c r="KO4" s="436"/>
      <c r="KP4" s="436"/>
      <c r="KQ4" s="436"/>
      <c r="KR4" s="436"/>
      <c r="KS4" s="436"/>
      <c r="KT4" s="436"/>
      <c r="KU4" s="436"/>
      <c r="KV4" s="436"/>
      <c r="KW4" s="436"/>
      <c r="KX4" s="436"/>
      <c r="KY4" s="436"/>
      <c r="KZ4" s="436"/>
      <c r="LA4" s="436"/>
      <c r="LB4" s="436"/>
      <c r="LC4" s="436"/>
      <c r="LD4" s="436"/>
      <c r="LE4" s="436"/>
      <c r="LF4" s="436"/>
      <c r="LG4" s="436"/>
      <c r="LH4" s="436"/>
      <c r="LI4" s="436"/>
      <c r="LJ4" s="436"/>
      <c r="LK4" s="436"/>
      <c r="LL4" s="436"/>
      <c r="LM4" s="436"/>
      <c r="LN4" s="436"/>
      <c r="LO4" s="436"/>
      <c r="LP4" s="436"/>
      <c r="LQ4" s="436"/>
      <c r="LR4" s="436"/>
      <c r="LS4" s="436"/>
      <c r="LT4" s="436"/>
      <c r="LU4" s="436"/>
      <c r="LV4" s="436"/>
      <c r="LW4" s="436"/>
      <c r="LX4" s="436"/>
      <c r="LY4" s="436"/>
      <c r="LZ4" s="436"/>
      <c r="MA4" s="436"/>
      <c r="MB4" s="436"/>
      <c r="MC4" s="436"/>
      <c r="MD4" s="436"/>
      <c r="ME4" s="436"/>
      <c r="MF4" s="436"/>
      <c r="MG4" s="436"/>
      <c r="MH4" s="436"/>
      <c r="MI4" s="436"/>
      <c r="MJ4" s="436"/>
      <c r="MK4" s="436"/>
      <c r="ML4" s="436"/>
      <c r="MM4" s="436"/>
      <c r="MN4" s="436"/>
      <c r="MO4" s="436"/>
      <c r="MP4" s="436"/>
      <c r="MQ4" s="436"/>
      <c r="MR4" s="436"/>
      <c r="MS4" s="436"/>
      <c r="MT4" s="436"/>
      <c r="MU4" s="436"/>
      <c r="MV4" s="436"/>
      <c r="MW4" s="436"/>
      <c r="MX4" s="436"/>
      <c r="MY4" s="436"/>
      <c r="MZ4" s="436"/>
      <c r="NA4" s="436"/>
      <c r="NB4" s="436"/>
      <c r="NC4" s="436"/>
      <c r="ND4" s="436"/>
      <c r="NE4" s="436"/>
      <c r="NF4" s="436"/>
      <c r="NG4" s="436"/>
      <c r="NH4" s="436"/>
      <c r="NI4" s="436"/>
      <c r="NJ4" s="436"/>
      <c r="NK4" s="436"/>
      <c r="NL4" s="436"/>
      <c r="NM4" s="436"/>
      <c r="NN4" s="436"/>
      <c r="NO4" s="436"/>
      <c r="NP4" s="436"/>
      <c r="NQ4" s="436"/>
      <c r="NR4" s="436"/>
      <c r="NS4" s="436"/>
      <c r="NT4" s="436"/>
      <c r="NU4" s="436"/>
      <c r="NV4" s="436"/>
      <c r="NW4" s="436"/>
      <c r="NX4" s="436"/>
      <c r="NY4" s="436"/>
      <c r="NZ4" s="436"/>
      <c r="OA4" s="436"/>
      <c r="OB4" s="436"/>
      <c r="OC4" s="436"/>
      <c r="OD4" s="436"/>
      <c r="OE4" s="436"/>
      <c r="OF4" s="436"/>
      <c r="OG4" s="436"/>
      <c r="OH4" s="436"/>
      <c r="OI4" s="436"/>
      <c r="OJ4" s="436"/>
      <c r="OK4" s="436"/>
      <c r="OL4" s="436"/>
      <c r="OM4" s="436"/>
      <c r="ON4" s="436"/>
      <c r="OO4" s="436"/>
      <c r="OP4" s="436"/>
      <c r="OQ4" s="436"/>
      <c r="OR4" s="436"/>
      <c r="OS4" s="436"/>
      <c r="OT4" s="436"/>
      <c r="OU4" s="436"/>
      <c r="OV4" s="436"/>
      <c r="OW4" s="436"/>
      <c r="OX4" s="436"/>
      <c r="OY4" s="436"/>
      <c r="OZ4" s="436"/>
      <c r="PA4" s="436"/>
      <c r="PB4" s="436"/>
      <c r="PC4" s="436"/>
      <c r="PD4" s="436"/>
      <c r="PE4" s="436"/>
      <c r="PF4" s="436"/>
      <c r="PG4" s="436"/>
      <c r="PH4" s="436"/>
      <c r="PI4" s="436"/>
      <c r="PJ4" s="436"/>
      <c r="PK4" s="436"/>
      <c r="PL4" s="436"/>
      <c r="PM4" s="436"/>
      <c r="PN4" s="436"/>
      <c r="PO4" s="436"/>
      <c r="PP4" s="436"/>
      <c r="PQ4" s="436"/>
      <c r="PR4" s="436"/>
      <c r="PS4" s="436"/>
      <c r="PT4" s="436"/>
      <c r="PU4" s="436"/>
      <c r="PV4" s="436"/>
      <c r="PW4" s="436"/>
      <c r="PX4" s="436"/>
      <c r="PY4" s="436"/>
      <c r="PZ4" s="436"/>
      <c r="QA4" s="436"/>
      <c r="QB4" s="436"/>
      <c r="QC4" s="436"/>
      <c r="QD4" s="436"/>
      <c r="QE4" s="436"/>
      <c r="QF4" s="436"/>
      <c r="QG4" s="436"/>
      <c r="QH4" s="436"/>
      <c r="QI4" s="436"/>
      <c r="QJ4" s="436"/>
      <c r="QK4" s="436"/>
      <c r="QL4" s="436"/>
      <c r="QM4" s="436"/>
      <c r="QN4" s="436"/>
      <c r="QO4" s="436"/>
      <c r="QP4" s="436"/>
      <c r="QQ4" s="436"/>
      <c r="QR4" s="436"/>
      <c r="QS4" s="436"/>
      <c r="QT4" s="436"/>
      <c r="QU4" s="436"/>
      <c r="QV4" s="436"/>
      <c r="QW4" s="436"/>
      <c r="QX4" s="436"/>
      <c r="QY4" s="436"/>
      <c r="QZ4" s="436"/>
      <c r="RA4" s="436"/>
      <c r="RB4" s="436"/>
      <c r="RC4" s="436"/>
      <c r="RD4" s="436"/>
      <c r="RE4" s="436"/>
      <c r="RF4" s="436"/>
      <c r="RG4" s="436"/>
      <c r="RH4" s="436"/>
      <c r="RI4" s="436"/>
      <c r="RJ4" s="436"/>
      <c r="RK4" s="436"/>
      <c r="RL4" s="436"/>
      <c r="RM4" s="436"/>
      <c r="RN4" s="436"/>
      <c r="RO4" s="436"/>
      <c r="RP4" s="436"/>
      <c r="RQ4" s="436"/>
      <c r="RR4" s="436"/>
      <c r="RS4" s="436"/>
      <c r="RT4" s="436"/>
      <c r="RU4" s="436"/>
      <c r="RV4" s="436"/>
      <c r="RW4" s="436"/>
      <c r="RX4" s="436"/>
      <c r="RY4" s="436"/>
      <c r="RZ4" s="436"/>
      <c r="SA4" s="436"/>
      <c r="SB4" s="436"/>
      <c r="SC4" s="436"/>
      <c r="SD4" s="436"/>
      <c r="SE4" s="436"/>
      <c r="SF4" s="436"/>
      <c r="SG4" s="436"/>
      <c r="SH4" s="436"/>
      <c r="SI4" s="436"/>
      <c r="SJ4" s="436"/>
      <c r="SK4" s="436"/>
      <c r="SL4" s="436"/>
      <c r="SM4" s="436"/>
      <c r="SN4" s="436"/>
      <c r="SO4" s="436"/>
      <c r="SP4" s="436"/>
      <c r="SQ4" s="436"/>
      <c r="SR4" s="436"/>
      <c r="SS4" s="436"/>
      <c r="ST4" s="436"/>
      <c r="SU4" s="436"/>
      <c r="SV4" s="436"/>
      <c r="SW4" s="436"/>
      <c r="SX4" s="436"/>
      <c r="SY4" s="436"/>
      <c r="SZ4" s="436"/>
      <c r="TA4" s="436"/>
      <c r="TB4" s="436"/>
      <c r="TC4" s="436"/>
      <c r="TD4" s="436"/>
      <c r="TE4" s="436"/>
      <c r="TF4" s="436"/>
      <c r="TG4" s="436"/>
      <c r="TH4" s="436"/>
      <c r="TI4" s="436"/>
      <c r="TJ4" s="436"/>
      <c r="TK4" s="436"/>
      <c r="TL4" s="436"/>
      <c r="TM4" s="436"/>
      <c r="TN4" s="436"/>
      <c r="TO4" s="436"/>
      <c r="TP4" s="436"/>
      <c r="TQ4" s="436"/>
      <c r="TR4" s="436"/>
      <c r="TS4" s="436"/>
      <c r="TT4" s="436"/>
      <c r="TU4" s="436"/>
      <c r="TV4" s="436"/>
      <c r="TW4" s="436"/>
      <c r="TX4" s="436"/>
      <c r="TY4" s="436"/>
      <c r="TZ4" s="436"/>
      <c r="UA4" s="436"/>
      <c r="UB4" s="436"/>
      <c r="UC4" s="436"/>
      <c r="UD4" s="436"/>
      <c r="UE4" s="436"/>
      <c r="UF4" s="436"/>
      <c r="UG4" s="436"/>
      <c r="UH4" s="436"/>
      <c r="UI4" s="436"/>
      <c r="UJ4" s="436"/>
      <c r="UK4" s="436"/>
      <c r="UL4" s="436"/>
      <c r="UM4" s="436"/>
      <c r="UN4" s="436"/>
      <c r="UO4" s="436"/>
      <c r="UP4" s="436"/>
      <c r="UQ4" s="436"/>
      <c r="UR4" s="436"/>
      <c r="US4" s="436"/>
      <c r="UT4" s="436"/>
      <c r="UU4" s="436"/>
      <c r="UV4" s="436"/>
      <c r="UW4" s="436"/>
      <c r="UX4" s="436"/>
      <c r="UY4" s="436"/>
      <c r="UZ4" s="436"/>
      <c r="VA4" s="436"/>
      <c r="VB4" s="436"/>
      <c r="VC4" s="436"/>
      <c r="VD4" s="436"/>
      <c r="VE4" s="436"/>
      <c r="VF4" s="436"/>
      <c r="VG4" s="436"/>
      <c r="VH4" s="436"/>
      <c r="VI4" s="436"/>
      <c r="VJ4" s="436"/>
      <c r="VK4" s="436"/>
      <c r="VL4" s="436"/>
      <c r="VM4" s="436"/>
      <c r="VN4" s="436"/>
      <c r="VO4" s="436"/>
      <c r="VP4" s="436"/>
      <c r="VQ4" s="436"/>
      <c r="VR4" s="436"/>
      <c r="VS4" s="436"/>
      <c r="VT4" s="436"/>
      <c r="VU4" s="436"/>
      <c r="VV4" s="436"/>
      <c r="VW4" s="436"/>
      <c r="VX4" s="436"/>
      <c r="VY4" s="436"/>
      <c r="VZ4" s="436"/>
      <c r="WA4" s="436"/>
      <c r="WB4" s="436"/>
      <c r="WC4" s="436"/>
      <c r="WD4" s="436"/>
      <c r="WE4" s="436"/>
      <c r="WF4" s="436"/>
      <c r="WG4" s="436"/>
      <c r="WH4" s="436"/>
      <c r="WI4" s="436"/>
      <c r="WJ4" s="436"/>
      <c r="WK4" s="436"/>
      <c r="WL4" s="436"/>
      <c r="WM4" s="436"/>
      <c r="WN4" s="436"/>
      <c r="WO4" s="436"/>
      <c r="WP4" s="436"/>
      <c r="WQ4" s="436"/>
      <c r="WR4" s="436"/>
      <c r="WS4" s="436"/>
      <c r="WT4" s="436"/>
      <c r="WU4" s="436"/>
      <c r="WV4" s="436"/>
      <c r="WW4" s="436"/>
      <c r="WX4" s="436"/>
      <c r="WY4" s="436"/>
      <c r="WZ4" s="436"/>
      <c r="XA4" s="436"/>
      <c r="XB4" s="436"/>
      <c r="XC4" s="436"/>
      <c r="XD4" s="436"/>
      <c r="XE4" s="436"/>
      <c r="XF4" s="436"/>
      <c r="XG4" s="436"/>
      <c r="XH4" s="436"/>
      <c r="XI4" s="436"/>
      <c r="XJ4" s="436"/>
      <c r="XK4" s="436"/>
      <c r="XL4" s="436"/>
      <c r="XM4" s="436"/>
      <c r="XN4" s="436"/>
      <c r="XO4" s="436"/>
      <c r="XP4" s="436"/>
      <c r="XQ4" s="436"/>
      <c r="XR4" s="436"/>
      <c r="XS4" s="436"/>
      <c r="XT4" s="436"/>
      <c r="XU4" s="436"/>
      <c r="XV4" s="436"/>
      <c r="XW4" s="436"/>
      <c r="XX4" s="436"/>
      <c r="XY4" s="436"/>
      <c r="XZ4" s="436"/>
      <c r="YA4" s="436"/>
      <c r="YB4" s="436"/>
      <c r="YC4" s="436"/>
      <c r="YD4" s="436"/>
      <c r="YE4" s="436"/>
      <c r="YF4" s="436"/>
      <c r="YG4" s="436"/>
      <c r="YH4" s="436"/>
      <c r="YI4" s="436"/>
      <c r="YJ4" s="436"/>
      <c r="YK4" s="436"/>
      <c r="YL4" s="436"/>
      <c r="YM4" s="436"/>
      <c r="YN4" s="436"/>
      <c r="YO4" s="436"/>
      <c r="YP4" s="436"/>
      <c r="YQ4" s="436"/>
      <c r="YR4" s="436"/>
      <c r="YS4" s="436"/>
      <c r="YT4" s="436"/>
      <c r="YU4" s="436"/>
      <c r="YV4" s="436"/>
      <c r="YW4" s="436"/>
      <c r="YX4" s="436"/>
      <c r="YY4" s="436"/>
      <c r="YZ4" s="436"/>
      <c r="ZA4" s="436"/>
      <c r="ZB4" s="436"/>
      <c r="ZC4" s="436"/>
      <c r="ZD4" s="436"/>
      <c r="ZE4" s="436"/>
      <c r="ZF4" s="436"/>
      <c r="ZG4" s="436"/>
      <c r="ZH4" s="436"/>
      <c r="ZI4" s="436"/>
      <c r="ZJ4" s="436"/>
      <c r="ZK4" s="436"/>
      <c r="ZL4" s="436"/>
      <c r="ZM4" s="436"/>
      <c r="ZN4" s="436"/>
      <c r="ZO4" s="436"/>
      <c r="ZP4" s="436"/>
      <c r="ZQ4" s="436"/>
      <c r="ZR4" s="436"/>
      <c r="ZS4" s="436"/>
      <c r="ZT4" s="436"/>
      <c r="ZU4" s="436"/>
      <c r="ZV4" s="436"/>
      <c r="ZW4" s="436"/>
      <c r="ZX4" s="436"/>
      <c r="ZY4" s="436"/>
      <c r="ZZ4" s="436"/>
      <c r="AAA4" s="436"/>
      <c r="AAB4" s="436"/>
      <c r="AAC4" s="436"/>
      <c r="AAD4" s="436"/>
      <c r="AAE4" s="436"/>
      <c r="AAF4" s="436"/>
      <c r="AAG4" s="436"/>
      <c r="AAH4" s="436"/>
      <c r="AAI4" s="436"/>
      <c r="AAJ4" s="436"/>
      <c r="AAK4" s="436"/>
      <c r="AAL4" s="436"/>
      <c r="AAM4" s="436"/>
      <c r="AAN4" s="436"/>
      <c r="AAO4" s="436"/>
      <c r="AAP4" s="436"/>
      <c r="AAQ4" s="436"/>
      <c r="AAR4" s="436"/>
      <c r="AAS4" s="436"/>
      <c r="AAT4" s="436"/>
      <c r="AAU4" s="436"/>
      <c r="AAV4" s="436"/>
      <c r="AAW4" s="436"/>
      <c r="AAX4" s="436"/>
      <c r="AAY4" s="436"/>
      <c r="AAZ4" s="436"/>
      <c r="ABA4" s="436"/>
      <c r="ABB4" s="436"/>
      <c r="ABC4" s="436"/>
      <c r="ABD4" s="436"/>
      <c r="ABE4" s="436"/>
      <c r="ABF4" s="436"/>
      <c r="ABG4" s="436"/>
      <c r="ABH4" s="436"/>
      <c r="ABI4" s="436"/>
      <c r="ABJ4" s="436"/>
      <c r="ABK4" s="436"/>
      <c r="ABL4" s="436"/>
      <c r="ABM4" s="436"/>
      <c r="ABN4" s="436"/>
      <c r="ABO4" s="436"/>
      <c r="ABP4" s="436"/>
      <c r="ABQ4" s="436"/>
      <c r="ABR4" s="436"/>
      <c r="ABS4" s="436"/>
      <c r="ABT4" s="436"/>
      <c r="ABU4" s="436"/>
      <c r="ABV4" s="436"/>
      <c r="ABW4" s="436"/>
      <c r="ABX4" s="436"/>
      <c r="ABY4" s="436"/>
      <c r="ABZ4" s="436"/>
      <c r="ACA4" s="436"/>
      <c r="ACB4" s="436"/>
      <c r="ACC4" s="436"/>
      <c r="ACD4" s="436"/>
      <c r="ACE4" s="436"/>
      <c r="ACF4" s="436"/>
      <c r="ACG4" s="436"/>
      <c r="ACH4" s="436"/>
      <c r="ACI4" s="436"/>
      <c r="ACJ4" s="436"/>
      <c r="ACK4" s="436"/>
      <c r="ACL4" s="436"/>
      <c r="ACM4" s="436"/>
      <c r="ACN4" s="436"/>
      <c r="ACO4" s="436"/>
      <c r="ACP4" s="436"/>
      <c r="ACQ4" s="436"/>
      <c r="ACR4" s="436"/>
      <c r="ACS4" s="436"/>
      <c r="ACT4" s="436"/>
      <c r="ACU4" s="436"/>
      <c r="ACV4" s="436"/>
      <c r="ACW4" s="436"/>
      <c r="ACX4" s="436"/>
      <c r="ACY4" s="436"/>
      <c r="ACZ4" s="436"/>
      <c r="ADA4" s="436"/>
      <c r="ADB4" s="436"/>
      <c r="ADC4" s="436"/>
      <c r="ADD4" s="436"/>
      <c r="ADE4" s="436"/>
      <c r="ADF4" s="436"/>
      <c r="ADG4" s="436"/>
      <c r="ADH4" s="436"/>
      <c r="ADI4" s="436"/>
      <c r="ADJ4" s="436"/>
      <c r="ADK4" s="436"/>
      <c r="ADL4" s="436"/>
      <c r="ADM4" s="436"/>
      <c r="ADN4" s="436"/>
      <c r="ADO4" s="436"/>
      <c r="ADP4" s="436"/>
      <c r="ADQ4" s="436"/>
      <c r="ADR4" s="436"/>
      <c r="ADS4" s="436"/>
      <c r="ADT4" s="436"/>
      <c r="ADU4" s="436"/>
      <c r="ADV4" s="436"/>
      <c r="ADW4" s="436"/>
      <c r="ADX4" s="436"/>
      <c r="ADY4" s="436"/>
      <c r="ADZ4" s="436"/>
      <c r="AEA4" s="436"/>
      <c r="AEB4" s="436"/>
      <c r="AEC4" s="436"/>
      <c r="AED4" s="436"/>
      <c r="AEE4" s="436"/>
      <c r="AEF4" s="436"/>
      <c r="AEG4" s="436"/>
      <c r="AEH4" s="436"/>
      <c r="AEI4" s="436"/>
      <c r="AEJ4" s="436"/>
      <c r="AEK4" s="436"/>
      <c r="AEL4" s="436"/>
      <c r="AEM4" s="436"/>
      <c r="AEN4" s="436"/>
      <c r="AEO4" s="436"/>
      <c r="AEP4" s="436"/>
      <c r="AEQ4" s="436"/>
      <c r="AER4" s="436"/>
      <c r="AES4" s="436"/>
      <c r="AET4" s="436"/>
      <c r="AEU4" s="436"/>
      <c r="AEV4" s="436"/>
      <c r="AEW4" s="436"/>
      <c r="AEX4" s="436"/>
      <c r="AEY4" s="436"/>
      <c r="AEZ4" s="436"/>
      <c r="AFA4" s="436"/>
      <c r="AFB4" s="436"/>
      <c r="AFC4" s="436"/>
      <c r="AFD4" s="436"/>
      <c r="AFE4" s="436"/>
      <c r="AFF4" s="436"/>
      <c r="AFG4" s="436"/>
      <c r="AFH4" s="436"/>
      <c r="AFI4" s="436"/>
      <c r="AFJ4" s="436"/>
      <c r="AFK4" s="436"/>
      <c r="AFL4" s="436"/>
      <c r="AFM4" s="436"/>
      <c r="AFN4" s="436"/>
      <c r="AFO4" s="436"/>
      <c r="AFP4" s="436"/>
      <c r="AFQ4" s="436"/>
      <c r="AFR4" s="436"/>
      <c r="AFS4" s="436"/>
      <c r="AFT4" s="436"/>
      <c r="AFU4" s="436"/>
      <c r="AFV4" s="436"/>
      <c r="AFW4" s="436"/>
      <c r="AFX4" s="436"/>
      <c r="AFY4" s="436"/>
      <c r="AFZ4" s="436"/>
      <c r="AGA4" s="436"/>
      <c r="AGB4" s="436"/>
      <c r="AGC4" s="436"/>
      <c r="AGD4" s="436"/>
      <c r="AGE4" s="436"/>
      <c r="AGF4" s="436"/>
      <c r="AGG4" s="436"/>
      <c r="AGH4" s="436"/>
      <c r="AGI4" s="436"/>
      <c r="AGJ4" s="436"/>
      <c r="AGK4" s="436"/>
      <c r="AGL4" s="436"/>
      <c r="AGM4" s="436"/>
      <c r="AGN4" s="436"/>
      <c r="AGO4" s="436"/>
      <c r="AGP4" s="436"/>
      <c r="AGQ4" s="436"/>
      <c r="AGR4" s="436"/>
      <c r="AGS4" s="436"/>
      <c r="AGT4" s="436"/>
      <c r="AGU4" s="436"/>
      <c r="AGV4" s="436"/>
      <c r="AGW4" s="436"/>
      <c r="AGX4" s="436"/>
      <c r="AGY4" s="436"/>
      <c r="AGZ4" s="436"/>
      <c r="AHA4" s="436"/>
      <c r="AHB4" s="436"/>
      <c r="AHC4" s="436"/>
      <c r="AHD4" s="436"/>
      <c r="AHE4" s="436"/>
      <c r="AHF4" s="436"/>
      <c r="AHG4" s="436"/>
      <c r="AHH4" s="436"/>
      <c r="AHI4" s="436"/>
      <c r="AHJ4" s="436"/>
      <c r="AHK4" s="436"/>
      <c r="AHL4" s="436"/>
      <c r="AHM4" s="436"/>
      <c r="AHN4" s="436"/>
      <c r="AHO4" s="436"/>
      <c r="AHP4" s="436"/>
      <c r="AHQ4" s="436"/>
      <c r="AHR4" s="436"/>
      <c r="AHS4" s="436"/>
      <c r="AHT4" s="436"/>
      <c r="AHU4" s="436"/>
      <c r="AHV4" s="436"/>
      <c r="AHW4" s="436"/>
      <c r="AHX4" s="436"/>
      <c r="AHY4" s="436"/>
      <c r="AHZ4" s="436"/>
      <c r="AIA4" s="436"/>
      <c r="AIB4" s="436"/>
      <c r="AIC4" s="436"/>
      <c r="AID4" s="436"/>
      <c r="AIE4" s="436"/>
      <c r="AIF4" s="436"/>
      <c r="AIG4" s="436"/>
      <c r="AIH4" s="436"/>
      <c r="AII4" s="436"/>
      <c r="AIJ4" s="436"/>
      <c r="AIK4" s="436"/>
      <c r="AIL4" s="436"/>
      <c r="AIM4" s="436"/>
      <c r="AIN4" s="436"/>
      <c r="AIO4" s="436"/>
      <c r="AIP4" s="436"/>
      <c r="AIQ4" s="436"/>
      <c r="AIR4" s="436"/>
      <c r="AIS4" s="436"/>
      <c r="AIT4" s="436"/>
      <c r="AIU4" s="436"/>
      <c r="AIV4" s="436"/>
      <c r="AIW4" s="436"/>
      <c r="AIX4" s="436"/>
      <c r="AIY4" s="436"/>
      <c r="AIZ4" s="436"/>
      <c r="AJA4" s="436"/>
      <c r="AJB4" s="436"/>
      <c r="AJC4" s="436"/>
      <c r="AJD4" s="436"/>
      <c r="AJE4" s="436"/>
      <c r="AJF4" s="436"/>
      <c r="AJG4" s="436"/>
      <c r="AJH4" s="436"/>
      <c r="AJI4" s="436"/>
      <c r="AJJ4" s="436"/>
      <c r="AJK4" s="436"/>
      <c r="AJL4" s="436"/>
      <c r="AJM4" s="436"/>
      <c r="AJN4" s="436"/>
      <c r="AJO4" s="436"/>
      <c r="AJP4" s="436"/>
      <c r="AJQ4" s="436"/>
      <c r="AJR4" s="436"/>
      <c r="AJS4" s="436"/>
      <c r="AJT4" s="436"/>
      <c r="AJU4" s="436"/>
      <c r="AJV4" s="436"/>
      <c r="AJW4" s="436"/>
      <c r="AJX4" s="436"/>
      <c r="AJY4" s="436"/>
      <c r="AJZ4" s="436"/>
      <c r="AKA4" s="436"/>
      <c r="AKB4" s="436"/>
      <c r="AKC4" s="436"/>
      <c r="AKD4" s="436"/>
      <c r="AKE4" s="436"/>
      <c r="AKF4" s="436"/>
      <c r="AKG4" s="436"/>
      <c r="AKH4" s="436"/>
      <c r="AKI4" s="436"/>
      <c r="AKJ4" s="436"/>
      <c r="AKK4" s="436"/>
      <c r="AKL4" s="436"/>
      <c r="AKM4" s="436"/>
      <c r="AKN4" s="436"/>
      <c r="AKO4" s="436"/>
      <c r="AKP4" s="436"/>
      <c r="AKQ4" s="436"/>
      <c r="AKR4" s="436"/>
      <c r="AKS4" s="436"/>
      <c r="AKT4" s="436"/>
      <c r="AKU4" s="436"/>
      <c r="AKV4" s="436"/>
      <c r="AKW4" s="436"/>
      <c r="AKX4" s="436"/>
      <c r="AKY4" s="436"/>
      <c r="AKZ4" s="436"/>
      <c r="ALA4" s="436"/>
      <c r="ALB4" s="436"/>
      <c r="ALC4" s="436"/>
      <c r="ALD4" s="436"/>
      <c r="ALE4" s="436"/>
      <c r="ALF4" s="436"/>
      <c r="ALG4" s="436"/>
      <c r="ALH4" s="436"/>
      <c r="ALI4" s="436"/>
      <c r="ALJ4" s="436"/>
      <c r="ALK4" s="436"/>
      <c r="ALL4" s="436"/>
      <c r="ALM4" s="436"/>
      <c r="ALN4" s="436"/>
      <c r="ALO4" s="436"/>
      <c r="ALP4" s="436"/>
      <c r="ALQ4" s="436"/>
      <c r="ALR4" s="436"/>
      <c r="ALS4" s="436"/>
      <c r="ALT4" s="436"/>
      <c r="ALU4" s="436"/>
      <c r="ALV4" s="436"/>
      <c r="ALW4" s="436"/>
      <c r="ALX4" s="436"/>
      <c r="ALY4" s="436"/>
      <c r="ALZ4" s="436"/>
      <c r="AMA4" s="436"/>
      <c r="AMB4" s="436"/>
      <c r="AMC4" s="436"/>
      <c r="AMD4" s="436"/>
      <c r="AME4" s="436"/>
      <c r="AMF4" s="436"/>
      <c r="AMG4" s="436"/>
      <c r="AMH4" s="436"/>
      <c r="AMI4" s="436"/>
      <c r="AMJ4" s="436"/>
      <c r="AMK4" s="436"/>
      <c r="AML4" s="436"/>
      <c r="AMM4" s="436"/>
      <c r="AMN4" s="436"/>
      <c r="AMO4" s="436"/>
      <c r="AMP4" s="436"/>
      <c r="AMQ4" s="436"/>
      <c r="AMR4" s="436"/>
      <c r="AMS4" s="436"/>
      <c r="AMT4" s="436"/>
      <c r="AMU4" s="436"/>
      <c r="AMV4" s="436"/>
      <c r="AMW4" s="436"/>
      <c r="AMX4" s="436"/>
      <c r="AMY4" s="436"/>
      <c r="AMZ4" s="436"/>
      <c r="ANA4" s="436"/>
      <c r="ANB4" s="436"/>
      <c r="ANC4" s="436"/>
      <c r="AND4" s="436"/>
      <c r="ANE4" s="436"/>
      <c r="ANF4" s="436"/>
      <c r="ANG4" s="436"/>
      <c r="ANH4" s="436"/>
      <c r="ANI4" s="436"/>
      <c r="ANJ4" s="436"/>
      <c r="ANK4" s="436"/>
      <c r="ANL4" s="436"/>
      <c r="ANM4" s="436"/>
      <c r="ANN4" s="436"/>
      <c r="ANO4" s="436"/>
      <c r="ANP4" s="436"/>
      <c r="ANQ4" s="436"/>
      <c r="ANR4" s="436"/>
      <c r="ANS4" s="436"/>
      <c r="ANT4" s="436"/>
      <c r="ANU4" s="436"/>
      <c r="ANV4" s="436"/>
      <c r="ANW4" s="436"/>
      <c r="ANX4" s="436"/>
      <c r="ANY4" s="436"/>
      <c r="ANZ4" s="436"/>
      <c r="AOA4" s="436"/>
      <c r="AOB4" s="436"/>
      <c r="AOC4" s="436"/>
      <c r="AOD4" s="436"/>
      <c r="AOE4" s="436"/>
      <c r="AOF4" s="436"/>
      <c r="AOG4" s="436"/>
      <c r="AOH4" s="436"/>
      <c r="AOI4" s="436"/>
      <c r="AOJ4" s="436"/>
      <c r="AOK4" s="436"/>
      <c r="AOL4" s="436"/>
      <c r="AOM4" s="436"/>
      <c r="AON4" s="436"/>
      <c r="AOO4" s="436"/>
      <c r="AOP4" s="436"/>
      <c r="AOQ4" s="436"/>
      <c r="AOR4" s="436"/>
      <c r="AOS4" s="436"/>
      <c r="AOT4" s="436"/>
      <c r="AOU4" s="436"/>
      <c r="AOV4" s="436"/>
      <c r="AOW4" s="436"/>
      <c r="AOX4" s="436"/>
      <c r="AOY4" s="436"/>
      <c r="AOZ4" s="436"/>
      <c r="APA4" s="436"/>
      <c r="APB4" s="436"/>
      <c r="APC4" s="436"/>
      <c r="APD4" s="436"/>
      <c r="APE4" s="436"/>
      <c r="APF4" s="436"/>
      <c r="APG4" s="436"/>
      <c r="APH4" s="436"/>
      <c r="API4" s="436"/>
      <c r="APJ4" s="436"/>
      <c r="APK4" s="436"/>
      <c r="APL4" s="436"/>
      <c r="APM4" s="436"/>
      <c r="APN4" s="436"/>
      <c r="APO4" s="436"/>
      <c r="APP4" s="436"/>
      <c r="APQ4" s="436"/>
      <c r="APR4" s="436"/>
      <c r="APS4" s="436"/>
      <c r="APT4" s="436"/>
      <c r="APU4" s="436"/>
      <c r="APV4" s="436"/>
      <c r="APW4" s="436"/>
      <c r="APX4" s="436"/>
      <c r="APY4" s="436"/>
      <c r="APZ4" s="436"/>
      <c r="AQA4" s="436"/>
      <c r="AQB4" s="436"/>
      <c r="AQC4" s="436"/>
      <c r="AQD4" s="436"/>
      <c r="AQE4" s="436"/>
      <c r="AQF4" s="436"/>
      <c r="AQG4" s="436"/>
      <c r="AQH4" s="436"/>
      <c r="AQI4" s="436"/>
      <c r="AQJ4" s="436"/>
      <c r="AQK4" s="436"/>
      <c r="AQL4" s="436"/>
      <c r="AQM4" s="436"/>
      <c r="AQN4" s="436"/>
      <c r="AQO4" s="436"/>
      <c r="AQP4" s="436"/>
      <c r="AQQ4" s="436"/>
      <c r="AQR4" s="436"/>
      <c r="AQS4" s="436"/>
      <c r="AQT4" s="436"/>
      <c r="AQU4" s="436"/>
      <c r="AQV4" s="436"/>
      <c r="AQW4" s="436"/>
      <c r="AQX4" s="436"/>
      <c r="AQY4" s="436"/>
      <c r="AQZ4" s="436"/>
      <c r="ARA4" s="436"/>
      <c r="ARB4" s="436"/>
      <c r="ARC4" s="436"/>
      <c r="ARD4" s="436"/>
      <c r="ARE4" s="436"/>
      <c r="ARF4" s="436"/>
      <c r="ARG4" s="436"/>
      <c r="ARH4" s="436"/>
      <c r="ARI4" s="436"/>
      <c r="ARJ4" s="436"/>
      <c r="ARK4" s="436"/>
      <c r="ARL4" s="436"/>
      <c r="ARM4" s="436"/>
      <c r="ARN4" s="436"/>
      <c r="ARO4" s="436"/>
      <c r="ARP4" s="436"/>
      <c r="ARQ4" s="436"/>
      <c r="ARR4" s="436"/>
      <c r="ARS4" s="436"/>
      <c r="ART4" s="436"/>
      <c r="ARU4" s="436"/>
      <c r="ARV4" s="436"/>
      <c r="ARW4" s="436"/>
      <c r="ARX4" s="436"/>
      <c r="ARY4" s="436"/>
      <c r="ARZ4" s="436"/>
      <c r="ASA4" s="436"/>
      <c r="ASB4" s="436"/>
      <c r="ASC4" s="436"/>
      <c r="ASD4" s="436"/>
      <c r="ASE4" s="436"/>
      <c r="ASF4" s="436"/>
      <c r="ASG4" s="436"/>
      <c r="ASH4" s="436"/>
      <c r="ASI4" s="436"/>
      <c r="ASJ4" s="436"/>
      <c r="ASK4" s="436"/>
      <c r="ASL4" s="436"/>
      <c r="ASM4" s="436"/>
      <c r="ASN4" s="436"/>
      <c r="ASO4" s="436"/>
      <c r="ASP4" s="436"/>
      <c r="ASQ4" s="436"/>
      <c r="ASR4" s="436"/>
      <c r="ASS4" s="436"/>
      <c r="AST4" s="436"/>
      <c r="ASU4" s="436"/>
      <c r="ASV4" s="436"/>
      <c r="ASW4" s="436"/>
      <c r="ASX4" s="436"/>
      <c r="ASY4" s="436"/>
      <c r="ASZ4" s="436"/>
      <c r="ATA4" s="436"/>
      <c r="ATB4" s="436"/>
      <c r="ATC4" s="436"/>
      <c r="ATD4" s="436"/>
      <c r="ATE4" s="436"/>
      <c r="ATF4" s="436"/>
      <c r="ATG4" s="436"/>
      <c r="ATH4" s="436"/>
      <c r="ATI4" s="436"/>
      <c r="ATJ4" s="436"/>
      <c r="ATK4" s="436"/>
      <c r="ATL4" s="436"/>
      <c r="ATM4" s="436"/>
      <c r="ATN4" s="436"/>
      <c r="ATO4" s="436"/>
      <c r="ATP4" s="436"/>
      <c r="ATQ4" s="436"/>
      <c r="ATR4" s="436"/>
      <c r="ATS4" s="436"/>
      <c r="ATT4" s="436"/>
      <c r="ATU4" s="436"/>
      <c r="ATV4" s="436"/>
      <c r="ATW4" s="436"/>
      <c r="ATX4" s="436"/>
      <c r="ATY4" s="436"/>
      <c r="ATZ4" s="436"/>
      <c r="AUA4" s="436"/>
      <c r="AUB4" s="436"/>
      <c r="AUC4" s="436"/>
      <c r="AUD4" s="436"/>
      <c r="AUE4" s="436"/>
      <c r="AUF4" s="436"/>
      <c r="AUG4" s="436"/>
      <c r="AUH4" s="436"/>
      <c r="AUI4" s="436"/>
      <c r="AUJ4" s="436"/>
      <c r="AUK4" s="436"/>
      <c r="AUL4" s="436"/>
      <c r="AUM4" s="436"/>
      <c r="AUN4" s="436"/>
      <c r="AUO4" s="436"/>
      <c r="AUP4" s="436"/>
      <c r="AUQ4" s="436"/>
      <c r="AUR4" s="436"/>
      <c r="AUS4" s="436"/>
      <c r="AUT4" s="436"/>
      <c r="AUU4" s="436"/>
      <c r="AUV4" s="436"/>
      <c r="AUW4" s="436"/>
      <c r="AUX4" s="436"/>
      <c r="AUY4" s="436"/>
      <c r="AUZ4" s="436"/>
      <c r="AVA4" s="436"/>
      <c r="AVB4" s="436"/>
      <c r="AVC4" s="436"/>
      <c r="AVD4" s="436"/>
      <c r="AVE4" s="436"/>
      <c r="AVF4" s="436"/>
      <c r="AVG4" s="436"/>
      <c r="AVH4" s="436"/>
      <c r="AVI4" s="436"/>
      <c r="AVJ4" s="436"/>
      <c r="AVK4" s="436"/>
      <c r="AVL4" s="436"/>
      <c r="AVM4" s="436"/>
      <c r="AVN4" s="436"/>
      <c r="AVO4" s="436"/>
      <c r="AVP4" s="436"/>
      <c r="AVQ4" s="436"/>
      <c r="AVR4" s="436"/>
      <c r="AVS4" s="436"/>
      <c r="AVT4" s="436"/>
      <c r="AVU4" s="436"/>
      <c r="AVV4" s="436"/>
      <c r="AVW4" s="436"/>
      <c r="AVX4" s="436"/>
      <c r="AVY4" s="436"/>
      <c r="AVZ4" s="436"/>
      <c r="AWA4" s="436"/>
      <c r="AWB4" s="436"/>
      <c r="AWC4" s="436"/>
      <c r="AWD4" s="436"/>
      <c r="AWE4" s="436"/>
      <c r="AWF4" s="436"/>
      <c r="AWG4" s="436"/>
      <c r="AWH4" s="436"/>
      <c r="AWI4" s="436"/>
      <c r="AWJ4" s="436"/>
      <c r="AWK4" s="436"/>
      <c r="AWL4" s="436"/>
      <c r="AWM4" s="436"/>
      <c r="AWN4" s="436"/>
      <c r="AWO4" s="436"/>
      <c r="AWP4" s="436"/>
      <c r="AWQ4" s="436"/>
      <c r="AWR4" s="436"/>
      <c r="AWS4" s="436"/>
      <c r="AWT4" s="436"/>
      <c r="AWU4" s="436"/>
      <c r="AWV4" s="436"/>
      <c r="AWW4" s="436"/>
      <c r="AWX4" s="436"/>
      <c r="AWY4" s="436"/>
      <c r="AWZ4" s="436"/>
      <c r="AXA4" s="436"/>
      <c r="AXB4" s="436"/>
      <c r="AXC4" s="436"/>
      <c r="AXD4" s="436"/>
      <c r="AXE4" s="436"/>
      <c r="AXF4" s="436"/>
      <c r="AXG4" s="436"/>
      <c r="AXH4" s="436"/>
      <c r="AXI4" s="436"/>
      <c r="AXJ4" s="436"/>
      <c r="AXK4" s="436"/>
      <c r="AXL4" s="436"/>
      <c r="AXM4" s="436"/>
      <c r="AXN4" s="436"/>
      <c r="AXO4" s="436"/>
      <c r="AXP4" s="436"/>
      <c r="AXQ4" s="436"/>
      <c r="AXR4" s="436"/>
      <c r="AXS4" s="436"/>
      <c r="AXT4" s="436"/>
      <c r="AXU4" s="436"/>
      <c r="AXV4" s="436"/>
      <c r="AXW4" s="436"/>
      <c r="AXX4" s="436"/>
      <c r="AXY4" s="436"/>
      <c r="AXZ4" s="436"/>
      <c r="AYA4" s="436"/>
      <c r="AYB4" s="436"/>
      <c r="AYC4" s="436"/>
      <c r="AYD4" s="436"/>
      <c r="AYE4" s="436"/>
      <c r="AYF4" s="436"/>
      <c r="AYG4" s="436"/>
      <c r="AYH4" s="436"/>
      <c r="AYI4" s="436"/>
      <c r="AYJ4" s="436"/>
      <c r="AYK4" s="436"/>
      <c r="AYL4" s="436"/>
      <c r="AYM4" s="436"/>
      <c r="AYN4" s="436"/>
      <c r="AYO4" s="436"/>
      <c r="AYP4" s="436"/>
      <c r="AYQ4" s="436"/>
      <c r="AYR4" s="436"/>
      <c r="AYS4" s="436"/>
      <c r="AYT4" s="436"/>
      <c r="AYU4" s="436"/>
      <c r="AYV4" s="436"/>
      <c r="AYW4" s="436"/>
      <c r="AYX4" s="436"/>
      <c r="AYY4" s="436"/>
      <c r="AYZ4" s="436"/>
      <c r="AZA4" s="436"/>
      <c r="AZB4" s="436"/>
      <c r="AZC4" s="436"/>
      <c r="AZD4" s="436"/>
      <c r="AZE4" s="436"/>
      <c r="AZF4" s="436"/>
      <c r="AZG4" s="436"/>
      <c r="AZH4" s="436"/>
      <c r="AZI4" s="436"/>
      <c r="AZJ4" s="436"/>
      <c r="AZK4" s="436"/>
      <c r="AZL4" s="436"/>
      <c r="AZM4" s="436"/>
      <c r="AZN4" s="436"/>
      <c r="AZO4" s="436"/>
      <c r="AZP4" s="436"/>
      <c r="AZQ4" s="436"/>
      <c r="AZR4" s="436"/>
      <c r="AZS4" s="436"/>
      <c r="AZT4" s="436"/>
      <c r="AZU4" s="436"/>
      <c r="AZV4" s="436"/>
      <c r="AZW4" s="436"/>
      <c r="AZX4" s="436"/>
      <c r="AZY4" s="436"/>
      <c r="AZZ4" s="436"/>
      <c r="BAA4" s="436"/>
      <c r="BAB4" s="436"/>
      <c r="BAC4" s="436"/>
      <c r="BAD4" s="436"/>
      <c r="BAE4" s="436"/>
      <c r="BAF4" s="436"/>
      <c r="BAG4" s="436"/>
      <c r="BAH4" s="436"/>
      <c r="BAI4" s="436"/>
      <c r="BAJ4" s="436"/>
      <c r="BAK4" s="436"/>
      <c r="BAL4" s="436"/>
      <c r="BAM4" s="436"/>
      <c r="BAN4" s="436"/>
      <c r="BAO4" s="436"/>
      <c r="BAP4" s="436"/>
      <c r="BAQ4" s="436"/>
      <c r="BAR4" s="436"/>
      <c r="BAS4" s="436"/>
      <c r="BAT4" s="436"/>
      <c r="BAU4" s="436"/>
      <c r="BAV4" s="436"/>
      <c r="BAW4" s="436"/>
      <c r="BAX4" s="436"/>
      <c r="BAY4" s="436"/>
      <c r="BAZ4" s="436"/>
      <c r="BBA4" s="436"/>
      <c r="BBB4" s="436"/>
      <c r="BBC4" s="436"/>
      <c r="BBD4" s="436"/>
      <c r="BBE4" s="436"/>
      <c r="BBF4" s="436"/>
      <c r="BBG4" s="436"/>
      <c r="BBH4" s="436"/>
      <c r="BBI4" s="436"/>
      <c r="BBJ4" s="436"/>
      <c r="BBK4" s="436"/>
      <c r="BBL4" s="436"/>
      <c r="BBM4" s="436"/>
      <c r="BBN4" s="436"/>
      <c r="BBO4" s="436"/>
      <c r="BBP4" s="436"/>
      <c r="BBQ4" s="436"/>
      <c r="BBR4" s="436"/>
      <c r="BBS4" s="436"/>
      <c r="BBT4" s="436"/>
      <c r="BBU4" s="436"/>
      <c r="BBV4" s="436"/>
      <c r="BBW4" s="436"/>
      <c r="BBX4" s="436"/>
      <c r="BBY4" s="436"/>
      <c r="BBZ4" s="436"/>
      <c r="BCA4" s="436"/>
      <c r="BCB4" s="436"/>
      <c r="BCC4" s="436"/>
      <c r="BCD4" s="436"/>
      <c r="BCE4" s="436"/>
      <c r="BCF4" s="436"/>
      <c r="BCG4" s="436"/>
      <c r="BCH4" s="436"/>
      <c r="BCI4" s="436"/>
      <c r="BCJ4" s="436"/>
      <c r="BCK4" s="436"/>
      <c r="BCL4" s="436"/>
      <c r="BCM4" s="436"/>
      <c r="BCN4" s="436"/>
      <c r="BCO4" s="436"/>
      <c r="BCP4" s="436"/>
      <c r="BCQ4" s="436"/>
      <c r="BCR4" s="436"/>
      <c r="BCS4" s="436"/>
      <c r="BCT4" s="436"/>
      <c r="BCU4" s="436"/>
      <c r="BCV4" s="436"/>
      <c r="BCW4" s="436"/>
      <c r="BCX4" s="436"/>
      <c r="BCY4" s="436"/>
      <c r="BCZ4" s="436"/>
      <c r="BDA4" s="436"/>
      <c r="BDB4" s="436"/>
      <c r="BDC4" s="436"/>
      <c r="BDD4" s="436"/>
      <c r="BDE4" s="436"/>
      <c r="BDF4" s="436"/>
      <c r="BDG4" s="436"/>
      <c r="BDH4" s="436"/>
      <c r="BDI4" s="436"/>
      <c r="BDJ4" s="436"/>
      <c r="BDK4" s="436"/>
      <c r="BDL4" s="436"/>
      <c r="BDM4" s="436"/>
      <c r="BDN4" s="436"/>
      <c r="BDO4" s="436"/>
      <c r="BDP4" s="436"/>
      <c r="BDQ4" s="436"/>
      <c r="BDR4" s="436"/>
      <c r="BDS4" s="436"/>
      <c r="BDT4" s="436"/>
      <c r="BDU4" s="436"/>
      <c r="BDV4" s="436"/>
      <c r="BDW4" s="436"/>
      <c r="BDX4" s="436"/>
      <c r="BDY4" s="436"/>
      <c r="BDZ4" s="436"/>
      <c r="BEA4" s="436"/>
      <c r="BEB4" s="436"/>
      <c r="BEC4" s="436"/>
      <c r="BED4" s="436"/>
      <c r="BEE4" s="436"/>
      <c r="BEF4" s="436"/>
      <c r="BEG4" s="436"/>
      <c r="BEH4" s="436"/>
      <c r="BEI4" s="436"/>
      <c r="BEJ4" s="436"/>
      <c r="BEK4" s="436"/>
      <c r="BEL4" s="436"/>
      <c r="BEM4" s="436"/>
      <c r="BEN4" s="436"/>
      <c r="BEO4" s="436"/>
      <c r="BEP4" s="436"/>
      <c r="BEQ4" s="436"/>
      <c r="BER4" s="436"/>
      <c r="BES4" s="436"/>
      <c r="BET4" s="436"/>
      <c r="BEU4" s="436"/>
      <c r="BEV4" s="436"/>
      <c r="BEW4" s="436"/>
      <c r="BEX4" s="436"/>
      <c r="BEY4" s="436"/>
      <c r="BEZ4" s="436"/>
      <c r="BFA4" s="436"/>
      <c r="BFB4" s="436"/>
      <c r="BFC4" s="436"/>
      <c r="BFD4" s="436"/>
      <c r="BFE4" s="436"/>
      <c r="BFF4" s="436"/>
      <c r="BFG4" s="436"/>
      <c r="BFH4" s="436"/>
      <c r="BFI4" s="436"/>
      <c r="BFJ4" s="436"/>
      <c r="BFK4" s="436"/>
      <c r="BFL4" s="436"/>
      <c r="BFM4" s="436"/>
      <c r="BFN4" s="436"/>
      <c r="BFO4" s="436"/>
      <c r="BFP4" s="436"/>
      <c r="BFQ4" s="436"/>
      <c r="BFR4" s="436"/>
      <c r="BFS4" s="436"/>
      <c r="BFT4" s="436"/>
      <c r="BFU4" s="436"/>
      <c r="BFV4" s="436"/>
      <c r="BFW4" s="436"/>
      <c r="BFX4" s="436"/>
      <c r="BFY4" s="436"/>
      <c r="BFZ4" s="436"/>
      <c r="BGA4" s="436"/>
      <c r="BGB4" s="436"/>
      <c r="BGC4" s="436"/>
      <c r="BGD4" s="436"/>
      <c r="BGE4" s="436"/>
      <c r="BGF4" s="436"/>
      <c r="BGG4" s="436"/>
      <c r="BGH4" s="436"/>
      <c r="BGI4" s="436"/>
      <c r="BGJ4" s="436"/>
      <c r="BGK4" s="436"/>
      <c r="BGL4" s="436"/>
      <c r="BGM4" s="436"/>
      <c r="BGN4" s="436"/>
      <c r="BGO4" s="436"/>
      <c r="BGP4" s="436"/>
      <c r="BGQ4" s="436"/>
      <c r="BGR4" s="436"/>
      <c r="BGS4" s="436"/>
      <c r="BGT4" s="436"/>
      <c r="BGU4" s="436"/>
      <c r="BGV4" s="436"/>
      <c r="BGW4" s="436"/>
      <c r="BGX4" s="436"/>
      <c r="BGY4" s="436"/>
      <c r="BGZ4" s="436"/>
      <c r="BHA4" s="436"/>
      <c r="BHB4" s="436"/>
      <c r="BHC4" s="436"/>
      <c r="BHD4" s="436"/>
      <c r="BHE4" s="436"/>
      <c r="BHF4" s="436"/>
      <c r="BHG4" s="436"/>
      <c r="BHH4" s="436"/>
      <c r="BHI4" s="436"/>
      <c r="BHJ4" s="436"/>
      <c r="BHK4" s="436"/>
      <c r="BHL4" s="436"/>
      <c r="BHM4" s="436"/>
      <c r="BHN4" s="436"/>
      <c r="BHO4" s="436"/>
      <c r="BHP4" s="436"/>
      <c r="BHQ4" s="436"/>
      <c r="BHR4" s="436"/>
      <c r="BHS4" s="436"/>
      <c r="BHT4" s="436"/>
      <c r="BHU4" s="436"/>
      <c r="BHV4" s="436"/>
      <c r="BHW4" s="436"/>
      <c r="BHX4" s="436"/>
      <c r="BHY4" s="436"/>
      <c r="BHZ4" s="436"/>
      <c r="BIA4" s="436"/>
      <c r="BIB4" s="436"/>
      <c r="BIC4" s="436"/>
      <c r="BID4" s="436"/>
      <c r="BIE4" s="436"/>
      <c r="BIF4" s="436"/>
      <c r="BIG4" s="436"/>
      <c r="BIH4" s="436"/>
      <c r="BII4" s="436"/>
      <c r="BIJ4" s="436"/>
      <c r="BIK4" s="436"/>
      <c r="BIL4" s="436"/>
      <c r="BIM4" s="436"/>
      <c r="BIN4" s="436"/>
      <c r="BIO4" s="436"/>
      <c r="BIP4" s="436"/>
      <c r="BIQ4" s="436"/>
      <c r="BIR4" s="436"/>
      <c r="BIS4" s="436"/>
      <c r="BIT4" s="436"/>
      <c r="BIU4" s="436"/>
      <c r="BIV4" s="436"/>
      <c r="BIW4" s="436"/>
      <c r="BIX4" s="436"/>
      <c r="BIY4" s="436"/>
      <c r="BIZ4" s="436"/>
      <c r="BJA4" s="436"/>
      <c r="BJB4" s="436"/>
      <c r="BJC4" s="436"/>
      <c r="BJD4" s="436"/>
      <c r="BJE4" s="436"/>
      <c r="BJF4" s="436"/>
      <c r="BJG4" s="436"/>
      <c r="BJH4" s="436"/>
      <c r="BJI4" s="436"/>
      <c r="BJJ4" s="436"/>
      <c r="BJK4" s="436"/>
      <c r="BJL4" s="436"/>
      <c r="BJM4" s="436"/>
      <c r="BJN4" s="436"/>
      <c r="BJO4" s="436"/>
      <c r="BJP4" s="436"/>
      <c r="BJQ4" s="436"/>
      <c r="BJR4" s="436"/>
      <c r="BJS4" s="436"/>
      <c r="BJT4" s="436"/>
      <c r="BJU4" s="436"/>
      <c r="BJV4" s="436"/>
      <c r="BJW4" s="436"/>
      <c r="BJX4" s="436"/>
      <c r="BJY4" s="436"/>
      <c r="BJZ4" s="436"/>
      <c r="BKA4" s="436"/>
      <c r="BKB4" s="436"/>
      <c r="BKC4" s="436"/>
      <c r="BKD4" s="436"/>
      <c r="BKE4" s="436"/>
      <c r="BKF4" s="436"/>
      <c r="BKG4" s="436"/>
      <c r="BKH4" s="436"/>
      <c r="BKI4" s="436"/>
      <c r="BKJ4" s="436"/>
      <c r="BKK4" s="436"/>
      <c r="BKL4" s="436"/>
      <c r="BKM4" s="436"/>
      <c r="BKN4" s="436"/>
      <c r="BKO4" s="436"/>
      <c r="BKP4" s="436"/>
      <c r="BKQ4" s="436"/>
      <c r="BKR4" s="436"/>
      <c r="BKS4" s="436"/>
      <c r="BKT4" s="436"/>
      <c r="BKU4" s="436"/>
      <c r="BKV4" s="436"/>
      <c r="BKW4" s="436"/>
      <c r="BKX4" s="436"/>
      <c r="BKY4" s="436"/>
      <c r="BKZ4" s="436"/>
      <c r="BLA4" s="436"/>
      <c r="BLB4" s="436"/>
      <c r="BLC4" s="436"/>
      <c r="BLD4" s="436"/>
      <c r="BLE4" s="436"/>
      <c r="BLF4" s="436"/>
      <c r="BLG4" s="436"/>
      <c r="BLH4" s="436"/>
      <c r="BLI4" s="436"/>
      <c r="BLJ4" s="436"/>
      <c r="BLK4" s="436"/>
      <c r="BLL4" s="436"/>
      <c r="BLM4" s="436"/>
      <c r="BLN4" s="436"/>
      <c r="BLO4" s="436"/>
      <c r="BLP4" s="436"/>
      <c r="BLQ4" s="436"/>
      <c r="BLR4" s="436"/>
      <c r="BLS4" s="436"/>
      <c r="BLT4" s="436"/>
      <c r="BLU4" s="436"/>
      <c r="BLV4" s="436"/>
      <c r="BLW4" s="436"/>
      <c r="BLX4" s="436"/>
      <c r="BLY4" s="436"/>
      <c r="BLZ4" s="436"/>
      <c r="BMA4" s="436"/>
      <c r="BMB4" s="436"/>
      <c r="BMC4" s="436"/>
      <c r="BMD4" s="436"/>
      <c r="BME4" s="436"/>
      <c r="BMF4" s="436"/>
      <c r="BMG4" s="436"/>
      <c r="BMH4" s="436"/>
      <c r="BMI4" s="436"/>
      <c r="BMJ4" s="436"/>
      <c r="BMK4" s="436"/>
      <c r="BML4" s="436"/>
      <c r="BMM4" s="436"/>
      <c r="BMN4" s="436"/>
      <c r="BMO4" s="436"/>
      <c r="BMP4" s="436"/>
      <c r="BMQ4" s="436"/>
      <c r="BMR4" s="436"/>
      <c r="BMS4" s="436"/>
      <c r="BMT4" s="436"/>
      <c r="BMU4" s="436"/>
      <c r="BMV4" s="436"/>
      <c r="BMW4" s="436"/>
      <c r="BMX4" s="436"/>
      <c r="BMY4" s="436"/>
      <c r="BMZ4" s="436"/>
      <c r="BNA4" s="436"/>
      <c r="BNB4" s="436"/>
      <c r="BNC4" s="436"/>
      <c r="BND4" s="436"/>
      <c r="BNE4" s="436"/>
      <c r="BNF4" s="436"/>
      <c r="BNG4" s="436"/>
      <c r="BNH4" s="436"/>
      <c r="BNI4" s="436"/>
      <c r="BNJ4" s="436"/>
      <c r="BNK4" s="436"/>
      <c r="BNL4" s="436"/>
      <c r="BNM4" s="436"/>
      <c r="BNN4" s="436"/>
      <c r="BNO4" s="436"/>
      <c r="BNP4" s="436"/>
      <c r="BNQ4" s="436"/>
      <c r="BNR4" s="436"/>
      <c r="BNS4" s="436"/>
      <c r="BNT4" s="436"/>
      <c r="BNU4" s="436"/>
      <c r="BNV4" s="436"/>
      <c r="BNW4" s="436"/>
      <c r="BNX4" s="436"/>
      <c r="BNY4" s="436"/>
      <c r="BNZ4" s="436"/>
      <c r="BOA4" s="436"/>
      <c r="BOB4" s="436"/>
      <c r="BOC4" s="436"/>
      <c r="BOD4" s="436"/>
      <c r="BOE4" s="436"/>
      <c r="BOF4" s="436"/>
      <c r="BOG4" s="436"/>
      <c r="BOH4" s="436"/>
      <c r="BOI4" s="436"/>
      <c r="BOJ4" s="436"/>
      <c r="BOK4" s="436"/>
      <c r="BOL4" s="436"/>
      <c r="BOM4" s="436"/>
      <c r="BON4" s="436"/>
      <c r="BOO4" s="436"/>
      <c r="BOP4" s="436"/>
      <c r="BOQ4" s="436"/>
      <c r="BOR4" s="436"/>
      <c r="BOS4" s="436"/>
      <c r="BOT4" s="436"/>
      <c r="BOU4" s="436"/>
      <c r="BOV4" s="436"/>
      <c r="BOW4" s="436"/>
      <c r="BOX4" s="436"/>
      <c r="BOY4" s="436"/>
      <c r="BOZ4" s="436"/>
      <c r="BPA4" s="436"/>
      <c r="BPB4" s="436"/>
      <c r="BPC4" s="436"/>
      <c r="BPD4" s="436"/>
      <c r="BPE4" s="436"/>
      <c r="BPF4" s="436"/>
      <c r="BPG4" s="436"/>
      <c r="BPH4" s="436"/>
      <c r="BPI4" s="436"/>
      <c r="BPJ4" s="436"/>
      <c r="BPK4" s="436"/>
      <c r="BPL4" s="436"/>
      <c r="BPM4" s="436"/>
      <c r="BPN4" s="436"/>
      <c r="BPO4" s="436"/>
      <c r="BPP4" s="436"/>
      <c r="BPQ4" s="436"/>
      <c r="BPR4" s="436"/>
      <c r="BPS4" s="436"/>
      <c r="BPT4" s="436"/>
      <c r="BPU4" s="436"/>
      <c r="BPV4" s="436"/>
      <c r="BPW4" s="436"/>
      <c r="BPX4" s="436"/>
      <c r="BPY4" s="436"/>
      <c r="BPZ4" s="436"/>
      <c r="BQA4" s="436"/>
      <c r="BQB4" s="436"/>
      <c r="BQC4" s="436"/>
      <c r="BQD4" s="436"/>
      <c r="BQE4" s="436"/>
      <c r="BQF4" s="436"/>
      <c r="BQG4" s="436"/>
      <c r="BQH4" s="436"/>
      <c r="BQI4" s="436"/>
      <c r="BQJ4" s="436"/>
      <c r="BQK4" s="436"/>
      <c r="BQL4" s="436"/>
      <c r="BQM4" s="436"/>
      <c r="BQN4" s="436"/>
      <c r="BQO4" s="436"/>
      <c r="BQP4" s="436"/>
      <c r="BQQ4" s="436"/>
      <c r="BQR4" s="436"/>
      <c r="BQS4" s="436"/>
      <c r="BQT4" s="436"/>
      <c r="BQU4" s="436"/>
      <c r="BQV4" s="436"/>
      <c r="BQW4" s="436"/>
      <c r="BQX4" s="436"/>
      <c r="BQY4" s="436"/>
      <c r="BQZ4" s="436"/>
      <c r="BRA4" s="436"/>
      <c r="BRB4" s="436"/>
      <c r="BRC4" s="436"/>
      <c r="BRD4" s="436"/>
      <c r="BRE4" s="436"/>
      <c r="BRF4" s="436"/>
      <c r="BRG4" s="436"/>
      <c r="BRH4" s="436"/>
      <c r="BRI4" s="436"/>
      <c r="BRJ4" s="436"/>
      <c r="BRK4" s="436"/>
      <c r="BRL4" s="436"/>
      <c r="BRM4" s="436"/>
      <c r="BRN4" s="436"/>
      <c r="BRO4" s="436"/>
      <c r="BRP4" s="436"/>
      <c r="BRQ4" s="436"/>
      <c r="BRR4" s="436"/>
      <c r="BRS4" s="436"/>
      <c r="BRT4" s="436"/>
      <c r="BRU4" s="436"/>
      <c r="BRV4" s="436"/>
      <c r="BRW4" s="436"/>
      <c r="BRX4" s="436"/>
      <c r="BRY4" s="436"/>
      <c r="BRZ4" s="436"/>
      <c r="BSA4" s="436"/>
      <c r="BSB4" s="436"/>
      <c r="BSC4" s="436"/>
      <c r="BSD4" s="436"/>
      <c r="BSE4" s="436"/>
      <c r="BSF4" s="436"/>
      <c r="BSG4" s="436"/>
      <c r="BSH4" s="436"/>
      <c r="BSI4" s="436"/>
      <c r="BSJ4" s="436"/>
      <c r="BSK4" s="436"/>
      <c r="BSL4" s="436"/>
      <c r="BSM4" s="436"/>
      <c r="BSN4" s="436"/>
      <c r="BSO4" s="436"/>
      <c r="BSP4" s="436"/>
      <c r="BSQ4" s="436"/>
      <c r="BSR4" s="436"/>
      <c r="BSS4" s="436"/>
      <c r="BST4" s="436"/>
      <c r="BSU4" s="436"/>
      <c r="BSV4" s="436"/>
      <c r="BSW4" s="436"/>
      <c r="BSX4" s="436"/>
      <c r="BSY4" s="436"/>
      <c r="BSZ4" s="436"/>
      <c r="BTA4" s="436"/>
      <c r="BTB4" s="436"/>
      <c r="BTC4" s="436"/>
      <c r="BTD4" s="436"/>
      <c r="BTE4" s="436"/>
      <c r="BTF4" s="436"/>
      <c r="BTG4" s="436"/>
      <c r="BTH4" s="436"/>
      <c r="BTI4" s="436"/>
      <c r="BTJ4" s="436"/>
      <c r="BTK4" s="436"/>
      <c r="BTL4" s="436"/>
      <c r="BTM4" s="436"/>
      <c r="BTN4" s="436"/>
      <c r="BTO4" s="436"/>
      <c r="BTP4" s="436"/>
      <c r="BTQ4" s="436"/>
      <c r="BTR4" s="436"/>
      <c r="BTS4" s="436"/>
      <c r="BTT4" s="436"/>
      <c r="BTU4" s="436"/>
      <c r="BTV4" s="436"/>
      <c r="BTW4" s="436"/>
      <c r="BTX4" s="436"/>
      <c r="BTY4" s="436"/>
      <c r="BTZ4" s="436"/>
      <c r="BUA4" s="436"/>
      <c r="BUB4" s="436"/>
      <c r="BUC4" s="436"/>
      <c r="BUD4" s="436"/>
      <c r="BUE4" s="436"/>
      <c r="BUF4" s="436"/>
      <c r="BUG4" s="436"/>
      <c r="BUH4" s="436"/>
      <c r="BUI4" s="436"/>
      <c r="BUJ4" s="436"/>
      <c r="BUK4" s="436"/>
      <c r="BUL4" s="436"/>
      <c r="BUM4" s="436"/>
      <c r="BUN4" s="436"/>
      <c r="BUO4" s="436"/>
      <c r="BUP4" s="436"/>
      <c r="BUQ4" s="436"/>
      <c r="BUR4" s="436"/>
      <c r="BUS4" s="436"/>
      <c r="BUT4" s="436"/>
      <c r="BUU4" s="436"/>
      <c r="BUV4" s="436"/>
      <c r="BUW4" s="436"/>
      <c r="BUX4" s="436"/>
      <c r="BUY4" s="436"/>
      <c r="BUZ4" s="436"/>
      <c r="BVA4" s="436"/>
      <c r="BVB4" s="436"/>
      <c r="BVC4" s="436"/>
      <c r="BVD4" s="436"/>
      <c r="BVE4" s="436"/>
      <c r="BVF4" s="436"/>
      <c r="BVG4" s="436"/>
      <c r="BVH4" s="436"/>
      <c r="BVI4" s="436"/>
      <c r="BVJ4" s="436"/>
      <c r="BVK4" s="436"/>
      <c r="BVL4" s="436"/>
      <c r="BVM4" s="436"/>
      <c r="BVN4" s="436"/>
      <c r="BVO4" s="436"/>
      <c r="BVP4" s="436"/>
      <c r="BVQ4" s="436"/>
      <c r="BVR4" s="436"/>
      <c r="BVS4" s="436"/>
      <c r="BVT4" s="436"/>
      <c r="BVU4" s="436"/>
      <c r="BVV4" s="436"/>
      <c r="BVW4" s="436"/>
      <c r="BVX4" s="436"/>
      <c r="BVY4" s="436"/>
      <c r="BVZ4" s="436"/>
      <c r="BWA4" s="436"/>
      <c r="BWB4" s="436"/>
      <c r="BWC4" s="436"/>
      <c r="BWD4" s="436"/>
      <c r="BWE4" s="436"/>
      <c r="BWF4" s="436"/>
      <c r="BWG4" s="436"/>
      <c r="BWH4" s="436"/>
      <c r="BWI4" s="436"/>
      <c r="BWJ4" s="436"/>
      <c r="BWK4" s="436"/>
      <c r="BWL4" s="436"/>
      <c r="BWM4" s="436"/>
      <c r="BWN4" s="436"/>
      <c r="BWO4" s="436"/>
      <c r="BWP4" s="436"/>
      <c r="BWQ4" s="436"/>
      <c r="BWR4" s="436"/>
      <c r="BWS4" s="436"/>
      <c r="BWT4" s="436"/>
      <c r="BWU4" s="436"/>
      <c r="BWV4" s="436"/>
      <c r="BWW4" s="436"/>
      <c r="BWX4" s="436"/>
      <c r="BWY4" s="436"/>
      <c r="BWZ4" s="436"/>
      <c r="BXA4" s="436"/>
      <c r="BXB4" s="436"/>
      <c r="BXC4" s="436"/>
      <c r="BXD4" s="436"/>
      <c r="BXE4" s="436"/>
      <c r="BXF4" s="436"/>
      <c r="BXG4" s="436"/>
      <c r="BXH4" s="436"/>
      <c r="BXI4" s="436"/>
      <c r="BXJ4" s="436"/>
      <c r="BXK4" s="436"/>
      <c r="BXL4" s="436"/>
      <c r="BXM4" s="436"/>
      <c r="BXN4" s="436"/>
      <c r="BXO4" s="436"/>
      <c r="BXP4" s="436"/>
      <c r="BXQ4" s="436"/>
      <c r="BXR4" s="436"/>
      <c r="BXS4" s="436"/>
      <c r="BXT4" s="436"/>
      <c r="BXU4" s="436"/>
      <c r="BXV4" s="436"/>
      <c r="BXW4" s="436"/>
      <c r="BXX4" s="436"/>
      <c r="BXY4" s="436"/>
      <c r="BXZ4" s="436"/>
      <c r="BYA4" s="436"/>
      <c r="BYB4" s="436"/>
      <c r="BYC4" s="436"/>
      <c r="BYD4" s="436"/>
      <c r="BYE4" s="436"/>
      <c r="BYF4" s="436"/>
      <c r="BYG4" s="436"/>
      <c r="BYH4" s="436"/>
      <c r="BYI4" s="436"/>
      <c r="BYJ4" s="436"/>
      <c r="BYK4" s="436"/>
      <c r="BYL4" s="436"/>
      <c r="BYM4" s="436"/>
      <c r="BYN4" s="436"/>
      <c r="BYO4" s="436"/>
      <c r="BYP4" s="436"/>
      <c r="BYQ4" s="436"/>
      <c r="BYR4" s="436"/>
      <c r="BYS4" s="436"/>
      <c r="BYT4" s="436"/>
      <c r="BYU4" s="436"/>
      <c r="BYV4" s="436"/>
      <c r="BYW4" s="436"/>
      <c r="BYX4" s="436"/>
      <c r="BYY4" s="436"/>
      <c r="BYZ4" s="436"/>
      <c r="BZA4" s="436"/>
      <c r="BZB4" s="436"/>
      <c r="BZC4" s="436"/>
      <c r="BZD4" s="436"/>
      <c r="BZE4" s="436"/>
      <c r="BZF4" s="436"/>
      <c r="BZG4" s="436"/>
      <c r="BZH4" s="436"/>
      <c r="BZI4" s="436"/>
      <c r="BZJ4" s="436"/>
      <c r="BZK4" s="436"/>
      <c r="BZL4" s="436"/>
      <c r="BZM4" s="436"/>
      <c r="BZN4" s="436"/>
      <c r="BZO4" s="436"/>
      <c r="BZP4" s="436"/>
      <c r="BZQ4" s="436"/>
      <c r="BZR4" s="436"/>
      <c r="BZS4" s="436"/>
      <c r="BZT4" s="436"/>
      <c r="BZU4" s="436"/>
      <c r="BZV4" s="436"/>
      <c r="BZW4" s="436"/>
      <c r="BZX4" s="436"/>
      <c r="BZY4" s="436"/>
      <c r="BZZ4" s="436"/>
      <c r="CAA4" s="436"/>
      <c r="CAB4" s="436"/>
      <c r="CAC4" s="436"/>
      <c r="CAD4" s="436"/>
      <c r="CAE4" s="436"/>
      <c r="CAF4" s="436"/>
      <c r="CAG4" s="436"/>
      <c r="CAH4" s="436"/>
      <c r="CAI4" s="436"/>
      <c r="CAJ4" s="436"/>
      <c r="CAK4" s="436"/>
      <c r="CAL4" s="436"/>
      <c r="CAM4" s="436"/>
      <c r="CAN4" s="436"/>
      <c r="CAO4" s="436"/>
      <c r="CAP4" s="436"/>
      <c r="CAQ4" s="436"/>
      <c r="CAR4" s="436"/>
      <c r="CAS4" s="436"/>
      <c r="CAT4" s="436"/>
      <c r="CAU4" s="436"/>
      <c r="CAV4" s="436"/>
      <c r="CAW4" s="436"/>
      <c r="CAX4" s="436"/>
      <c r="CAY4" s="436"/>
      <c r="CAZ4" s="436"/>
      <c r="CBA4" s="436"/>
      <c r="CBB4" s="436"/>
      <c r="CBC4" s="436"/>
      <c r="CBD4" s="436"/>
      <c r="CBE4" s="436"/>
      <c r="CBF4" s="436"/>
      <c r="CBG4" s="436"/>
      <c r="CBH4" s="436"/>
      <c r="CBI4" s="436"/>
      <c r="CBJ4" s="436"/>
      <c r="CBK4" s="436"/>
      <c r="CBL4" s="436"/>
      <c r="CBM4" s="436"/>
      <c r="CBN4" s="436"/>
      <c r="CBO4" s="436"/>
      <c r="CBP4" s="436"/>
      <c r="CBQ4" s="436"/>
      <c r="CBR4" s="436"/>
      <c r="CBS4" s="436"/>
      <c r="CBT4" s="436"/>
      <c r="CBU4" s="436"/>
      <c r="CBV4" s="436"/>
      <c r="CBW4" s="436"/>
      <c r="CBX4" s="436"/>
      <c r="CBY4" s="436"/>
      <c r="CBZ4" s="436"/>
      <c r="CCA4" s="436"/>
      <c r="CCB4" s="436"/>
      <c r="CCC4" s="436"/>
      <c r="CCD4" s="436"/>
      <c r="CCE4" s="436"/>
      <c r="CCF4" s="436"/>
      <c r="CCG4" s="436"/>
      <c r="CCH4" s="436"/>
      <c r="CCI4" s="436"/>
      <c r="CCJ4" s="436"/>
      <c r="CCK4" s="436"/>
      <c r="CCL4" s="436"/>
      <c r="CCM4" s="436"/>
      <c r="CCN4" s="436"/>
      <c r="CCO4" s="436"/>
      <c r="CCP4" s="436"/>
      <c r="CCQ4" s="436"/>
      <c r="CCR4" s="436"/>
      <c r="CCS4" s="436"/>
      <c r="CCT4" s="436"/>
      <c r="CCU4" s="436"/>
      <c r="CCV4" s="436"/>
      <c r="CCW4" s="436"/>
      <c r="CCX4" s="436"/>
      <c r="CCY4" s="436"/>
      <c r="CCZ4" s="436"/>
      <c r="CDA4" s="436"/>
      <c r="CDB4" s="436"/>
      <c r="CDC4" s="436"/>
      <c r="CDD4" s="436"/>
      <c r="CDE4" s="436"/>
      <c r="CDF4" s="436"/>
      <c r="CDG4" s="436"/>
      <c r="CDH4" s="436"/>
      <c r="CDI4" s="436"/>
      <c r="CDJ4" s="436"/>
      <c r="CDK4" s="436"/>
      <c r="CDL4" s="436"/>
      <c r="CDM4" s="436"/>
      <c r="CDN4" s="436"/>
      <c r="CDO4" s="436"/>
      <c r="CDP4" s="436"/>
      <c r="CDQ4" s="436"/>
      <c r="CDR4" s="436"/>
      <c r="CDS4" s="436"/>
      <c r="CDT4" s="436"/>
      <c r="CDU4" s="436"/>
      <c r="CDV4" s="436"/>
      <c r="CDW4" s="436"/>
      <c r="CDX4" s="436"/>
      <c r="CDY4" s="436"/>
      <c r="CDZ4" s="436"/>
      <c r="CEA4" s="436"/>
      <c r="CEB4" s="436"/>
      <c r="CEC4" s="436"/>
      <c r="CED4" s="436"/>
      <c r="CEE4" s="436"/>
      <c r="CEF4" s="436"/>
      <c r="CEG4" s="436"/>
      <c r="CEH4" s="436"/>
      <c r="CEI4" s="436"/>
      <c r="CEJ4" s="436"/>
      <c r="CEK4" s="436"/>
      <c r="CEL4" s="436"/>
      <c r="CEM4" s="436"/>
      <c r="CEN4" s="436"/>
      <c r="CEO4" s="436"/>
      <c r="CEP4" s="436"/>
      <c r="CEQ4" s="436"/>
      <c r="CER4" s="436"/>
      <c r="CES4" s="436"/>
      <c r="CET4" s="436"/>
      <c r="CEU4" s="436"/>
      <c r="CEV4" s="436"/>
      <c r="CEW4" s="436"/>
      <c r="CEX4" s="436"/>
      <c r="CEY4" s="436"/>
      <c r="CEZ4" s="436"/>
      <c r="CFA4" s="436"/>
      <c r="CFB4" s="436"/>
      <c r="CFC4" s="436"/>
      <c r="CFD4" s="436"/>
      <c r="CFE4" s="436"/>
      <c r="CFF4" s="436"/>
      <c r="CFG4" s="436"/>
      <c r="CFH4" s="436"/>
      <c r="CFI4" s="436"/>
      <c r="CFJ4" s="436"/>
      <c r="CFK4" s="436"/>
      <c r="CFL4" s="436"/>
      <c r="CFM4" s="436"/>
      <c r="CFN4" s="436"/>
      <c r="CFO4" s="436"/>
      <c r="CFP4" s="436"/>
      <c r="CFQ4" s="436"/>
      <c r="CFR4" s="436"/>
      <c r="CFS4" s="436"/>
      <c r="CFT4" s="436"/>
      <c r="CFU4" s="436"/>
      <c r="CFV4" s="436"/>
      <c r="CFW4" s="436"/>
      <c r="CFX4" s="436"/>
      <c r="CFY4" s="436"/>
      <c r="CFZ4" s="436"/>
      <c r="CGA4" s="436"/>
      <c r="CGB4" s="436"/>
      <c r="CGC4" s="436"/>
      <c r="CGD4" s="436"/>
      <c r="CGE4" s="436"/>
      <c r="CGF4" s="436"/>
      <c r="CGG4" s="436"/>
      <c r="CGH4" s="436"/>
      <c r="CGI4" s="436"/>
      <c r="CGJ4" s="436"/>
      <c r="CGK4" s="436"/>
      <c r="CGL4" s="436"/>
      <c r="CGM4" s="436"/>
      <c r="CGN4" s="436"/>
      <c r="CGO4" s="436"/>
      <c r="CGP4" s="436"/>
      <c r="CGQ4" s="436"/>
      <c r="CGR4" s="436"/>
      <c r="CGS4" s="436"/>
      <c r="CGT4" s="436"/>
      <c r="CGU4" s="436"/>
      <c r="CGV4" s="436"/>
      <c r="CGW4" s="436"/>
      <c r="CGX4" s="436"/>
      <c r="CGY4" s="436"/>
      <c r="CGZ4" s="436"/>
      <c r="CHA4" s="436"/>
      <c r="CHB4" s="436"/>
      <c r="CHC4" s="436"/>
      <c r="CHD4" s="436"/>
      <c r="CHE4" s="436"/>
      <c r="CHF4" s="436"/>
      <c r="CHG4" s="436"/>
      <c r="CHH4" s="436"/>
      <c r="CHI4" s="436"/>
      <c r="CHJ4" s="436"/>
      <c r="CHK4" s="436"/>
      <c r="CHL4" s="436"/>
      <c r="CHM4" s="436"/>
      <c r="CHN4" s="436"/>
      <c r="CHO4" s="436"/>
      <c r="CHP4" s="436"/>
      <c r="CHQ4" s="436"/>
      <c r="CHR4" s="436"/>
      <c r="CHS4" s="436"/>
      <c r="CHT4" s="436"/>
      <c r="CHU4" s="436"/>
      <c r="CHV4" s="436"/>
      <c r="CHW4" s="436"/>
      <c r="CHX4" s="436"/>
      <c r="CHY4" s="436"/>
      <c r="CHZ4" s="436"/>
      <c r="CIA4" s="436"/>
      <c r="CIB4" s="436"/>
      <c r="CIC4" s="436"/>
      <c r="CID4" s="436"/>
      <c r="CIE4" s="436"/>
      <c r="CIF4" s="436"/>
      <c r="CIG4" s="436"/>
      <c r="CIH4" s="436"/>
      <c r="CII4" s="436"/>
      <c r="CIJ4" s="436"/>
      <c r="CIK4" s="436"/>
      <c r="CIL4" s="436"/>
      <c r="CIM4" s="436"/>
      <c r="CIN4" s="436"/>
      <c r="CIO4" s="436"/>
      <c r="CIP4" s="436"/>
      <c r="CIQ4" s="436"/>
      <c r="CIR4" s="436"/>
      <c r="CIS4" s="436"/>
      <c r="CIT4" s="436"/>
      <c r="CIU4" s="436"/>
      <c r="CIV4" s="436"/>
      <c r="CIW4" s="436"/>
      <c r="CIX4" s="436"/>
      <c r="CIY4" s="436"/>
      <c r="CIZ4" s="436"/>
      <c r="CJA4" s="436"/>
      <c r="CJB4" s="436"/>
      <c r="CJC4" s="436"/>
      <c r="CJD4" s="436"/>
      <c r="CJE4" s="436"/>
      <c r="CJF4" s="436"/>
      <c r="CJG4" s="436"/>
      <c r="CJH4" s="436"/>
      <c r="CJI4" s="436"/>
      <c r="CJJ4" s="436"/>
      <c r="CJK4" s="436"/>
      <c r="CJL4" s="436"/>
      <c r="CJM4" s="436"/>
      <c r="CJN4" s="436"/>
      <c r="CJO4" s="436"/>
      <c r="CJP4" s="436"/>
      <c r="CJQ4" s="436"/>
      <c r="CJR4" s="436"/>
      <c r="CJS4" s="436"/>
      <c r="CJT4" s="436"/>
      <c r="CJU4" s="436"/>
      <c r="CJV4" s="436"/>
      <c r="CJW4" s="436"/>
      <c r="CJX4" s="436"/>
      <c r="CJY4" s="436"/>
      <c r="CJZ4" s="436"/>
      <c r="CKA4" s="436"/>
      <c r="CKB4" s="436"/>
      <c r="CKC4" s="436"/>
      <c r="CKD4" s="436"/>
      <c r="CKE4" s="436"/>
      <c r="CKF4" s="436"/>
      <c r="CKG4" s="436"/>
      <c r="CKH4" s="436"/>
      <c r="CKI4" s="436"/>
      <c r="CKJ4" s="436"/>
      <c r="CKK4" s="436"/>
      <c r="CKL4" s="436"/>
      <c r="CKM4" s="436"/>
      <c r="CKN4" s="436"/>
      <c r="CKO4" s="436"/>
      <c r="CKP4" s="436"/>
      <c r="CKQ4" s="436"/>
      <c r="CKR4" s="436"/>
      <c r="CKS4" s="436"/>
      <c r="CKT4" s="436"/>
      <c r="CKU4" s="436"/>
      <c r="CKV4" s="436"/>
      <c r="CKW4" s="436"/>
      <c r="CKX4" s="436"/>
      <c r="CKY4" s="436"/>
      <c r="CKZ4" s="436"/>
      <c r="CLA4" s="436"/>
      <c r="CLB4" s="436"/>
      <c r="CLC4" s="436"/>
      <c r="CLD4" s="436"/>
      <c r="CLE4" s="436"/>
      <c r="CLF4" s="436"/>
      <c r="CLG4" s="436"/>
      <c r="CLH4" s="436"/>
      <c r="CLI4" s="436"/>
      <c r="CLJ4" s="436"/>
      <c r="CLK4" s="436"/>
      <c r="CLL4" s="436"/>
      <c r="CLM4" s="436"/>
      <c r="CLN4" s="436"/>
      <c r="CLO4" s="436"/>
      <c r="CLP4" s="436"/>
      <c r="CLQ4" s="436"/>
      <c r="CLR4" s="436"/>
      <c r="CLS4" s="436"/>
      <c r="CLT4" s="436"/>
      <c r="CLU4" s="436"/>
      <c r="CLV4" s="436"/>
      <c r="CLW4" s="436"/>
      <c r="CLX4" s="436"/>
      <c r="CLY4" s="436"/>
      <c r="CLZ4" s="436"/>
      <c r="CMA4" s="436"/>
      <c r="CMB4" s="436"/>
      <c r="CMC4" s="436"/>
      <c r="CMD4" s="436"/>
      <c r="CME4" s="436"/>
      <c r="CMF4" s="436"/>
      <c r="CMG4" s="436"/>
      <c r="CMH4" s="436"/>
      <c r="CMI4" s="436"/>
      <c r="CMJ4" s="436"/>
      <c r="CMK4" s="436"/>
      <c r="CML4" s="436"/>
      <c r="CMM4" s="436"/>
      <c r="CMN4" s="436"/>
      <c r="CMO4" s="436"/>
      <c r="CMP4" s="436"/>
      <c r="CMQ4" s="436"/>
      <c r="CMR4" s="436"/>
      <c r="CMS4" s="436"/>
      <c r="CMT4" s="436"/>
      <c r="CMU4" s="436"/>
      <c r="CMV4" s="436"/>
      <c r="CMW4" s="436"/>
      <c r="CMX4" s="436"/>
      <c r="CMY4" s="436"/>
      <c r="CMZ4" s="436"/>
      <c r="CNA4" s="436"/>
      <c r="CNB4" s="436"/>
      <c r="CNC4" s="436"/>
      <c r="CND4" s="436"/>
      <c r="CNE4" s="436"/>
      <c r="CNF4" s="436"/>
      <c r="CNG4" s="436"/>
      <c r="CNH4" s="436"/>
      <c r="CNI4" s="436"/>
      <c r="CNJ4" s="436"/>
      <c r="CNK4" s="436"/>
      <c r="CNL4" s="436"/>
      <c r="CNM4" s="436"/>
      <c r="CNN4" s="436"/>
      <c r="CNO4" s="436"/>
      <c r="CNP4" s="436"/>
      <c r="CNQ4" s="436"/>
      <c r="CNR4" s="436"/>
      <c r="CNS4" s="436"/>
      <c r="CNT4" s="436"/>
      <c r="CNU4" s="436"/>
      <c r="CNV4" s="436"/>
      <c r="CNW4" s="436"/>
      <c r="CNX4" s="436"/>
      <c r="CNY4" s="436"/>
      <c r="CNZ4" s="436"/>
      <c r="COA4" s="436"/>
      <c r="COB4" s="436"/>
      <c r="COC4" s="436"/>
      <c r="COD4" s="436"/>
      <c r="COE4" s="436"/>
      <c r="COF4" s="436"/>
      <c r="COG4" s="436"/>
      <c r="COH4" s="436"/>
      <c r="COI4" s="436"/>
      <c r="COJ4" s="436"/>
      <c r="COK4" s="436"/>
      <c r="COL4" s="436"/>
      <c r="COM4" s="436"/>
      <c r="CON4" s="436"/>
      <c r="COO4" s="436"/>
      <c r="COP4" s="436"/>
      <c r="COQ4" s="436"/>
      <c r="COR4" s="436"/>
      <c r="COS4" s="436"/>
      <c r="COT4" s="436"/>
      <c r="COU4" s="436"/>
      <c r="COV4" s="436"/>
      <c r="COW4" s="436"/>
      <c r="COX4" s="436"/>
      <c r="COY4" s="436"/>
      <c r="COZ4" s="436"/>
      <c r="CPA4" s="436"/>
      <c r="CPB4" s="436"/>
      <c r="CPC4" s="436"/>
      <c r="CPD4" s="436"/>
      <c r="CPE4" s="436"/>
      <c r="CPF4" s="436"/>
      <c r="CPG4" s="436"/>
      <c r="CPH4" s="436"/>
      <c r="CPI4" s="436"/>
      <c r="CPJ4" s="436"/>
      <c r="CPK4" s="436"/>
      <c r="CPL4" s="436"/>
      <c r="CPM4" s="436"/>
      <c r="CPN4" s="436"/>
      <c r="CPO4" s="436"/>
      <c r="CPP4" s="436"/>
      <c r="CPQ4" s="436"/>
      <c r="CPR4" s="436"/>
      <c r="CPS4" s="436"/>
      <c r="CPT4" s="436"/>
      <c r="CPU4" s="436"/>
      <c r="CPV4" s="436"/>
      <c r="CPW4" s="436"/>
      <c r="CPX4" s="436"/>
      <c r="CPY4" s="436"/>
      <c r="CPZ4" s="436"/>
      <c r="CQA4" s="436"/>
      <c r="CQB4" s="436"/>
      <c r="CQC4" s="436"/>
      <c r="CQD4" s="436"/>
      <c r="CQE4" s="436"/>
      <c r="CQF4" s="436"/>
      <c r="CQG4" s="436"/>
      <c r="CQH4" s="436"/>
      <c r="CQI4" s="436"/>
      <c r="CQJ4" s="436"/>
      <c r="CQK4" s="436"/>
      <c r="CQL4" s="436"/>
      <c r="CQM4" s="436"/>
      <c r="CQN4" s="436"/>
      <c r="CQO4" s="436"/>
      <c r="CQP4" s="436"/>
      <c r="CQQ4" s="436"/>
      <c r="CQR4" s="436"/>
      <c r="CQS4" s="436"/>
      <c r="CQT4" s="436"/>
      <c r="CQU4" s="436"/>
      <c r="CQV4" s="436"/>
      <c r="CQW4" s="436"/>
      <c r="CQX4" s="436"/>
      <c r="CQY4" s="436"/>
      <c r="CQZ4" s="436"/>
      <c r="CRA4" s="436"/>
      <c r="CRB4" s="436"/>
      <c r="CRC4" s="436"/>
      <c r="CRD4" s="436"/>
      <c r="CRE4" s="436"/>
      <c r="CRF4" s="436"/>
      <c r="CRG4" s="436"/>
      <c r="CRH4" s="436"/>
      <c r="CRI4" s="436"/>
      <c r="CRJ4" s="436"/>
      <c r="CRK4" s="436"/>
      <c r="CRL4" s="436"/>
      <c r="CRM4" s="436"/>
      <c r="CRN4" s="436"/>
      <c r="CRO4" s="436"/>
      <c r="CRP4" s="436"/>
      <c r="CRQ4" s="436"/>
      <c r="CRR4" s="436"/>
      <c r="CRS4" s="436"/>
      <c r="CRT4" s="436"/>
      <c r="CRU4" s="436"/>
      <c r="CRV4" s="436"/>
      <c r="CRW4" s="436"/>
      <c r="CRX4" s="436"/>
      <c r="CRY4" s="436"/>
      <c r="CRZ4" s="436"/>
      <c r="CSA4" s="436"/>
      <c r="CSB4" s="436"/>
      <c r="CSC4" s="436"/>
      <c r="CSD4" s="436"/>
      <c r="CSE4" s="436"/>
      <c r="CSF4" s="436"/>
      <c r="CSG4" s="436"/>
      <c r="CSH4" s="436"/>
      <c r="CSI4" s="436"/>
      <c r="CSJ4" s="436"/>
      <c r="CSK4" s="436"/>
      <c r="CSL4" s="436"/>
      <c r="CSM4" s="436"/>
      <c r="CSN4" s="436"/>
      <c r="CSO4" s="436"/>
      <c r="CSP4" s="436"/>
      <c r="CSQ4" s="436"/>
      <c r="CSR4" s="436"/>
      <c r="CSS4" s="436"/>
      <c r="CST4" s="436"/>
      <c r="CSU4" s="436"/>
      <c r="CSV4" s="436"/>
      <c r="CSW4" s="436"/>
      <c r="CSX4" s="436"/>
      <c r="CSY4" s="436"/>
      <c r="CSZ4" s="436"/>
      <c r="CTA4" s="436"/>
      <c r="CTB4" s="436"/>
      <c r="CTC4" s="436"/>
      <c r="CTD4" s="436"/>
      <c r="CTE4" s="436"/>
      <c r="CTF4" s="436"/>
      <c r="CTG4" s="436"/>
      <c r="CTH4" s="436"/>
      <c r="CTI4" s="436"/>
      <c r="CTJ4" s="436"/>
      <c r="CTK4" s="436"/>
      <c r="CTL4" s="436"/>
      <c r="CTM4" s="436"/>
      <c r="CTN4" s="436"/>
      <c r="CTO4" s="436"/>
      <c r="CTP4" s="436"/>
      <c r="CTQ4" s="436"/>
      <c r="CTR4" s="436"/>
      <c r="CTS4" s="436"/>
      <c r="CTT4" s="436"/>
      <c r="CTU4" s="436"/>
      <c r="CTV4" s="436"/>
      <c r="CTW4" s="436"/>
      <c r="CTX4" s="436"/>
      <c r="CTY4" s="436"/>
      <c r="CTZ4" s="436"/>
      <c r="CUA4" s="436"/>
      <c r="CUB4" s="436"/>
      <c r="CUC4" s="436"/>
      <c r="CUD4" s="436"/>
      <c r="CUE4" s="436"/>
      <c r="CUF4" s="436"/>
      <c r="CUG4" s="436"/>
      <c r="CUH4" s="436"/>
      <c r="CUI4" s="436"/>
      <c r="CUJ4" s="436"/>
      <c r="CUK4" s="436"/>
      <c r="CUL4" s="436"/>
      <c r="CUM4" s="436"/>
      <c r="CUN4" s="436"/>
      <c r="CUO4" s="436"/>
      <c r="CUP4" s="436"/>
      <c r="CUQ4" s="436"/>
      <c r="CUR4" s="436"/>
      <c r="CUS4" s="436"/>
      <c r="CUT4" s="436"/>
      <c r="CUU4" s="436"/>
      <c r="CUV4" s="436"/>
      <c r="CUW4" s="436"/>
      <c r="CUX4" s="436"/>
      <c r="CUY4" s="436"/>
      <c r="CUZ4" s="436"/>
      <c r="CVA4" s="436"/>
      <c r="CVB4" s="436"/>
      <c r="CVC4" s="436"/>
      <c r="CVD4" s="436"/>
      <c r="CVE4" s="436"/>
      <c r="CVF4" s="436"/>
      <c r="CVG4" s="436"/>
      <c r="CVH4" s="436"/>
      <c r="CVI4" s="436"/>
      <c r="CVJ4" s="436"/>
      <c r="CVK4" s="436"/>
      <c r="CVL4" s="436"/>
      <c r="CVM4" s="436"/>
      <c r="CVN4" s="436"/>
      <c r="CVO4" s="436"/>
      <c r="CVP4" s="436"/>
      <c r="CVQ4" s="436"/>
      <c r="CVR4" s="436"/>
      <c r="CVS4" s="436"/>
      <c r="CVT4" s="436"/>
      <c r="CVU4" s="436"/>
      <c r="CVV4" s="436"/>
      <c r="CVW4" s="436"/>
      <c r="CVX4" s="436"/>
      <c r="CVY4" s="436"/>
      <c r="CVZ4" s="436"/>
      <c r="CWA4" s="436"/>
      <c r="CWB4" s="436"/>
      <c r="CWC4" s="436"/>
      <c r="CWD4" s="436"/>
      <c r="CWE4" s="436"/>
      <c r="CWF4" s="436"/>
      <c r="CWG4" s="436"/>
      <c r="CWH4" s="436"/>
      <c r="CWI4" s="436"/>
      <c r="CWJ4" s="436"/>
      <c r="CWK4" s="436"/>
      <c r="CWL4" s="436"/>
      <c r="CWM4" s="436"/>
      <c r="CWN4" s="436"/>
      <c r="CWO4" s="436"/>
      <c r="CWP4" s="436"/>
      <c r="CWQ4" s="436"/>
      <c r="CWR4" s="436"/>
      <c r="CWS4" s="436"/>
      <c r="CWT4" s="436"/>
      <c r="CWU4" s="436"/>
      <c r="CWV4" s="436"/>
      <c r="CWW4" s="436"/>
      <c r="CWX4" s="436"/>
      <c r="CWY4" s="436"/>
      <c r="CWZ4" s="436"/>
      <c r="CXA4" s="436"/>
      <c r="CXB4" s="436"/>
      <c r="CXC4" s="436"/>
      <c r="CXD4" s="436"/>
      <c r="CXE4" s="436"/>
      <c r="CXF4" s="436"/>
      <c r="CXG4" s="436"/>
      <c r="CXH4" s="436"/>
      <c r="CXI4" s="436"/>
      <c r="CXJ4" s="436"/>
      <c r="CXK4" s="436"/>
      <c r="CXL4" s="436"/>
      <c r="CXM4" s="436"/>
      <c r="CXN4" s="436"/>
      <c r="CXO4" s="436"/>
      <c r="CXP4" s="436"/>
      <c r="CXQ4" s="436"/>
      <c r="CXR4" s="436"/>
      <c r="CXS4" s="436"/>
      <c r="CXT4" s="436"/>
      <c r="CXU4" s="436"/>
      <c r="CXV4" s="436"/>
      <c r="CXW4" s="436"/>
      <c r="CXX4" s="436"/>
      <c r="CXY4" s="436"/>
      <c r="CXZ4" s="436"/>
      <c r="CYA4" s="436"/>
      <c r="CYB4" s="436"/>
      <c r="CYC4" s="436"/>
      <c r="CYD4" s="436"/>
      <c r="CYE4" s="436"/>
      <c r="CYF4" s="436"/>
      <c r="CYG4" s="436"/>
      <c r="CYH4" s="436"/>
      <c r="CYI4" s="436"/>
      <c r="CYJ4" s="436"/>
      <c r="CYK4" s="436"/>
      <c r="CYL4" s="436"/>
      <c r="CYM4" s="436"/>
      <c r="CYN4" s="436"/>
      <c r="CYO4" s="436"/>
      <c r="CYP4" s="436"/>
      <c r="CYQ4" s="436"/>
      <c r="CYR4" s="436"/>
      <c r="CYS4" s="436"/>
      <c r="CYT4" s="436"/>
      <c r="CYU4" s="436"/>
      <c r="CYV4" s="436"/>
      <c r="CYW4" s="436"/>
      <c r="CYX4" s="436"/>
      <c r="CYY4" s="436"/>
      <c r="CYZ4" s="436"/>
      <c r="CZA4" s="436"/>
      <c r="CZB4" s="436"/>
      <c r="CZC4" s="436"/>
      <c r="CZD4" s="436"/>
      <c r="CZE4" s="436"/>
      <c r="CZF4" s="436"/>
      <c r="CZG4" s="436"/>
      <c r="CZH4" s="436"/>
      <c r="CZI4" s="436"/>
      <c r="CZJ4" s="436"/>
      <c r="CZK4" s="436"/>
      <c r="CZL4" s="436"/>
      <c r="CZM4" s="436"/>
      <c r="CZN4" s="436"/>
      <c r="CZO4" s="436"/>
      <c r="CZP4" s="436"/>
      <c r="CZQ4" s="436"/>
      <c r="CZR4" s="436"/>
      <c r="CZS4" s="436"/>
      <c r="CZT4" s="436"/>
      <c r="CZU4" s="436"/>
      <c r="CZV4" s="436"/>
      <c r="CZW4" s="436"/>
      <c r="CZX4" s="436"/>
      <c r="CZY4" s="436"/>
      <c r="CZZ4" s="436"/>
      <c r="DAA4" s="436"/>
      <c r="DAB4" s="436"/>
      <c r="DAC4" s="436"/>
      <c r="DAD4" s="436"/>
      <c r="DAE4" s="436"/>
      <c r="DAF4" s="436"/>
      <c r="DAG4" s="436"/>
      <c r="DAH4" s="436"/>
      <c r="DAI4" s="436"/>
      <c r="DAJ4" s="436"/>
      <c r="DAK4" s="436"/>
      <c r="DAL4" s="436"/>
      <c r="DAM4" s="436"/>
      <c r="DAN4" s="436"/>
      <c r="DAO4" s="436"/>
      <c r="DAP4" s="436"/>
      <c r="DAQ4" s="436"/>
      <c r="DAR4" s="436"/>
      <c r="DAS4" s="436"/>
      <c r="DAT4" s="436"/>
      <c r="DAU4" s="436"/>
      <c r="DAV4" s="436"/>
      <c r="DAW4" s="436"/>
      <c r="DAX4" s="436"/>
      <c r="DAY4" s="436"/>
      <c r="DAZ4" s="436"/>
      <c r="DBA4" s="436"/>
      <c r="DBB4" s="436"/>
      <c r="DBC4" s="436"/>
      <c r="DBD4" s="436"/>
      <c r="DBE4" s="436"/>
      <c r="DBF4" s="436"/>
      <c r="DBG4" s="436"/>
      <c r="DBH4" s="436"/>
      <c r="DBI4" s="436"/>
      <c r="DBJ4" s="436"/>
      <c r="DBK4" s="436"/>
      <c r="DBL4" s="436"/>
      <c r="DBM4" s="436"/>
      <c r="DBN4" s="436"/>
      <c r="DBO4" s="436"/>
      <c r="DBP4" s="436"/>
      <c r="DBQ4" s="436"/>
      <c r="DBR4" s="436"/>
      <c r="DBS4" s="436"/>
      <c r="DBT4" s="436"/>
      <c r="DBU4" s="436"/>
      <c r="DBV4" s="436"/>
      <c r="DBW4" s="436"/>
      <c r="DBX4" s="436"/>
      <c r="DBY4" s="436"/>
      <c r="DBZ4" s="436"/>
      <c r="DCA4" s="436"/>
      <c r="DCB4" s="436"/>
      <c r="DCC4" s="436"/>
      <c r="DCD4" s="436"/>
      <c r="DCE4" s="436"/>
      <c r="DCF4" s="436"/>
      <c r="DCG4" s="436"/>
      <c r="DCH4" s="436"/>
      <c r="DCI4" s="436"/>
      <c r="DCJ4" s="436"/>
      <c r="DCK4" s="436"/>
      <c r="DCL4" s="436"/>
      <c r="DCM4" s="436"/>
      <c r="DCN4" s="436"/>
      <c r="DCO4" s="436"/>
      <c r="DCP4" s="436"/>
      <c r="DCQ4" s="436"/>
      <c r="DCR4" s="436"/>
      <c r="DCS4" s="436"/>
      <c r="DCT4" s="436"/>
      <c r="DCU4" s="436"/>
      <c r="DCV4" s="436"/>
      <c r="DCW4" s="436"/>
      <c r="DCX4" s="436"/>
      <c r="DCY4" s="436"/>
      <c r="DCZ4" s="436"/>
      <c r="DDA4" s="436"/>
      <c r="DDB4" s="436"/>
      <c r="DDC4" s="436"/>
      <c r="DDD4" s="436"/>
      <c r="DDE4" s="436"/>
      <c r="DDF4" s="436"/>
      <c r="DDG4" s="436"/>
      <c r="DDH4" s="436"/>
      <c r="DDI4" s="436"/>
      <c r="DDJ4" s="436"/>
      <c r="DDK4" s="436"/>
      <c r="DDL4" s="436"/>
      <c r="DDM4" s="436"/>
      <c r="DDN4" s="436"/>
      <c r="DDO4" s="436"/>
      <c r="DDP4" s="436"/>
      <c r="DDQ4" s="436"/>
      <c r="DDR4" s="436"/>
      <c r="DDS4" s="436"/>
      <c r="DDT4" s="436"/>
      <c r="DDU4" s="436"/>
      <c r="DDV4" s="436"/>
      <c r="DDW4" s="436"/>
      <c r="DDX4" s="436"/>
      <c r="DDY4" s="436"/>
      <c r="DDZ4" s="436"/>
      <c r="DEA4" s="436"/>
      <c r="DEB4" s="436"/>
      <c r="DEC4" s="436"/>
      <c r="DED4" s="436"/>
      <c r="DEE4" s="436"/>
      <c r="DEF4" s="436"/>
      <c r="DEG4" s="436"/>
      <c r="DEH4" s="436"/>
      <c r="DEI4" s="436"/>
      <c r="DEJ4" s="436"/>
      <c r="DEK4" s="436"/>
      <c r="DEL4" s="436"/>
      <c r="DEM4" s="436"/>
      <c r="DEN4" s="436"/>
      <c r="DEO4" s="436"/>
      <c r="DEP4" s="436"/>
      <c r="DEQ4" s="436"/>
      <c r="DER4" s="436"/>
      <c r="DES4" s="436"/>
      <c r="DET4" s="436"/>
      <c r="DEU4" s="436"/>
      <c r="DEV4" s="436"/>
      <c r="DEW4" s="436"/>
      <c r="DEX4" s="436"/>
      <c r="DEY4" s="436"/>
      <c r="DEZ4" s="436"/>
      <c r="DFA4" s="436"/>
      <c r="DFB4" s="436"/>
      <c r="DFC4" s="436"/>
      <c r="DFD4" s="436"/>
      <c r="DFE4" s="436"/>
      <c r="DFF4" s="436"/>
      <c r="DFG4" s="436"/>
      <c r="DFH4" s="436"/>
      <c r="DFI4" s="436"/>
      <c r="DFJ4" s="436"/>
      <c r="DFK4" s="436"/>
      <c r="DFL4" s="436"/>
      <c r="DFM4" s="436"/>
      <c r="DFN4" s="436"/>
      <c r="DFO4" s="436"/>
      <c r="DFP4" s="436"/>
      <c r="DFQ4" s="436"/>
      <c r="DFR4" s="436"/>
      <c r="DFS4" s="436"/>
      <c r="DFT4" s="436"/>
      <c r="DFU4" s="436"/>
      <c r="DFV4" s="436"/>
      <c r="DFW4" s="436"/>
      <c r="DFX4" s="436"/>
      <c r="DFY4" s="436"/>
      <c r="DFZ4" s="436"/>
      <c r="DGA4" s="436"/>
      <c r="DGB4" s="436"/>
      <c r="DGC4" s="436"/>
      <c r="DGD4" s="436"/>
      <c r="DGE4" s="436"/>
      <c r="DGF4" s="436"/>
      <c r="DGG4" s="436"/>
      <c r="DGH4" s="436"/>
      <c r="DGI4" s="436"/>
      <c r="DGJ4" s="436"/>
      <c r="DGK4" s="436"/>
      <c r="DGL4" s="436"/>
      <c r="DGM4" s="436"/>
      <c r="DGN4" s="436"/>
      <c r="DGO4" s="436"/>
      <c r="DGP4" s="436"/>
      <c r="DGQ4" s="436"/>
      <c r="DGR4" s="436"/>
      <c r="DGS4" s="436"/>
      <c r="DGT4" s="436"/>
      <c r="DGU4" s="436"/>
      <c r="DGV4" s="436"/>
      <c r="DGW4" s="436"/>
      <c r="DGX4" s="436"/>
      <c r="DGY4" s="436"/>
      <c r="DGZ4" s="436"/>
      <c r="DHA4" s="436"/>
      <c r="DHB4" s="436"/>
      <c r="DHC4" s="436"/>
      <c r="DHD4" s="436"/>
      <c r="DHE4" s="436"/>
      <c r="DHF4" s="436"/>
      <c r="DHG4" s="436"/>
      <c r="DHH4" s="436"/>
      <c r="DHI4" s="436"/>
      <c r="DHJ4" s="436"/>
      <c r="DHK4" s="436"/>
      <c r="DHL4" s="436"/>
      <c r="DHM4" s="436"/>
      <c r="DHN4" s="436"/>
      <c r="DHO4" s="436"/>
      <c r="DHP4" s="436"/>
      <c r="DHQ4" s="436"/>
      <c r="DHR4" s="436"/>
      <c r="DHS4" s="436"/>
      <c r="DHT4" s="436"/>
      <c r="DHU4" s="436"/>
      <c r="DHV4" s="436"/>
      <c r="DHW4" s="436"/>
      <c r="DHX4" s="436"/>
      <c r="DHY4" s="436"/>
      <c r="DHZ4" s="436"/>
      <c r="DIA4" s="436"/>
      <c r="DIB4" s="436"/>
      <c r="DIC4" s="436"/>
      <c r="DID4" s="436"/>
      <c r="DIE4" s="436"/>
      <c r="DIF4" s="436"/>
      <c r="DIG4" s="436"/>
      <c r="DIH4" s="436"/>
      <c r="DII4" s="436"/>
      <c r="DIJ4" s="436"/>
      <c r="DIK4" s="436"/>
      <c r="DIL4" s="436"/>
      <c r="DIM4" s="436"/>
      <c r="DIN4" s="436"/>
      <c r="DIO4" s="436"/>
      <c r="DIP4" s="436"/>
      <c r="DIQ4" s="436"/>
      <c r="DIR4" s="436"/>
      <c r="DIS4" s="436"/>
      <c r="DIT4" s="436"/>
      <c r="DIU4" s="436"/>
      <c r="DIV4" s="436"/>
      <c r="DIW4" s="436"/>
      <c r="DIX4" s="436"/>
      <c r="DIY4" s="436"/>
      <c r="DIZ4" s="436"/>
      <c r="DJA4" s="436"/>
      <c r="DJB4" s="436"/>
      <c r="DJC4" s="436"/>
      <c r="DJD4" s="436"/>
      <c r="DJE4" s="436"/>
      <c r="DJF4" s="436"/>
      <c r="DJG4" s="436"/>
      <c r="DJH4" s="436"/>
      <c r="DJI4" s="436"/>
      <c r="DJJ4" s="436"/>
      <c r="DJK4" s="436"/>
      <c r="DJL4" s="436"/>
      <c r="DJM4" s="436"/>
      <c r="DJN4" s="436"/>
      <c r="DJO4" s="436"/>
      <c r="DJP4" s="436"/>
      <c r="DJQ4" s="436"/>
      <c r="DJR4" s="436"/>
      <c r="DJS4" s="436"/>
      <c r="DJT4" s="436"/>
      <c r="DJU4" s="436"/>
      <c r="DJV4" s="436"/>
      <c r="DJW4" s="436"/>
      <c r="DJX4" s="436"/>
      <c r="DJY4" s="436"/>
      <c r="DJZ4" s="436"/>
      <c r="DKA4" s="436"/>
      <c r="DKB4" s="436"/>
      <c r="DKC4" s="436"/>
      <c r="DKD4" s="436"/>
      <c r="DKE4" s="436"/>
      <c r="DKF4" s="436"/>
      <c r="DKG4" s="436"/>
      <c r="DKH4" s="436"/>
      <c r="DKI4" s="436"/>
      <c r="DKJ4" s="436"/>
      <c r="DKK4" s="436"/>
      <c r="DKL4" s="436"/>
      <c r="DKM4" s="436"/>
      <c r="DKN4" s="436"/>
      <c r="DKO4" s="436"/>
      <c r="DKP4" s="436"/>
      <c r="DKQ4" s="436"/>
      <c r="DKR4" s="436"/>
      <c r="DKS4" s="436"/>
      <c r="DKT4" s="436"/>
      <c r="DKU4" s="436"/>
      <c r="DKV4" s="436"/>
      <c r="DKW4" s="436"/>
      <c r="DKX4" s="436"/>
      <c r="DKY4" s="436"/>
      <c r="DKZ4" s="436"/>
      <c r="DLA4" s="436"/>
      <c r="DLB4" s="436"/>
      <c r="DLC4" s="436"/>
      <c r="DLD4" s="436"/>
      <c r="DLE4" s="436"/>
      <c r="DLF4" s="436"/>
      <c r="DLG4" s="436"/>
      <c r="DLH4" s="436"/>
      <c r="DLI4" s="436"/>
      <c r="DLJ4" s="436"/>
      <c r="DLK4" s="436"/>
      <c r="DLL4" s="436"/>
      <c r="DLM4" s="436"/>
      <c r="DLN4" s="436"/>
      <c r="DLO4" s="436"/>
      <c r="DLP4" s="436"/>
      <c r="DLQ4" s="436"/>
      <c r="DLR4" s="436"/>
      <c r="DLS4" s="436"/>
      <c r="DLT4" s="436"/>
      <c r="DLU4" s="436"/>
      <c r="DLV4" s="436"/>
      <c r="DLW4" s="436"/>
      <c r="DLX4" s="436"/>
      <c r="DLY4" s="436"/>
      <c r="DLZ4" s="436"/>
      <c r="DMA4" s="436"/>
      <c r="DMB4" s="436"/>
      <c r="DMC4" s="436"/>
      <c r="DMD4" s="436"/>
      <c r="DME4" s="436"/>
      <c r="DMF4" s="436"/>
      <c r="DMG4" s="436"/>
      <c r="DMH4" s="436"/>
      <c r="DMI4" s="436"/>
      <c r="DMJ4" s="436"/>
      <c r="DMK4" s="436"/>
      <c r="DML4" s="436"/>
      <c r="DMM4" s="436"/>
      <c r="DMN4" s="436"/>
      <c r="DMO4" s="436"/>
      <c r="DMP4" s="436"/>
      <c r="DMQ4" s="436"/>
      <c r="DMR4" s="436"/>
      <c r="DMS4" s="436"/>
      <c r="DMT4" s="436"/>
      <c r="DMU4" s="436"/>
      <c r="DMV4" s="436"/>
      <c r="DMW4" s="436"/>
      <c r="DMX4" s="436"/>
      <c r="DMY4" s="436"/>
      <c r="DMZ4" s="436"/>
      <c r="DNA4" s="436"/>
      <c r="DNB4" s="436"/>
      <c r="DNC4" s="436"/>
      <c r="DND4" s="436"/>
      <c r="DNE4" s="436"/>
      <c r="DNF4" s="436"/>
      <c r="DNG4" s="436"/>
      <c r="DNH4" s="436"/>
      <c r="DNI4" s="436"/>
      <c r="DNJ4" s="436"/>
      <c r="DNK4" s="436"/>
      <c r="DNL4" s="436"/>
      <c r="DNM4" s="436"/>
      <c r="DNN4" s="436"/>
      <c r="DNO4" s="436"/>
      <c r="DNP4" s="436"/>
      <c r="DNQ4" s="436"/>
      <c r="DNR4" s="436"/>
      <c r="DNS4" s="436"/>
      <c r="DNT4" s="436"/>
      <c r="DNU4" s="436"/>
      <c r="DNV4" s="436"/>
      <c r="DNW4" s="436"/>
      <c r="DNX4" s="436"/>
      <c r="DNY4" s="436"/>
      <c r="DNZ4" s="436"/>
      <c r="DOA4" s="436"/>
      <c r="DOB4" s="436"/>
      <c r="DOC4" s="436"/>
      <c r="DOD4" s="436"/>
      <c r="DOE4" s="436"/>
      <c r="DOF4" s="436"/>
      <c r="DOG4" s="436"/>
      <c r="DOH4" s="436"/>
      <c r="DOI4" s="436"/>
      <c r="DOJ4" s="436"/>
      <c r="DOK4" s="436"/>
      <c r="DOL4" s="436"/>
      <c r="DOM4" s="436"/>
      <c r="DON4" s="436"/>
      <c r="DOO4" s="436"/>
      <c r="DOP4" s="436"/>
      <c r="DOQ4" s="436"/>
      <c r="DOR4" s="436"/>
      <c r="DOS4" s="436"/>
      <c r="DOT4" s="436"/>
      <c r="DOU4" s="436"/>
      <c r="DOV4" s="436"/>
      <c r="DOW4" s="436"/>
      <c r="DOX4" s="436"/>
      <c r="DOY4" s="436"/>
      <c r="DOZ4" s="436"/>
      <c r="DPA4" s="436"/>
      <c r="DPB4" s="436"/>
      <c r="DPC4" s="436"/>
      <c r="DPD4" s="436"/>
      <c r="DPE4" s="436"/>
      <c r="DPF4" s="436"/>
      <c r="DPG4" s="436"/>
      <c r="DPH4" s="436"/>
      <c r="DPI4" s="436"/>
      <c r="DPJ4" s="436"/>
      <c r="DPK4" s="436"/>
      <c r="DPL4" s="436"/>
      <c r="DPM4" s="436"/>
      <c r="DPN4" s="436"/>
      <c r="DPO4" s="436"/>
      <c r="DPP4" s="436"/>
      <c r="DPQ4" s="436"/>
      <c r="DPR4" s="436"/>
      <c r="DPS4" s="436"/>
      <c r="DPT4" s="436"/>
      <c r="DPU4" s="436"/>
      <c r="DPV4" s="436"/>
      <c r="DPW4" s="436"/>
      <c r="DPX4" s="436"/>
      <c r="DPY4" s="436"/>
      <c r="DPZ4" s="436"/>
      <c r="DQA4" s="436"/>
      <c r="DQB4" s="436"/>
      <c r="DQC4" s="436"/>
      <c r="DQD4" s="436"/>
      <c r="DQE4" s="436"/>
      <c r="DQF4" s="436"/>
      <c r="DQG4" s="436"/>
      <c r="DQH4" s="436"/>
      <c r="DQI4" s="436"/>
      <c r="DQJ4" s="436"/>
      <c r="DQK4" s="436"/>
      <c r="DQL4" s="436"/>
      <c r="DQM4" s="436"/>
      <c r="DQN4" s="436"/>
      <c r="DQO4" s="436"/>
      <c r="DQP4" s="436"/>
      <c r="DQQ4" s="436"/>
      <c r="DQR4" s="436"/>
      <c r="DQS4" s="436"/>
      <c r="DQT4" s="436"/>
      <c r="DQU4" s="436"/>
      <c r="DQV4" s="436"/>
      <c r="DQW4" s="436"/>
      <c r="DQX4" s="436"/>
      <c r="DQY4" s="436"/>
      <c r="DQZ4" s="436"/>
      <c r="DRA4" s="436"/>
      <c r="DRB4" s="436"/>
      <c r="DRC4" s="436"/>
      <c r="DRD4" s="436"/>
      <c r="DRE4" s="436"/>
      <c r="DRF4" s="436"/>
      <c r="DRG4" s="436"/>
      <c r="DRH4" s="436"/>
      <c r="DRI4" s="436"/>
      <c r="DRJ4" s="436"/>
      <c r="DRK4" s="436"/>
      <c r="DRL4" s="436"/>
      <c r="DRM4" s="436"/>
      <c r="DRN4" s="436"/>
      <c r="DRO4" s="436"/>
      <c r="DRP4" s="436"/>
      <c r="DRQ4" s="436"/>
      <c r="DRR4" s="436"/>
      <c r="DRS4" s="436"/>
      <c r="DRT4" s="436"/>
      <c r="DRU4" s="436"/>
      <c r="DRV4" s="436"/>
      <c r="DRW4" s="436"/>
      <c r="DRX4" s="436"/>
      <c r="DRY4" s="436"/>
      <c r="DRZ4" s="436"/>
      <c r="DSA4" s="436"/>
      <c r="DSB4" s="436"/>
      <c r="DSC4" s="436"/>
      <c r="DSD4" s="436"/>
      <c r="DSE4" s="436"/>
      <c r="DSF4" s="436"/>
      <c r="DSG4" s="436"/>
      <c r="DSH4" s="436"/>
      <c r="DSI4" s="436"/>
      <c r="DSJ4" s="436"/>
      <c r="DSK4" s="436"/>
      <c r="DSL4" s="436"/>
      <c r="DSM4" s="436"/>
      <c r="DSN4" s="436"/>
      <c r="DSO4" s="436"/>
      <c r="DSP4" s="436"/>
      <c r="DSQ4" s="436"/>
      <c r="DSR4" s="436"/>
      <c r="DSS4" s="436"/>
      <c r="DST4" s="436"/>
      <c r="DSU4" s="436"/>
      <c r="DSV4" s="436"/>
      <c r="DSW4" s="436"/>
      <c r="DSX4" s="436"/>
      <c r="DSY4" s="436"/>
      <c r="DSZ4" s="436"/>
      <c r="DTA4" s="436"/>
      <c r="DTB4" s="436"/>
      <c r="DTC4" s="436"/>
      <c r="DTD4" s="436"/>
      <c r="DTE4" s="436"/>
      <c r="DTF4" s="436"/>
      <c r="DTG4" s="436"/>
      <c r="DTH4" s="436"/>
      <c r="DTI4" s="436"/>
      <c r="DTJ4" s="436"/>
      <c r="DTK4" s="436"/>
      <c r="DTL4" s="436"/>
      <c r="DTM4" s="436"/>
      <c r="DTN4" s="436"/>
      <c r="DTO4" s="436"/>
      <c r="DTP4" s="436"/>
      <c r="DTQ4" s="436"/>
      <c r="DTR4" s="436"/>
      <c r="DTS4" s="436"/>
      <c r="DTT4" s="436"/>
      <c r="DTU4" s="436"/>
      <c r="DTV4" s="436"/>
      <c r="DTW4" s="436"/>
      <c r="DTX4" s="436"/>
      <c r="DTY4" s="436"/>
      <c r="DTZ4" s="436"/>
      <c r="DUA4" s="436"/>
      <c r="DUB4" s="436"/>
      <c r="DUC4" s="436"/>
      <c r="DUD4" s="436"/>
      <c r="DUE4" s="436"/>
      <c r="DUF4" s="436"/>
      <c r="DUG4" s="436"/>
      <c r="DUH4" s="436"/>
      <c r="DUI4" s="436"/>
      <c r="DUJ4" s="436"/>
      <c r="DUK4" s="436"/>
      <c r="DUL4" s="436"/>
      <c r="DUM4" s="436"/>
      <c r="DUN4" s="436"/>
      <c r="DUO4" s="436"/>
      <c r="DUP4" s="436"/>
      <c r="DUQ4" s="436"/>
      <c r="DUR4" s="436"/>
      <c r="DUS4" s="436"/>
      <c r="DUT4" s="436"/>
      <c r="DUU4" s="436"/>
      <c r="DUV4" s="436"/>
      <c r="DUW4" s="436"/>
      <c r="DUX4" s="436"/>
      <c r="DUY4" s="436"/>
      <c r="DUZ4" s="436"/>
      <c r="DVA4" s="436"/>
      <c r="DVB4" s="436"/>
      <c r="DVC4" s="436"/>
      <c r="DVD4" s="436"/>
      <c r="DVE4" s="436"/>
      <c r="DVF4" s="436"/>
      <c r="DVG4" s="436"/>
      <c r="DVH4" s="436"/>
      <c r="DVI4" s="436"/>
      <c r="DVJ4" s="436"/>
      <c r="DVK4" s="436"/>
      <c r="DVL4" s="436"/>
      <c r="DVM4" s="436"/>
      <c r="DVN4" s="436"/>
      <c r="DVO4" s="436"/>
      <c r="DVP4" s="436"/>
      <c r="DVQ4" s="436"/>
      <c r="DVR4" s="436"/>
      <c r="DVS4" s="436"/>
      <c r="DVT4" s="436"/>
      <c r="DVU4" s="436"/>
      <c r="DVV4" s="436"/>
      <c r="DVW4" s="436"/>
      <c r="DVX4" s="436"/>
      <c r="DVY4" s="436"/>
      <c r="DVZ4" s="436"/>
      <c r="DWA4" s="436"/>
      <c r="DWB4" s="436"/>
      <c r="DWC4" s="436"/>
      <c r="DWD4" s="436"/>
      <c r="DWE4" s="436"/>
      <c r="DWF4" s="436"/>
      <c r="DWG4" s="436"/>
      <c r="DWH4" s="436"/>
      <c r="DWI4" s="436"/>
      <c r="DWJ4" s="436"/>
      <c r="DWK4" s="436"/>
      <c r="DWL4" s="436"/>
      <c r="DWM4" s="436"/>
      <c r="DWN4" s="436"/>
      <c r="DWO4" s="436"/>
      <c r="DWP4" s="436"/>
      <c r="DWQ4" s="436"/>
      <c r="DWR4" s="436"/>
      <c r="DWS4" s="436"/>
      <c r="DWT4" s="436"/>
      <c r="DWU4" s="436"/>
      <c r="DWV4" s="436"/>
      <c r="DWW4" s="436"/>
      <c r="DWX4" s="436"/>
      <c r="DWY4" s="436"/>
      <c r="DWZ4" s="436"/>
      <c r="DXA4" s="436"/>
      <c r="DXB4" s="436"/>
      <c r="DXC4" s="436"/>
      <c r="DXD4" s="436"/>
      <c r="DXE4" s="436"/>
      <c r="DXF4" s="436"/>
      <c r="DXG4" s="436"/>
      <c r="DXH4" s="436"/>
      <c r="DXI4" s="436"/>
      <c r="DXJ4" s="436"/>
      <c r="DXK4" s="436"/>
      <c r="DXL4" s="436"/>
      <c r="DXM4" s="436"/>
      <c r="DXN4" s="436"/>
      <c r="DXO4" s="436"/>
      <c r="DXP4" s="436"/>
      <c r="DXQ4" s="436"/>
      <c r="DXR4" s="436"/>
      <c r="DXS4" s="436"/>
      <c r="DXT4" s="436"/>
      <c r="DXU4" s="436"/>
      <c r="DXV4" s="436"/>
      <c r="DXW4" s="436"/>
      <c r="DXX4" s="436"/>
      <c r="DXY4" s="436"/>
      <c r="DXZ4" s="436"/>
      <c r="DYA4" s="436"/>
      <c r="DYB4" s="436"/>
      <c r="DYC4" s="436"/>
      <c r="DYD4" s="436"/>
      <c r="DYE4" s="436"/>
      <c r="DYF4" s="436"/>
      <c r="DYG4" s="436"/>
      <c r="DYH4" s="436"/>
      <c r="DYI4" s="436"/>
      <c r="DYJ4" s="436"/>
      <c r="DYK4" s="436"/>
      <c r="DYL4" s="436"/>
      <c r="DYM4" s="436"/>
      <c r="DYN4" s="436"/>
      <c r="DYO4" s="436"/>
      <c r="DYP4" s="436"/>
      <c r="DYQ4" s="436"/>
      <c r="DYR4" s="436"/>
      <c r="DYS4" s="436"/>
      <c r="DYT4" s="436"/>
      <c r="DYU4" s="436"/>
      <c r="DYV4" s="436"/>
      <c r="DYW4" s="436"/>
      <c r="DYX4" s="436"/>
      <c r="DYY4" s="436"/>
      <c r="DYZ4" s="436"/>
      <c r="DZA4" s="436"/>
      <c r="DZB4" s="436"/>
      <c r="DZC4" s="436"/>
      <c r="DZD4" s="436"/>
      <c r="DZE4" s="436"/>
      <c r="DZF4" s="436"/>
      <c r="DZG4" s="436"/>
      <c r="DZH4" s="436"/>
      <c r="DZI4" s="436"/>
      <c r="DZJ4" s="436"/>
      <c r="DZK4" s="436"/>
      <c r="DZL4" s="436"/>
      <c r="DZM4" s="436"/>
      <c r="DZN4" s="436"/>
      <c r="DZO4" s="436"/>
      <c r="DZP4" s="436"/>
      <c r="DZQ4" s="436"/>
      <c r="DZR4" s="436"/>
      <c r="DZS4" s="436"/>
      <c r="DZT4" s="436"/>
      <c r="DZU4" s="436"/>
      <c r="DZV4" s="436"/>
      <c r="DZW4" s="436"/>
      <c r="DZX4" s="436"/>
      <c r="DZY4" s="436"/>
      <c r="DZZ4" s="436"/>
      <c r="EAA4" s="436"/>
      <c r="EAB4" s="436"/>
      <c r="EAC4" s="436"/>
      <c r="EAD4" s="436"/>
      <c r="EAE4" s="436"/>
      <c r="EAF4" s="436"/>
      <c r="EAG4" s="436"/>
      <c r="EAH4" s="436"/>
      <c r="EAI4" s="436"/>
      <c r="EAJ4" s="436"/>
      <c r="EAK4" s="436"/>
      <c r="EAL4" s="436"/>
      <c r="EAM4" s="436"/>
      <c r="EAN4" s="436"/>
      <c r="EAO4" s="436"/>
      <c r="EAP4" s="436"/>
      <c r="EAQ4" s="436"/>
      <c r="EAR4" s="436"/>
      <c r="EAS4" s="436"/>
      <c r="EAT4" s="436"/>
      <c r="EAU4" s="436"/>
      <c r="EAV4" s="436"/>
      <c r="EAW4" s="436"/>
      <c r="EAX4" s="436"/>
      <c r="EAY4" s="436"/>
      <c r="EAZ4" s="436"/>
      <c r="EBA4" s="436"/>
      <c r="EBB4" s="436"/>
      <c r="EBC4" s="436"/>
      <c r="EBD4" s="436"/>
      <c r="EBE4" s="436"/>
      <c r="EBF4" s="436"/>
      <c r="EBG4" s="436"/>
      <c r="EBH4" s="436"/>
      <c r="EBI4" s="436"/>
      <c r="EBJ4" s="436"/>
      <c r="EBK4" s="436"/>
      <c r="EBL4" s="436"/>
      <c r="EBM4" s="436"/>
      <c r="EBN4" s="436"/>
      <c r="EBO4" s="436"/>
      <c r="EBP4" s="436"/>
      <c r="EBQ4" s="436"/>
      <c r="EBR4" s="436"/>
      <c r="EBS4" s="436"/>
      <c r="EBT4" s="436"/>
      <c r="EBU4" s="436"/>
      <c r="EBV4" s="436"/>
      <c r="EBW4" s="436"/>
      <c r="EBX4" s="436"/>
      <c r="EBY4" s="436"/>
      <c r="EBZ4" s="436"/>
      <c r="ECA4" s="436"/>
      <c r="ECB4" s="436"/>
      <c r="ECC4" s="436"/>
      <c r="ECD4" s="436"/>
      <c r="ECE4" s="436"/>
      <c r="ECF4" s="436"/>
      <c r="ECG4" s="436"/>
      <c r="ECH4" s="436"/>
      <c r="ECI4" s="436"/>
      <c r="ECJ4" s="436"/>
      <c r="ECK4" s="436"/>
      <c r="ECL4" s="436"/>
      <c r="ECM4" s="436"/>
      <c r="ECN4" s="436"/>
      <c r="ECO4" s="436"/>
      <c r="ECP4" s="436"/>
      <c r="ECQ4" s="436"/>
      <c r="ECR4" s="436"/>
      <c r="ECS4" s="436"/>
      <c r="ECT4" s="436"/>
      <c r="ECU4" s="436"/>
      <c r="ECV4" s="436"/>
      <c r="ECW4" s="436"/>
      <c r="ECX4" s="436"/>
      <c r="ECY4" s="436"/>
      <c r="ECZ4" s="436"/>
      <c r="EDA4" s="436"/>
      <c r="EDB4" s="436"/>
      <c r="EDC4" s="436"/>
      <c r="EDD4" s="436"/>
      <c r="EDE4" s="436"/>
      <c r="EDF4" s="436"/>
      <c r="EDG4" s="436"/>
      <c r="EDH4" s="436"/>
      <c r="EDI4" s="436"/>
      <c r="EDJ4" s="436"/>
      <c r="EDK4" s="436"/>
      <c r="EDL4" s="436"/>
      <c r="EDM4" s="436"/>
      <c r="EDN4" s="436"/>
      <c r="EDO4" s="436"/>
      <c r="EDP4" s="436"/>
      <c r="EDQ4" s="436"/>
      <c r="EDR4" s="436"/>
      <c r="EDS4" s="436"/>
      <c r="EDT4" s="436"/>
      <c r="EDU4" s="436"/>
      <c r="EDV4" s="436"/>
      <c r="EDW4" s="436"/>
      <c r="EDX4" s="436"/>
      <c r="EDY4" s="436"/>
      <c r="EDZ4" s="436"/>
      <c r="EEA4" s="436"/>
      <c r="EEB4" s="436"/>
      <c r="EEC4" s="436"/>
      <c r="EED4" s="436"/>
      <c r="EEE4" s="436"/>
      <c r="EEF4" s="436"/>
      <c r="EEG4" s="436"/>
      <c r="EEH4" s="436"/>
      <c r="EEI4" s="436"/>
      <c r="EEJ4" s="436"/>
      <c r="EEK4" s="436"/>
      <c r="EEL4" s="436"/>
      <c r="EEM4" s="436"/>
      <c r="EEN4" s="436"/>
      <c r="EEO4" s="436"/>
      <c r="EEP4" s="436"/>
      <c r="EEQ4" s="436"/>
      <c r="EER4" s="436"/>
      <c r="EES4" s="436"/>
      <c r="EET4" s="436"/>
      <c r="EEU4" s="436"/>
      <c r="EEV4" s="436"/>
      <c r="EEW4" s="436"/>
      <c r="EEX4" s="436"/>
      <c r="EEY4" s="436"/>
      <c r="EEZ4" s="436"/>
      <c r="EFA4" s="436"/>
      <c r="EFB4" s="436"/>
      <c r="EFC4" s="436"/>
      <c r="EFD4" s="436"/>
      <c r="EFE4" s="436"/>
      <c r="EFF4" s="436"/>
      <c r="EFG4" s="436"/>
      <c r="EFH4" s="436"/>
      <c r="EFI4" s="436"/>
      <c r="EFJ4" s="436"/>
      <c r="EFK4" s="436"/>
      <c r="EFL4" s="436"/>
      <c r="EFM4" s="436"/>
      <c r="EFN4" s="436"/>
      <c r="EFO4" s="436"/>
      <c r="EFP4" s="436"/>
      <c r="EFQ4" s="436"/>
      <c r="EFR4" s="436"/>
      <c r="EFS4" s="436"/>
      <c r="EFT4" s="436"/>
      <c r="EFU4" s="436"/>
      <c r="EFV4" s="436"/>
      <c r="EFW4" s="436"/>
      <c r="EFX4" s="436"/>
      <c r="EFY4" s="436"/>
      <c r="EFZ4" s="436"/>
      <c r="EGA4" s="436"/>
      <c r="EGB4" s="436"/>
      <c r="EGC4" s="436"/>
      <c r="EGD4" s="436"/>
      <c r="EGE4" s="436"/>
      <c r="EGF4" s="436"/>
      <c r="EGG4" s="436"/>
      <c r="EGH4" s="436"/>
      <c r="EGI4" s="436"/>
      <c r="EGJ4" s="436"/>
      <c r="EGK4" s="436"/>
      <c r="EGL4" s="436"/>
      <c r="EGM4" s="436"/>
      <c r="EGN4" s="436"/>
      <c r="EGO4" s="436"/>
      <c r="EGP4" s="436"/>
      <c r="EGQ4" s="436"/>
      <c r="EGR4" s="436"/>
      <c r="EGS4" s="436"/>
      <c r="EGT4" s="436"/>
      <c r="EGU4" s="436"/>
      <c r="EGV4" s="436"/>
      <c r="EGW4" s="436"/>
      <c r="EGX4" s="436"/>
      <c r="EGY4" s="436"/>
      <c r="EGZ4" s="436"/>
      <c r="EHA4" s="436"/>
      <c r="EHB4" s="436"/>
      <c r="EHC4" s="436"/>
      <c r="EHD4" s="436"/>
      <c r="EHE4" s="436"/>
      <c r="EHF4" s="436"/>
      <c r="EHG4" s="436"/>
      <c r="EHH4" s="436"/>
      <c r="EHI4" s="436"/>
      <c r="EHJ4" s="436"/>
      <c r="EHK4" s="436"/>
      <c r="EHL4" s="436"/>
      <c r="EHM4" s="436"/>
      <c r="EHN4" s="436"/>
      <c r="EHO4" s="436"/>
      <c r="EHP4" s="436"/>
      <c r="EHQ4" s="436"/>
      <c r="EHR4" s="436"/>
      <c r="EHS4" s="436"/>
      <c r="EHT4" s="436"/>
      <c r="EHU4" s="436"/>
      <c r="EHV4" s="436"/>
      <c r="EHW4" s="436"/>
      <c r="EHX4" s="436"/>
      <c r="EHY4" s="436"/>
      <c r="EHZ4" s="436"/>
      <c r="EIA4" s="436"/>
      <c r="EIB4" s="436"/>
      <c r="EIC4" s="436"/>
      <c r="EID4" s="436"/>
      <c r="EIE4" s="436"/>
      <c r="EIF4" s="436"/>
      <c r="EIG4" s="436"/>
      <c r="EIH4" s="436"/>
      <c r="EII4" s="436"/>
      <c r="EIJ4" s="436"/>
      <c r="EIK4" s="436"/>
      <c r="EIL4" s="436"/>
      <c r="EIM4" s="436"/>
      <c r="EIN4" s="436"/>
      <c r="EIO4" s="436"/>
      <c r="EIP4" s="436"/>
      <c r="EIQ4" s="436"/>
      <c r="EIR4" s="436"/>
      <c r="EIS4" s="436"/>
      <c r="EIT4" s="436"/>
      <c r="EIU4" s="436"/>
      <c r="EIV4" s="436"/>
      <c r="EIW4" s="436"/>
      <c r="EIX4" s="436"/>
      <c r="EIY4" s="436"/>
      <c r="EIZ4" s="436"/>
      <c r="EJA4" s="436"/>
      <c r="EJB4" s="436"/>
      <c r="EJC4" s="436"/>
      <c r="EJD4" s="436"/>
      <c r="EJE4" s="436"/>
      <c r="EJF4" s="436"/>
      <c r="EJG4" s="436"/>
      <c r="EJH4" s="436"/>
      <c r="EJI4" s="436"/>
      <c r="EJJ4" s="436"/>
      <c r="EJK4" s="436"/>
      <c r="EJL4" s="436"/>
      <c r="EJM4" s="436"/>
      <c r="EJN4" s="436"/>
      <c r="EJO4" s="436"/>
      <c r="EJP4" s="436"/>
      <c r="EJQ4" s="436"/>
      <c r="EJR4" s="436"/>
      <c r="EJS4" s="436"/>
      <c r="EJT4" s="436"/>
      <c r="EJU4" s="436"/>
      <c r="EJV4" s="436"/>
      <c r="EJW4" s="436"/>
      <c r="EJX4" s="436"/>
      <c r="EJY4" s="436"/>
      <c r="EJZ4" s="436"/>
      <c r="EKA4" s="436"/>
      <c r="EKB4" s="436"/>
      <c r="EKC4" s="436"/>
      <c r="EKD4" s="436"/>
      <c r="EKE4" s="436"/>
      <c r="EKF4" s="436"/>
      <c r="EKG4" s="436"/>
      <c r="EKH4" s="436"/>
      <c r="EKI4" s="436"/>
      <c r="EKJ4" s="436"/>
      <c r="EKK4" s="436"/>
      <c r="EKL4" s="436"/>
      <c r="EKM4" s="436"/>
      <c r="EKN4" s="436"/>
      <c r="EKO4" s="436"/>
      <c r="EKP4" s="436"/>
      <c r="EKQ4" s="436"/>
      <c r="EKR4" s="436"/>
      <c r="EKS4" s="436"/>
      <c r="EKT4" s="436"/>
      <c r="EKU4" s="436"/>
      <c r="EKV4" s="436"/>
      <c r="EKW4" s="436"/>
      <c r="EKX4" s="436"/>
      <c r="EKY4" s="436"/>
      <c r="EKZ4" s="436"/>
      <c r="ELA4" s="436"/>
      <c r="ELB4" s="436"/>
      <c r="ELC4" s="436"/>
      <c r="ELD4" s="436"/>
      <c r="ELE4" s="436"/>
      <c r="ELF4" s="436"/>
      <c r="ELG4" s="436"/>
      <c r="ELH4" s="436"/>
      <c r="ELI4" s="436"/>
      <c r="ELJ4" s="436"/>
      <c r="ELK4" s="436"/>
      <c r="ELL4" s="436"/>
      <c r="ELM4" s="436"/>
      <c r="ELN4" s="436"/>
      <c r="ELO4" s="436"/>
      <c r="ELP4" s="436"/>
      <c r="ELQ4" s="436"/>
      <c r="ELR4" s="436"/>
      <c r="ELS4" s="436"/>
      <c r="ELT4" s="436"/>
      <c r="ELU4" s="436"/>
      <c r="ELV4" s="436"/>
      <c r="ELW4" s="436"/>
      <c r="ELX4" s="436"/>
      <c r="ELY4" s="436"/>
      <c r="ELZ4" s="436"/>
      <c r="EMA4" s="436"/>
      <c r="EMB4" s="436"/>
      <c r="EMC4" s="436"/>
      <c r="EMD4" s="436"/>
      <c r="EME4" s="436"/>
      <c r="EMF4" s="436"/>
      <c r="EMG4" s="436"/>
      <c r="EMH4" s="436"/>
      <c r="EMI4" s="436"/>
      <c r="EMJ4" s="436"/>
      <c r="EMK4" s="436"/>
      <c r="EML4" s="436"/>
      <c r="EMM4" s="436"/>
      <c r="EMN4" s="436"/>
      <c r="EMO4" s="436"/>
      <c r="EMP4" s="436"/>
      <c r="EMQ4" s="436"/>
      <c r="EMR4" s="436"/>
      <c r="EMS4" s="436"/>
      <c r="EMT4" s="436"/>
      <c r="EMU4" s="436"/>
      <c r="EMV4" s="436"/>
      <c r="EMW4" s="436"/>
      <c r="EMX4" s="436"/>
      <c r="EMY4" s="436"/>
      <c r="EMZ4" s="436"/>
      <c r="ENA4" s="436"/>
      <c r="ENB4" s="436"/>
      <c r="ENC4" s="436"/>
      <c r="END4" s="436"/>
      <c r="ENE4" s="436"/>
      <c r="ENF4" s="436"/>
      <c r="ENG4" s="436"/>
      <c r="ENH4" s="436"/>
      <c r="ENI4" s="436"/>
      <c r="ENJ4" s="436"/>
      <c r="ENK4" s="436"/>
      <c r="ENL4" s="436"/>
      <c r="ENM4" s="436"/>
      <c r="ENN4" s="436"/>
      <c r="ENO4" s="436"/>
      <c r="ENP4" s="436"/>
      <c r="ENQ4" s="436"/>
      <c r="ENR4" s="436"/>
      <c r="ENS4" s="436"/>
      <c r="ENT4" s="436"/>
      <c r="ENU4" s="436"/>
      <c r="ENV4" s="436"/>
      <c r="ENW4" s="436"/>
      <c r="ENX4" s="436"/>
      <c r="ENY4" s="436"/>
      <c r="ENZ4" s="436"/>
      <c r="EOA4" s="436"/>
      <c r="EOB4" s="436"/>
      <c r="EOC4" s="436"/>
      <c r="EOD4" s="436"/>
      <c r="EOE4" s="436"/>
      <c r="EOF4" s="436"/>
      <c r="EOG4" s="436"/>
      <c r="EOH4" s="436"/>
      <c r="EOI4" s="436"/>
      <c r="EOJ4" s="436"/>
      <c r="EOK4" s="436"/>
      <c r="EOL4" s="436"/>
      <c r="EOM4" s="436"/>
      <c r="EON4" s="436"/>
      <c r="EOO4" s="436"/>
      <c r="EOP4" s="436"/>
      <c r="EOQ4" s="436"/>
      <c r="EOR4" s="436"/>
      <c r="EOS4" s="436"/>
      <c r="EOT4" s="436"/>
      <c r="EOU4" s="436"/>
      <c r="EOV4" s="436"/>
      <c r="EOW4" s="436"/>
      <c r="EOX4" s="436"/>
      <c r="EOY4" s="436"/>
      <c r="EOZ4" s="436"/>
      <c r="EPA4" s="436"/>
      <c r="EPB4" s="436"/>
      <c r="EPC4" s="436"/>
      <c r="EPD4" s="436"/>
      <c r="EPE4" s="436"/>
      <c r="EPF4" s="436"/>
      <c r="EPG4" s="436"/>
      <c r="EPH4" s="436"/>
      <c r="EPI4" s="436"/>
      <c r="EPJ4" s="436"/>
      <c r="EPK4" s="436"/>
      <c r="EPL4" s="436"/>
      <c r="EPM4" s="436"/>
      <c r="EPN4" s="436"/>
      <c r="EPO4" s="436"/>
      <c r="EPP4" s="436"/>
      <c r="EPQ4" s="436"/>
      <c r="EPR4" s="436"/>
      <c r="EPS4" s="436"/>
      <c r="EPT4" s="436"/>
      <c r="EPU4" s="436"/>
      <c r="EPV4" s="436"/>
      <c r="EPW4" s="436"/>
      <c r="EPX4" s="436"/>
      <c r="EPY4" s="436"/>
      <c r="EPZ4" s="436"/>
      <c r="EQA4" s="436"/>
      <c r="EQB4" s="436"/>
      <c r="EQC4" s="436"/>
      <c r="EQD4" s="436"/>
      <c r="EQE4" s="436"/>
      <c r="EQF4" s="436"/>
      <c r="EQG4" s="436"/>
      <c r="EQH4" s="436"/>
      <c r="EQI4" s="436"/>
      <c r="EQJ4" s="436"/>
      <c r="EQK4" s="436"/>
      <c r="EQL4" s="436"/>
      <c r="EQM4" s="436"/>
      <c r="EQN4" s="436"/>
      <c r="EQO4" s="436"/>
      <c r="EQP4" s="436"/>
      <c r="EQQ4" s="436"/>
      <c r="EQR4" s="436"/>
      <c r="EQS4" s="436"/>
      <c r="EQT4" s="436"/>
      <c r="EQU4" s="436"/>
      <c r="EQV4" s="436"/>
      <c r="EQW4" s="436"/>
      <c r="EQX4" s="436"/>
      <c r="EQY4" s="436"/>
      <c r="EQZ4" s="436"/>
      <c r="ERA4" s="436"/>
      <c r="ERB4" s="436"/>
      <c r="ERC4" s="436"/>
      <c r="ERD4" s="436"/>
      <c r="ERE4" s="436"/>
      <c r="ERF4" s="436"/>
      <c r="ERG4" s="436"/>
      <c r="ERH4" s="436"/>
      <c r="ERI4" s="436"/>
      <c r="ERJ4" s="436"/>
      <c r="ERK4" s="436"/>
      <c r="ERL4" s="436"/>
      <c r="ERM4" s="436"/>
      <c r="ERN4" s="436"/>
      <c r="ERO4" s="436"/>
      <c r="ERP4" s="436"/>
      <c r="ERQ4" s="436"/>
      <c r="ERR4" s="436"/>
      <c r="ERS4" s="436"/>
      <c r="ERT4" s="436"/>
      <c r="ERU4" s="436"/>
      <c r="ERV4" s="436"/>
      <c r="ERW4" s="436"/>
      <c r="ERX4" s="436"/>
      <c r="ERY4" s="436"/>
      <c r="ERZ4" s="436"/>
      <c r="ESA4" s="436"/>
      <c r="ESB4" s="436"/>
      <c r="ESC4" s="436"/>
      <c r="ESD4" s="436"/>
      <c r="ESE4" s="436"/>
      <c r="ESF4" s="436"/>
      <c r="ESG4" s="436"/>
      <c r="ESH4" s="436"/>
      <c r="ESI4" s="436"/>
      <c r="ESJ4" s="436"/>
      <c r="ESK4" s="436"/>
      <c r="ESL4" s="436"/>
      <c r="ESM4" s="436"/>
      <c r="ESN4" s="436"/>
      <c r="ESO4" s="436"/>
      <c r="ESP4" s="436"/>
      <c r="ESQ4" s="436"/>
      <c r="ESR4" s="436"/>
      <c r="ESS4" s="436"/>
      <c r="EST4" s="436"/>
      <c r="ESU4" s="436"/>
      <c r="ESV4" s="436"/>
      <c r="ESW4" s="436"/>
      <c r="ESX4" s="436"/>
      <c r="ESY4" s="436"/>
      <c r="ESZ4" s="436"/>
      <c r="ETA4" s="436"/>
      <c r="ETB4" s="436"/>
      <c r="ETC4" s="436"/>
      <c r="ETD4" s="436"/>
      <c r="ETE4" s="436"/>
      <c r="ETF4" s="436"/>
      <c r="ETG4" s="436"/>
      <c r="ETH4" s="436"/>
      <c r="ETI4" s="436"/>
      <c r="ETJ4" s="436"/>
      <c r="ETK4" s="436"/>
      <c r="ETL4" s="436"/>
      <c r="ETM4" s="436"/>
      <c r="ETN4" s="436"/>
      <c r="ETO4" s="436"/>
      <c r="ETP4" s="436"/>
      <c r="ETQ4" s="436"/>
      <c r="ETR4" s="436"/>
      <c r="ETS4" s="436"/>
      <c r="ETT4" s="436"/>
      <c r="ETU4" s="436"/>
      <c r="ETV4" s="436"/>
      <c r="ETW4" s="436"/>
      <c r="ETX4" s="436"/>
      <c r="ETY4" s="436"/>
      <c r="ETZ4" s="436"/>
      <c r="EUA4" s="436"/>
      <c r="EUB4" s="436"/>
      <c r="EUC4" s="436"/>
      <c r="EUD4" s="436"/>
      <c r="EUE4" s="436"/>
      <c r="EUF4" s="436"/>
      <c r="EUG4" s="436"/>
      <c r="EUH4" s="436"/>
      <c r="EUI4" s="436"/>
      <c r="EUJ4" s="436"/>
      <c r="EUK4" s="436"/>
      <c r="EUL4" s="436"/>
      <c r="EUM4" s="436"/>
      <c r="EUN4" s="436"/>
      <c r="EUO4" s="436"/>
      <c r="EUP4" s="436"/>
      <c r="EUQ4" s="436"/>
      <c r="EUR4" s="436"/>
      <c r="EUS4" s="436"/>
      <c r="EUT4" s="436"/>
      <c r="EUU4" s="436"/>
      <c r="EUV4" s="436"/>
      <c r="EUW4" s="436"/>
      <c r="EUX4" s="436"/>
      <c r="EUY4" s="436"/>
      <c r="EUZ4" s="436"/>
      <c r="EVA4" s="436"/>
      <c r="EVB4" s="436"/>
      <c r="EVC4" s="436"/>
      <c r="EVD4" s="436"/>
      <c r="EVE4" s="436"/>
      <c r="EVF4" s="436"/>
      <c r="EVG4" s="436"/>
      <c r="EVH4" s="436"/>
      <c r="EVI4" s="436"/>
      <c r="EVJ4" s="436"/>
      <c r="EVK4" s="436"/>
      <c r="EVL4" s="436"/>
      <c r="EVM4" s="436"/>
      <c r="EVN4" s="436"/>
      <c r="EVO4" s="436"/>
      <c r="EVP4" s="436"/>
      <c r="EVQ4" s="436"/>
      <c r="EVR4" s="436"/>
      <c r="EVS4" s="436"/>
      <c r="EVT4" s="436"/>
      <c r="EVU4" s="436"/>
      <c r="EVV4" s="436"/>
      <c r="EVW4" s="436"/>
      <c r="EVX4" s="436"/>
      <c r="EVY4" s="436"/>
      <c r="EVZ4" s="436"/>
      <c r="EWA4" s="436"/>
      <c r="EWB4" s="436"/>
      <c r="EWC4" s="436"/>
      <c r="EWD4" s="436"/>
      <c r="EWE4" s="436"/>
      <c r="EWF4" s="436"/>
      <c r="EWG4" s="436"/>
      <c r="EWH4" s="436"/>
      <c r="EWI4" s="436"/>
      <c r="EWJ4" s="436"/>
      <c r="EWK4" s="436"/>
      <c r="EWL4" s="436"/>
      <c r="EWM4" s="436"/>
      <c r="EWN4" s="436"/>
      <c r="EWO4" s="436"/>
      <c r="EWP4" s="436"/>
      <c r="EWQ4" s="436"/>
      <c r="EWR4" s="436"/>
      <c r="EWS4" s="436"/>
      <c r="EWT4" s="436"/>
      <c r="EWU4" s="436"/>
      <c r="EWV4" s="436"/>
      <c r="EWW4" s="436"/>
      <c r="EWX4" s="436"/>
      <c r="EWY4" s="436"/>
      <c r="EWZ4" s="436"/>
      <c r="EXA4" s="436"/>
      <c r="EXB4" s="436"/>
      <c r="EXC4" s="436"/>
      <c r="EXD4" s="436"/>
      <c r="EXE4" s="436"/>
      <c r="EXF4" s="436"/>
      <c r="EXG4" s="436"/>
      <c r="EXH4" s="436"/>
      <c r="EXI4" s="436"/>
      <c r="EXJ4" s="436"/>
      <c r="EXK4" s="436"/>
      <c r="EXL4" s="436"/>
      <c r="EXM4" s="436"/>
      <c r="EXN4" s="436"/>
      <c r="EXO4" s="436"/>
      <c r="EXP4" s="436"/>
      <c r="EXQ4" s="436"/>
      <c r="EXR4" s="436"/>
      <c r="EXS4" s="436"/>
      <c r="EXT4" s="436"/>
      <c r="EXU4" s="436"/>
      <c r="EXV4" s="436"/>
      <c r="EXW4" s="436"/>
      <c r="EXX4" s="436"/>
      <c r="EXY4" s="436"/>
      <c r="EXZ4" s="436"/>
      <c r="EYA4" s="436"/>
      <c r="EYB4" s="436"/>
      <c r="EYC4" s="436"/>
      <c r="EYD4" s="436"/>
      <c r="EYE4" s="436"/>
      <c r="EYF4" s="436"/>
      <c r="EYG4" s="436"/>
      <c r="EYH4" s="436"/>
      <c r="EYI4" s="436"/>
      <c r="EYJ4" s="436"/>
      <c r="EYK4" s="436"/>
      <c r="EYL4" s="436"/>
      <c r="EYM4" s="436"/>
      <c r="EYN4" s="436"/>
      <c r="EYO4" s="436"/>
      <c r="EYP4" s="436"/>
      <c r="EYQ4" s="436"/>
      <c r="EYR4" s="436"/>
      <c r="EYS4" s="436"/>
      <c r="EYT4" s="436"/>
      <c r="EYU4" s="436"/>
      <c r="EYV4" s="436"/>
      <c r="EYW4" s="436"/>
      <c r="EYX4" s="436"/>
      <c r="EYY4" s="436"/>
      <c r="EYZ4" s="436"/>
      <c r="EZA4" s="436"/>
      <c r="EZB4" s="436"/>
      <c r="EZC4" s="436"/>
      <c r="EZD4" s="436"/>
      <c r="EZE4" s="436"/>
      <c r="EZF4" s="436"/>
      <c r="EZG4" s="436"/>
      <c r="EZH4" s="436"/>
      <c r="EZI4" s="436"/>
      <c r="EZJ4" s="436"/>
      <c r="EZK4" s="436"/>
      <c r="EZL4" s="436"/>
      <c r="EZM4" s="436"/>
      <c r="EZN4" s="436"/>
      <c r="EZO4" s="436"/>
      <c r="EZP4" s="436"/>
      <c r="EZQ4" s="436"/>
      <c r="EZR4" s="436"/>
      <c r="EZS4" s="436"/>
      <c r="EZT4" s="436"/>
      <c r="EZU4" s="436"/>
      <c r="EZV4" s="436"/>
      <c r="EZW4" s="436"/>
      <c r="EZX4" s="436"/>
      <c r="EZY4" s="436"/>
      <c r="EZZ4" s="436"/>
      <c r="FAA4" s="436"/>
      <c r="FAB4" s="436"/>
      <c r="FAC4" s="436"/>
      <c r="FAD4" s="436"/>
      <c r="FAE4" s="436"/>
      <c r="FAF4" s="436"/>
      <c r="FAG4" s="436"/>
      <c r="FAH4" s="436"/>
      <c r="FAI4" s="436"/>
      <c r="FAJ4" s="436"/>
      <c r="FAK4" s="436"/>
      <c r="FAL4" s="436"/>
      <c r="FAM4" s="436"/>
      <c r="FAN4" s="436"/>
      <c r="FAO4" s="436"/>
      <c r="FAP4" s="436"/>
      <c r="FAQ4" s="436"/>
      <c r="FAR4" s="436"/>
      <c r="FAS4" s="436"/>
      <c r="FAT4" s="436"/>
      <c r="FAU4" s="436"/>
      <c r="FAV4" s="436"/>
      <c r="FAW4" s="436"/>
      <c r="FAX4" s="436"/>
      <c r="FAY4" s="436"/>
      <c r="FAZ4" s="436"/>
      <c r="FBA4" s="436"/>
      <c r="FBB4" s="436"/>
      <c r="FBC4" s="436"/>
      <c r="FBD4" s="436"/>
      <c r="FBE4" s="436"/>
      <c r="FBF4" s="436"/>
      <c r="FBG4" s="436"/>
      <c r="FBH4" s="436"/>
      <c r="FBI4" s="436"/>
      <c r="FBJ4" s="436"/>
      <c r="FBK4" s="436"/>
      <c r="FBL4" s="436"/>
      <c r="FBM4" s="436"/>
      <c r="FBN4" s="436"/>
      <c r="FBO4" s="436"/>
      <c r="FBP4" s="436"/>
      <c r="FBQ4" s="436"/>
      <c r="FBR4" s="436"/>
      <c r="FBS4" s="436"/>
      <c r="FBT4" s="436"/>
      <c r="FBU4" s="436"/>
      <c r="FBV4" s="436"/>
      <c r="FBW4" s="436"/>
      <c r="FBX4" s="436"/>
      <c r="FBY4" s="436"/>
      <c r="FBZ4" s="436"/>
      <c r="FCA4" s="436"/>
      <c r="FCB4" s="436"/>
      <c r="FCC4" s="436"/>
      <c r="FCD4" s="436"/>
      <c r="FCE4" s="436"/>
      <c r="FCF4" s="436"/>
      <c r="FCG4" s="436"/>
      <c r="FCH4" s="436"/>
      <c r="FCI4" s="436"/>
      <c r="FCJ4" s="436"/>
      <c r="FCK4" s="436"/>
      <c r="FCL4" s="436"/>
      <c r="FCM4" s="436"/>
      <c r="FCN4" s="436"/>
      <c r="FCO4" s="436"/>
      <c r="FCP4" s="436"/>
      <c r="FCQ4" s="436"/>
      <c r="FCR4" s="436"/>
      <c r="FCS4" s="436"/>
      <c r="FCT4" s="436"/>
      <c r="FCU4" s="436"/>
      <c r="FCV4" s="436"/>
      <c r="FCW4" s="436"/>
      <c r="FCX4" s="436"/>
      <c r="FCY4" s="436"/>
      <c r="FCZ4" s="436"/>
      <c r="FDA4" s="436"/>
      <c r="FDB4" s="436"/>
      <c r="FDC4" s="436"/>
      <c r="FDD4" s="436"/>
      <c r="FDE4" s="436"/>
      <c r="FDF4" s="436"/>
      <c r="FDG4" s="436"/>
      <c r="FDH4" s="436"/>
      <c r="FDI4" s="436"/>
      <c r="FDJ4" s="436"/>
      <c r="FDK4" s="436"/>
      <c r="FDL4" s="436"/>
      <c r="FDM4" s="436"/>
      <c r="FDN4" s="436"/>
      <c r="FDO4" s="436"/>
      <c r="FDP4" s="436"/>
      <c r="FDQ4" s="436"/>
      <c r="FDR4" s="436"/>
      <c r="FDS4" s="436"/>
      <c r="FDT4" s="436"/>
      <c r="FDU4" s="436"/>
      <c r="FDV4" s="436"/>
      <c r="FDW4" s="436"/>
      <c r="FDX4" s="436"/>
      <c r="FDY4" s="436"/>
      <c r="FDZ4" s="436"/>
      <c r="FEA4" s="436"/>
      <c r="FEB4" s="436"/>
      <c r="FEC4" s="436"/>
      <c r="FED4" s="436"/>
      <c r="FEE4" s="436"/>
      <c r="FEF4" s="436"/>
      <c r="FEG4" s="436"/>
      <c r="FEH4" s="436"/>
      <c r="FEI4" s="436"/>
      <c r="FEJ4" s="436"/>
      <c r="FEK4" s="436"/>
      <c r="FEL4" s="436"/>
      <c r="FEM4" s="436"/>
      <c r="FEN4" s="436"/>
      <c r="FEO4" s="436"/>
      <c r="FEP4" s="436"/>
      <c r="FEQ4" s="436"/>
      <c r="FER4" s="436"/>
      <c r="FES4" s="436"/>
      <c r="FET4" s="436"/>
      <c r="FEU4" s="436"/>
      <c r="FEV4" s="436"/>
      <c r="FEW4" s="436"/>
      <c r="FEX4" s="436"/>
      <c r="FEY4" s="436"/>
      <c r="FEZ4" s="436"/>
      <c r="FFA4" s="436"/>
      <c r="FFB4" s="436"/>
      <c r="FFC4" s="436"/>
      <c r="FFD4" s="436"/>
      <c r="FFE4" s="436"/>
      <c r="FFF4" s="436"/>
      <c r="FFG4" s="436"/>
      <c r="FFH4" s="436"/>
      <c r="FFI4" s="436"/>
      <c r="FFJ4" s="436"/>
      <c r="FFK4" s="436"/>
      <c r="FFL4" s="436"/>
      <c r="FFM4" s="436"/>
      <c r="FFN4" s="436"/>
      <c r="FFO4" s="436"/>
      <c r="FFP4" s="436"/>
      <c r="FFQ4" s="436"/>
      <c r="FFR4" s="436"/>
      <c r="FFS4" s="436"/>
      <c r="FFT4" s="436"/>
      <c r="FFU4" s="436"/>
      <c r="FFV4" s="436"/>
      <c r="FFW4" s="436"/>
      <c r="FFX4" s="436"/>
      <c r="FFY4" s="436"/>
      <c r="FFZ4" s="436"/>
      <c r="FGA4" s="436"/>
      <c r="FGB4" s="436"/>
      <c r="FGC4" s="436"/>
      <c r="FGD4" s="436"/>
      <c r="FGE4" s="436"/>
      <c r="FGF4" s="436"/>
      <c r="FGG4" s="436"/>
      <c r="FGH4" s="436"/>
      <c r="FGI4" s="436"/>
      <c r="FGJ4" s="436"/>
      <c r="FGK4" s="436"/>
      <c r="FGL4" s="436"/>
      <c r="FGM4" s="436"/>
      <c r="FGN4" s="436"/>
      <c r="FGO4" s="436"/>
      <c r="FGP4" s="436"/>
      <c r="FGQ4" s="436"/>
      <c r="FGR4" s="436"/>
      <c r="FGS4" s="436"/>
      <c r="FGT4" s="436"/>
      <c r="FGU4" s="436"/>
      <c r="FGV4" s="436"/>
      <c r="FGW4" s="436"/>
      <c r="FGX4" s="436"/>
      <c r="FGY4" s="436"/>
      <c r="FGZ4" s="436"/>
      <c r="FHA4" s="436"/>
      <c r="FHB4" s="436"/>
      <c r="FHC4" s="436"/>
      <c r="FHD4" s="436"/>
      <c r="FHE4" s="436"/>
      <c r="FHF4" s="436"/>
      <c r="FHG4" s="436"/>
      <c r="FHH4" s="436"/>
      <c r="FHI4" s="436"/>
      <c r="FHJ4" s="436"/>
      <c r="FHK4" s="436"/>
      <c r="FHL4" s="436"/>
      <c r="FHM4" s="436"/>
      <c r="FHN4" s="436"/>
      <c r="FHO4" s="436"/>
      <c r="FHP4" s="436"/>
      <c r="FHQ4" s="436"/>
      <c r="FHR4" s="436"/>
      <c r="FHS4" s="436"/>
      <c r="FHT4" s="436"/>
      <c r="FHU4" s="436"/>
      <c r="FHV4" s="436"/>
      <c r="FHW4" s="436"/>
      <c r="FHX4" s="436"/>
      <c r="FHY4" s="436"/>
      <c r="FHZ4" s="436"/>
      <c r="FIA4" s="436"/>
      <c r="FIB4" s="436"/>
      <c r="FIC4" s="436"/>
      <c r="FID4" s="436"/>
      <c r="FIE4" s="436"/>
      <c r="FIF4" s="436"/>
      <c r="FIG4" s="436"/>
      <c r="FIH4" s="436"/>
      <c r="FII4" s="436"/>
      <c r="FIJ4" s="436"/>
      <c r="FIK4" s="436"/>
      <c r="FIL4" s="436"/>
      <c r="FIM4" s="436"/>
      <c r="FIN4" s="436"/>
      <c r="FIO4" s="436"/>
      <c r="FIP4" s="436"/>
      <c r="FIQ4" s="436"/>
      <c r="FIR4" s="436"/>
      <c r="FIS4" s="436"/>
      <c r="FIT4" s="436"/>
      <c r="FIU4" s="436"/>
      <c r="FIV4" s="436"/>
      <c r="FIW4" s="436"/>
      <c r="FIX4" s="436"/>
      <c r="FIY4" s="436"/>
      <c r="FIZ4" s="436"/>
      <c r="FJA4" s="436"/>
      <c r="FJB4" s="436"/>
      <c r="FJC4" s="436"/>
      <c r="FJD4" s="436"/>
      <c r="FJE4" s="436"/>
      <c r="FJF4" s="436"/>
      <c r="FJG4" s="436"/>
      <c r="FJH4" s="436"/>
      <c r="FJI4" s="436"/>
      <c r="FJJ4" s="436"/>
      <c r="FJK4" s="436"/>
      <c r="FJL4" s="436"/>
      <c r="FJM4" s="436"/>
      <c r="FJN4" s="436"/>
      <c r="FJO4" s="436"/>
      <c r="FJP4" s="436"/>
      <c r="FJQ4" s="436"/>
      <c r="FJR4" s="436"/>
      <c r="FJS4" s="436"/>
      <c r="FJT4" s="436"/>
      <c r="FJU4" s="436"/>
      <c r="FJV4" s="436"/>
      <c r="FJW4" s="436"/>
      <c r="FJX4" s="436"/>
      <c r="FJY4" s="436"/>
      <c r="FJZ4" s="436"/>
      <c r="FKA4" s="436"/>
      <c r="FKB4" s="436"/>
      <c r="FKC4" s="436"/>
      <c r="FKD4" s="436"/>
      <c r="FKE4" s="436"/>
      <c r="FKF4" s="436"/>
      <c r="FKG4" s="436"/>
      <c r="FKH4" s="436"/>
      <c r="FKI4" s="436"/>
      <c r="FKJ4" s="436"/>
      <c r="FKK4" s="436"/>
      <c r="FKL4" s="436"/>
      <c r="FKM4" s="436"/>
      <c r="FKN4" s="436"/>
      <c r="FKO4" s="436"/>
      <c r="FKP4" s="436"/>
      <c r="FKQ4" s="436"/>
      <c r="FKR4" s="436"/>
      <c r="FKS4" s="436"/>
      <c r="FKT4" s="436"/>
      <c r="FKU4" s="436"/>
      <c r="FKV4" s="436"/>
      <c r="FKW4" s="436"/>
      <c r="FKX4" s="436"/>
      <c r="FKY4" s="436"/>
      <c r="FKZ4" s="436"/>
      <c r="FLA4" s="436"/>
      <c r="FLB4" s="436"/>
      <c r="FLC4" s="436"/>
      <c r="FLD4" s="436"/>
      <c r="FLE4" s="436"/>
      <c r="FLF4" s="436"/>
      <c r="FLG4" s="436"/>
      <c r="FLH4" s="436"/>
      <c r="FLI4" s="436"/>
      <c r="FLJ4" s="436"/>
      <c r="FLK4" s="436"/>
      <c r="FLL4" s="436"/>
      <c r="FLM4" s="436"/>
      <c r="FLN4" s="436"/>
      <c r="FLO4" s="436"/>
      <c r="FLP4" s="436"/>
      <c r="FLQ4" s="436"/>
      <c r="FLR4" s="436"/>
      <c r="FLS4" s="436"/>
      <c r="FLT4" s="436"/>
      <c r="FLU4" s="436"/>
      <c r="FLV4" s="436"/>
      <c r="FLW4" s="436"/>
      <c r="FLX4" s="436"/>
      <c r="FLY4" s="436"/>
      <c r="FLZ4" s="436"/>
      <c r="FMA4" s="436"/>
      <c r="FMB4" s="436"/>
      <c r="FMC4" s="436"/>
      <c r="FMD4" s="436"/>
      <c r="FME4" s="436"/>
      <c r="FMF4" s="436"/>
      <c r="FMG4" s="436"/>
      <c r="FMH4" s="436"/>
      <c r="FMI4" s="436"/>
      <c r="FMJ4" s="436"/>
      <c r="FMK4" s="436"/>
      <c r="FML4" s="436"/>
      <c r="FMM4" s="436"/>
      <c r="FMN4" s="436"/>
      <c r="FMO4" s="436"/>
      <c r="FMP4" s="436"/>
      <c r="FMQ4" s="436"/>
      <c r="FMR4" s="436"/>
      <c r="FMS4" s="436"/>
      <c r="FMT4" s="436"/>
      <c r="FMU4" s="436"/>
      <c r="FMV4" s="436"/>
      <c r="FMW4" s="436"/>
      <c r="FMX4" s="436"/>
      <c r="FMY4" s="436"/>
      <c r="FMZ4" s="436"/>
      <c r="FNA4" s="436"/>
      <c r="FNB4" s="436"/>
      <c r="FNC4" s="436"/>
      <c r="FND4" s="436"/>
      <c r="FNE4" s="436"/>
      <c r="FNF4" s="436"/>
      <c r="FNG4" s="436"/>
      <c r="FNH4" s="436"/>
      <c r="FNI4" s="436"/>
      <c r="FNJ4" s="436"/>
      <c r="FNK4" s="436"/>
      <c r="FNL4" s="436"/>
      <c r="FNM4" s="436"/>
      <c r="FNN4" s="436"/>
      <c r="FNO4" s="436"/>
      <c r="FNP4" s="436"/>
      <c r="FNQ4" s="436"/>
      <c r="FNR4" s="436"/>
      <c r="FNS4" s="436"/>
      <c r="FNT4" s="436"/>
      <c r="FNU4" s="436"/>
      <c r="FNV4" s="436"/>
      <c r="FNW4" s="436"/>
      <c r="FNX4" s="436"/>
      <c r="FNY4" s="436"/>
      <c r="FNZ4" s="436"/>
      <c r="FOA4" s="436"/>
      <c r="FOB4" s="436"/>
      <c r="FOC4" s="436"/>
      <c r="FOD4" s="436"/>
      <c r="FOE4" s="436"/>
      <c r="FOF4" s="436"/>
      <c r="FOG4" s="436"/>
      <c r="FOH4" s="436"/>
      <c r="FOI4" s="436"/>
      <c r="FOJ4" s="436"/>
      <c r="FOK4" s="436"/>
      <c r="FOL4" s="436"/>
      <c r="FOM4" s="436"/>
      <c r="FON4" s="436"/>
      <c r="FOO4" s="436"/>
      <c r="FOP4" s="436"/>
      <c r="FOQ4" s="436"/>
      <c r="FOR4" s="436"/>
      <c r="FOS4" s="436"/>
      <c r="FOT4" s="436"/>
      <c r="FOU4" s="436"/>
      <c r="FOV4" s="436"/>
      <c r="FOW4" s="436"/>
      <c r="FOX4" s="436"/>
      <c r="FOY4" s="436"/>
      <c r="FOZ4" s="436"/>
      <c r="FPA4" s="436"/>
      <c r="FPB4" s="436"/>
      <c r="FPC4" s="436"/>
      <c r="FPD4" s="436"/>
      <c r="FPE4" s="436"/>
      <c r="FPF4" s="436"/>
      <c r="FPG4" s="436"/>
      <c r="FPH4" s="436"/>
      <c r="FPI4" s="436"/>
      <c r="FPJ4" s="436"/>
      <c r="FPK4" s="436"/>
      <c r="FPL4" s="436"/>
      <c r="FPM4" s="436"/>
      <c r="FPN4" s="436"/>
      <c r="FPO4" s="436"/>
      <c r="FPP4" s="436"/>
      <c r="FPQ4" s="436"/>
      <c r="FPR4" s="436"/>
      <c r="FPS4" s="436"/>
      <c r="FPT4" s="436"/>
      <c r="FPU4" s="436"/>
      <c r="FPV4" s="436"/>
      <c r="FPW4" s="436"/>
      <c r="FPX4" s="436"/>
      <c r="FPY4" s="436"/>
      <c r="FPZ4" s="436"/>
      <c r="FQA4" s="436"/>
      <c r="FQB4" s="436"/>
      <c r="FQC4" s="436"/>
      <c r="FQD4" s="436"/>
      <c r="FQE4" s="436"/>
      <c r="FQF4" s="436"/>
      <c r="FQG4" s="436"/>
      <c r="FQH4" s="436"/>
      <c r="FQI4" s="436"/>
      <c r="FQJ4" s="436"/>
      <c r="FQK4" s="436"/>
      <c r="FQL4" s="436"/>
      <c r="FQM4" s="436"/>
      <c r="FQN4" s="436"/>
      <c r="FQO4" s="436"/>
      <c r="FQP4" s="436"/>
      <c r="FQQ4" s="436"/>
      <c r="FQR4" s="436"/>
      <c r="FQS4" s="436"/>
      <c r="FQT4" s="436"/>
      <c r="FQU4" s="436"/>
      <c r="FQV4" s="436"/>
      <c r="FQW4" s="436"/>
      <c r="FQX4" s="436"/>
      <c r="FQY4" s="436"/>
      <c r="FQZ4" s="436"/>
      <c r="FRA4" s="436"/>
      <c r="FRB4" s="436"/>
      <c r="FRC4" s="436"/>
      <c r="FRD4" s="436"/>
      <c r="FRE4" s="436"/>
      <c r="FRF4" s="436"/>
      <c r="FRG4" s="436"/>
      <c r="FRH4" s="436"/>
      <c r="FRI4" s="436"/>
      <c r="FRJ4" s="436"/>
      <c r="FRK4" s="436"/>
      <c r="FRL4" s="436"/>
      <c r="FRM4" s="436"/>
      <c r="FRN4" s="436"/>
      <c r="FRO4" s="436"/>
      <c r="FRP4" s="436"/>
      <c r="FRQ4" s="436"/>
      <c r="FRR4" s="436"/>
      <c r="FRS4" s="436"/>
      <c r="FRT4" s="436"/>
      <c r="FRU4" s="436"/>
      <c r="FRV4" s="436"/>
      <c r="FRW4" s="436"/>
      <c r="FRX4" s="436"/>
      <c r="FRY4" s="436"/>
      <c r="FRZ4" s="436"/>
      <c r="FSA4" s="436"/>
      <c r="FSB4" s="436"/>
      <c r="FSC4" s="436"/>
      <c r="FSD4" s="436"/>
      <c r="FSE4" s="436"/>
      <c r="FSF4" s="436"/>
      <c r="FSG4" s="436"/>
      <c r="FSH4" s="436"/>
      <c r="FSI4" s="436"/>
      <c r="FSJ4" s="436"/>
      <c r="FSK4" s="436"/>
      <c r="FSL4" s="436"/>
      <c r="FSM4" s="436"/>
      <c r="FSN4" s="436"/>
      <c r="FSO4" s="436"/>
      <c r="FSP4" s="436"/>
      <c r="FSQ4" s="436"/>
      <c r="FSR4" s="436"/>
      <c r="FSS4" s="436"/>
      <c r="FST4" s="436"/>
      <c r="FSU4" s="436"/>
      <c r="FSV4" s="436"/>
      <c r="FSW4" s="436"/>
      <c r="FSX4" s="436"/>
      <c r="FSY4" s="436"/>
      <c r="FSZ4" s="436"/>
      <c r="FTA4" s="436"/>
      <c r="FTB4" s="436"/>
      <c r="FTC4" s="436"/>
      <c r="FTD4" s="436"/>
      <c r="FTE4" s="436"/>
      <c r="FTF4" s="436"/>
      <c r="FTG4" s="436"/>
      <c r="FTH4" s="436"/>
      <c r="FTI4" s="436"/>
      <c r="FTJ4" s="436"/>
      <c r="FTK4" s="436"/>
      <c r="FTL4" s="436"/>
      <c r="FTM4" s="436"/>
      <c r="FTN4" s="436"/>
      <c r="FTO4" s="436"/>
      <c r="FTP4" s="436"/>
      <c r="FTQ4" s="436"/>
      <c r="FTR4" s="436"/>
      <c r="FTS4" s="436"/>
      <c r="FTT4" s="436"/>
      <c r="FTU4" s="436"/>
      <c r="FTV4" s="436"/>
      <c r="FTW4" s="436"/>
      <c r="FTX4" s="436"/>
      <c r="FTY4" s="436"/>
      <c r="FTZ4" s="436"/>
      <c r="FUA4" s="436"/>
      <c r="FUB4" s="436"/>
      <c r="FUC4" s="436"/>
      <c r="FUD4" s="436"/>
      <c r="FUE4" s="436"/>
      <c r="FUF4" s="436"/>
      <c r="FUG4" s="436"/>
      <c r="FUH4" s="436"/>
      <c r="FUI4" s="436"/>
      <c r="FUJ4" s="436"/>
      <c r="FUK4" s="436"/>
      <c r="FUL4" s="436"/>
      <c r="FUM4" s="436"/>
      <c r="FUN4" s="436"/>
      <c r="FUO4" s="436"/>
      <c r="FUP4" s="436"/>
      <c r="FUQ4" s="436"/>
      <c r="FUR4" s="436"/>
      <c r="FUS4" s="436"/>
      <c r="FUT4" s="436"/>
      <c r="FUU4" s="436"/>
      <c r="FUV4" s="436"/>
      <c r="FUW4" s="436"/>
      <c r="FUX4" s="436"/>
      <c r="FUY4" s="436"/>
      <c r="FUZ4" s="436"/>
      <c r="FVA4" s="436"/>
      <c r="FVB4" s="436"/>
      <c r="FVC4" s="436"/>
      <c r="FVD4" s="436"/>
      <c r="FVE4" s="436"/>
      <c r="FVF4" s="436"/>
      <c r="FVG4" s="436"/>
      <c r="FVH4" s="436"/>
      <c r="FVI4" s="436"/>
      <c r="FVJ4" s="436"/>
      <c r="FVK4" s="436"/>
      <c r="FVL4" s="436"/>
      <c r="FVM4" s="436"/>
      <c r="FVN4" s="436"/>
      <c r="FVO4" s="436"/>
      <c r="FVP4" s="436"/>
      <c r="FVQ4" s="436"/>
      <c r="FVR4" s="436"/>
      <c r="FVS4" s="436"/>
      <c r="FVT4" s="436"/>
      <c r="FVU4" s="436"/>
      <c r="FVV4" s="436"/>
      <c r="FVW4" s="436"/>
      <c r="FVX4" s="436"/>
      <c r="FVY4" s="436"/>
      <c r="FVZ4" s="436"/>
      <c r="FWA4" s="436"/>
      <c r="FWB4" s="436"/>
      <c r="FWC4" s="436"/>
      <c r="FWD4" s="436"/>
      <c r="FWE4" s="436"/>
      <c r="FWF4" s="436"/>
      <c r="FWG4" s="436"/>
      <c r="FWH4" s="436"/>
      <c r="FWI4" s="436"/>
      <c r="FWJ4" s="436"/>
      <c r="FWK4" s="436"/>
      <c r="FWL4" s="436"/>
      <c r="FWM4" s="436"/>
      <c r="FWN4" s="436"/>
      <c r="FWO4" s="436"/>
      <c r="FWP4" s="436"/>
      <c r="FWQ4" s="436"/>
      <c r="FWR4" s="436"/>
      <c r="FWS4" s="436"/>
      <c r="FWT4" s="436"/>
      <c r="FWU4" s="436"/>
      <c r="FWV4" s="436"/>
      <c r="FWW4" s="436"/>
      <c r="FWX4" s="436"/>
      <c r="FWY4" s="436"/>
      <c r="FWZ4" s="436"/>
      <c r="FXA4" s="436"/>
      <c r="FXB4" s="436"/>
      <c r="FXC4" s="436"/>
      <c r="FXD4" s="436"/>
      <c r="FXE4" s="436"/>
      <c r="FXF4" s="436"/>
      <c r="FXG4" s="436"/>
      <c r="FXH4" s="436"/>
      <c r="FXI4" s="436"/>
      <c r="FXJ4" s="436"/>
      <c r="FXK4" s="436"/>
      <c r="FXL4" s="436"/>
      <c r="FXM4" s="436"/>
      <c r="FXN4" s="436"/>
      <c r="FXO4" s="436"/>
      <c r="FXP4" s="436"/>
      <c r="FXQ4" s="436"/>
      <c r="FXR4" s="436"/>
      <c r="FXS4" s="436"/>
      <c r="FXT4" s="436"/>
      <c r="FXU4" s="436"/>
      <c r="FXV4" s="436"/>
      <c r="FXW4" s="436"/>
      <c r="FXX4" s="436"/>
      <c r="FXY4" s="436"/>
      <c r="FXZ4" s="436"/>
      <c r="FYA4" s="436"/>
      <c r="FYB4" s="436"/>
      <c r="FYC4" s="436"/>
      <c r="FYD4" s="436"/>
      <c r="FYE4" s="436"/>
      <c r="FYF4" s="436"/>
      <c r="FYG4" s="436"/>
      <c r="FYH4" s="436"/>
      <c r="FYI4" s="436"/>
      <c r="FYJ4" s="436"/>
      <c r="FYK4" s="436"/>
      <c r="FYL4" s="436"/>
      <c r="FYM4" s="436"/>
      <c r="FYN4" s="436"/>
      <c r="FYO4" s="436"/>
      <c r="FYP4" s="436"/>
      <c r="FYQ4" s="436"/>
      <c r="FYR4" s="436"/>
      <c r="FYS4" s="436"/>
      <c r="FYT4" s="436"/>
      <c r="FYU4" s="436"/>
      <c r="FYV4" s="436"/>
      <c r="FYW4" s="436"/>
      <c r="FYX4" s="436"/>
      <c r="FYY4" s="436"/>
      <c r="FYZ4" s="436"/>
      <c r="FZA4" s="436"/>
      <c r="FZB4" s="436"/>
      <c r="FZC4" s="436"/>
      <c r="FZD4" s="436"/>
      <c r="FZE4" s="436"/>
      <c r="FZF4" s="436"/>
      <c r="FZG4" s="436"/>
      <c r="FZH4" s="436"/>
      <c r="FZI4" s="436"/>
      <c r="FZJ4" s="436"/>
      <c r="FZK4" s="436"/>
      <c r="FZL4" s="436"/>
      <c r="FZM4" s="436"/>
      <c r="FZN4" s="436"/>
      <c r="FZO4" s="436"/>
      <c r="FZP4" s="436"/>
      <c r="FZQ4" s="436"/>
      <c r="FZR4" s="436"/>
      <c r="FZS4" s="436"/>
      <c r="FZT4" s="436"/>
      <c r="FZU4" s="436"/>
      <c r="FZV4" s="436"/>
      <c r="FZW4" s="436"/>
      <c r="FZX4" s="436"/>
      <c r="FZY4" s="436"/>
      <c r="FZZ4" s="436"/>
      <c r="GAA4" s="436"/>
      <c r="GAB4" s="436"/>
      <c r="GAC4" s="436"/>
      <c r="GAD4" s="436"/>
      <c r="GAE4" s="436"/>
      <c r="GAF4" s="436"/>
      <c r="GAG4" s="436"/>
      <c r="GAH4" s="436"/>
      <c r="GAI4" s="436"/>
      <c r="GAJ4" s="436"/>
      <c r="GAK4" s="436"/>
      <c r="GAL4" s="436"/>
      <c r="GAM4" s="436"/>
      <c r="GAN4" s="436"/>
      <c r="GAO4" s="436"/>
      <c r="GAP4" s="436"/>
      <c r="GAQ4" s="436"/>
      <c r="GAR4" s="436"/>
      <c r="GAS4" s="436"/>
      <c r="GAT4" s="436"/>
      <c r="GAU4" s="436"/>
      <c r="GAV4" s="436"/>
      <c r="GAW4" s="436"/>
      <c r="GAX4" s="436"/>
      <c r="GAY4" s="436"/>
      <c r="GAZ4" s="436"/>
      <c r="GBA4" s="436"/>
      <c r="GBB4" s="436"/>
      <c r="GBC4" s="436"/>
      <c r="GBD4" s="436"/>
      <c r="GBE4" s="436"/>
      <c r="GBF4" s="436"/>
      <c r="GBG4" s="436"/>
      <c r="GBH4" s="436"/>
      <c r="GBI4" s="436"/>
      <c r="GBJ4" s="436"/>
      <c r="GBK4" s="436"/>
      <c r="GBL4" s="436"/>
      <c r="GBM4" s="436"/>
      <c r="GBN4" s="436"/>
      <c r="GBO4" s="436"/>
      <c r="GBP4" s="436"/>
      <c r="GBQ4" s="436"/>
      <c r="GBR4" s="436"/>
      <c r="GBS4" s="436"/>
      <c r="GBT4" s="436"/>
      <c r="GBU4" s="436"/>
      <c r="GBV4" s="436"/>
      <c r="GBW4" s="436"/>
      <c r="GBX4" s="436"/>
      <c r="GBY4" s="436"/>
      <c r="GBZ4" s="436"/>
      <c r="GCA4" s="436"/>
      <c r="GCB4" s="436"/>
      <c r="GCC4" s="436"/>
      <c r="GCD4" s="436"/>
      <c r="GCE4" s="436"/>
      <c r="GCF4" s="436"/>
      <c r="GCG4" s="436"/>
      <c r="GCH4" s="436"/>
      <c r="GCI4" s="436"/>
      <c r="GCJ4" s="436"/>
      <c r="GCK4" s="436"/>
      <c r="GCL4" s="436"/>
      <c r="GCM4" s="436"/>
      <c r="GCN4" s="436"/>
      <c r="GCO4" s="436"/>
      <c r="GCP4" s="436"/>
      <c r="GCQ4" s="436"/>
      <c r="GCR4" s="436"/>
      <c r="GCS4" s="436"/>
      <c r="GCT4" s="436"/>
      <c r="GCU4" s="436"/>
      <c r="GCV4" s="436"/>
      <c r="GCW4" s="436"/>
      <c r="GCX4" s="436"/>
      <c r="GCY4" s="436"/>
      <c r="GCZ4" s="436"/>
      <c r="GDA4" s="436"/>
      <c r="GDB4" s="436"/>
      <c r="GDC4" s="436"/>
      <c r="GDD4" s="436"/>
      <c r="GDE4" s="436"/>
      <c r="GDF4" s="436"/>
      <c r="GDG4" s="436"/>
      <c r="GDH4" s="436"/>
      <c r="GDI4" s="436"/>
      <c r="GDJ4" s="436"/>
      <c r="GDK4" s="436"/>
      <c r="GDL4" s="436"/>
      <c r="GDM4" s="436"/>
      <c r="GDN4" s="436"/>
      <c r="GDO4" s="436"/>
      <c r="GDP4" s="436"/>
      <c r="GDQ4" s="436"/>
      <c r="GDR4" s="436"/>
      <c r="GDS4" s="436"/>
      <c r="GDT4" s="436"/>
      <c r="GDU4" s="436"/>
      <c r="GDV4" s="436"/>
      <c r="GDW4" s="436"/>
      <c r="GDX4" s="436"/>
      <c r="GDY4" s="436"/>
      <c r="GDZ4" s="436"/>
      <c r="GEA4" s="436"/>
      <c r="GEB4" s="436"/>
      <c r="GEC4" s="436"/>
      <c r="GED4" s="436"/>
      <c r="GEE4" s="436"/>
      <c r="GEF4" s="436"/>
      <c r="GEG4" s="436"/>
      <c r="GEH4" s="436"/>
      <c r="GEI4" s="436"/>
      <c r="GEJ4" s="436"/>
      <c r="GEK4" s="436"/>
      <c r="GEL4" s="436"/>
      <c r="GEM4" s="436"/>
      <c r="GEN4" s="436"/>
      <c r="GEO4" s="436"/>
      <c r="GEP4" s="436"/>
      <c r="GEQ4" s="436"/>
      <c r="GER4" s="436"/>
      <c r="GES4" s="436"/>
      <c r="GET4" s="436"/>
      <c r="GEU4" s="436"/>
      <c r="GEV4" s="436"/>
      <c r="GEW4" s="436"/>
      <c r="GEX4" s="436"/>
      <c r="GEY4" s="436"/>
      <c r="GEZ4" s="436"/>
      <c r="GFA4" s="436"/>
      <c r="GFB4" s="436"/>
      <c r="GFC4" s="436"/>
      <c r="GFD4" s="436"/>
      <c r="GFE4" s="436"/>
      <c r="GFF4" s="436"/>
      <c r="GFG4" s="436"/>
      <c r="GFH4" s="436"/>
      <c r="GFI4" s="436"/>
      <c r="GFJ4" s="436"/>
      <c r="GFK4" s="436"/>
      <c r="GFL4" s="436"/>
      <c r="GFM4" s="436"/>
      <c r="GFN4" s="436"/>
      <c r="GFO4" s="436"/>
      <c r="GFP4" s="436"/>
      <c r="GFQ4" s="436"/>
      <c r="GFR4" s="436"/>
      <c r="GFS4" s="436"/>
      <c r="GFT4" s="436"/>
      <c r="GFU4" s="436"/>
      <c r="GFV4" s="436"/>
      <c r="GFW4" s="436"/>
      <c r="GFX4" s="436"/>
      <c r="GFY4" s="436"/>
      <c r="GFZ4" s="436"/>
      <c r="GGA4" s="436"/>
      <c r="GGB4" s="436"/>
      <c r="GGC4" s="436"/>
      <c r="GGD4" s="436"/>
      <c r="GGE4" s="436"/>
      <c r="GGF4" s="436"/>
      <c r="GGG4" s="436"/>
      <c r="GGH4" s="436"/>
      <c r="GGI4" s="436"/>
      <c r="GGJ4" s="436"/>
      <c r="GGK4" s="436"/>
      <c r="GGL4" s="436"/>
      <c r="GGM4" s="436"/>
      <c r="GGN4" s="436"/>
      <c r="GGO4" s="436"/>
      <c r="GGP4" s="436"/>
      <c r="GGQ4" s="436"/>
      <c r="GGR4" s="436"/>
      <c r="GGS4" s="436"/>
      <c r="GGT4" s="436"/>
      <c r="GGU4" s="436"/>
      <c r="GGV4" s="436"/>
      <c r="GGW4" s="436"/>
      <c r="GGX4" s="436"/>
      <c r="GGY4" s="436"/>
      <c r="GGZ4" s="436"/>
      <c r="GHA4" s="436"/>
      <c r="GHB4" s="436"/>
      <c r="GHC4" s="436"/>
      <c r="GHD4" s="436"/>
      <c r="GHE4" s="436"/>
      <c r="GHF4" s="436"/>
      <c r="GHG4" s="436"/>
      <c r="GHH4" s="436"/>
      <c r="GHI4" s="436"/>
      <c r="GHJ4" s="436"/>
      <c r="GHK4" s="436"/>
      <c r="GHL4" s="436"/>
      <c r="GHM4" s="436"/>
      <c r="GHN4" s="436"/>
      <c r="GHO4" s="436"/>
      <c r="GHP4" s="436"/>
      <c r="GHQ4" s="436"/>
      <c r="GHR4" s="436"/>
      <c r="GHS4" s="436"/>
      <c r="GHT4" s="436"/>
      <c r="GHU4" s="436"/>
      <c r="GHV4" s="436"/>
      <c r="GHW4" s="436"/>
      <c r="GHX4" s="436"/>
      <c r="GHY4" s="436"/>
      <c r="GHZ4" s="436"/>
      <c r="GIA4" s="436"/>
      <c r="GIB4" s="436"/>
      <c r="GIC4" s="436"/>
      <c r="GID4" s="436"/>
      <c r="GIE4" s="436"/>
      <c r="GIF4" s="436"/>
      <c r="GIG4" s="436"/>
      <c r="GIH4" s="436"/>
      <c r="GII4" s="436"/>
      <c r="GIJ4" s="436"/>
      <c r="GIK4" s="436"/>
      <c r="GIL4" s="436"/>
      <c r="GIM4" s="436"/>
      <c r="GIN4" s="436"/>
      <c r="GIO4" s="436"/>
      <c r="GIP4" s="436"/>
      <c r="GIQ4" s="436"/>
      <c r="GIR4" s="436"/>
      <c r="GIS4" s="436"/>
      <c r="GIT4" s="436"/>
      <c r="GIU4" s="436"/>
      <c r="GIV4" s="436"/>
      <c r="GIW4" s="436"/>
      <c r="GIX4" s="436"/>
      <c r="GIY4" s="436"/>
      <c r="GIZ4" s="436"/>
      <c r="GJA4" s="436"/>
      <c r="GJB4" s="436"/>
      <c r="GJC4" s="436"/>
      <c r="GJD4" s="436"/>
      <c r="GJE4" s="436"/>
      <c r="GJF4" s="436"/>
      <c r="GJG4" s="436"/>
      <c r="GJH4" s="436"/>
      <c r="GJI4" s="436"/>
      <c r="GJJ4" s="436"/>
      <c r="GJK4" s="436"/>
      <c r="GJL4" s="436"/>
      <c r="GJM4" s="436"/>
      <c r="GJN4" s="436"/>
      <c r="GJO4" s="436"/>
      <c r="GJP4" s="436"/>
      <c r="GJQ4" s="436"/>
      <c r="GJR4" s="436"/>
      <c r="GJS4" s="436"/>
      <c r="GJT4" s="436"/>
      <c r="GJU4" s="436"/>
      <c r="GJV4" s="436"/>
      <c r="GJW4" s="436"/>
      <c r="GJX4" s="436"/>
      <c r="GJY4" s="436"/>
      <c r="GJZ4" s="436"/>
      <c r="GKA4" s="436"/>
      <c r="GKB4" s="436"/>
      <c r="GKC4" s="436"/>
      <c r="GKD4" s="436"/>
      <c r="GKE4" s="436"/>
      <c r="GKF4" s="436"/>
      <c r="GKG4" s="436"/>
      <c r="GKH4" s="436"/>
      <c r="GKI4" s="436"/>
      <c r="GKJ4" s="436"/>
      <c r="GKK4" s="436"/>
      <c r="GKL4" s="436"/>
      <c r="GKM4" s="436"/>
      <c r="GKN4" s="436"/>
      <c r="GKO4" s="436"/>
      <c r="GKP4" s="436"/>
      <c r="GKQ4" s="436"/>
      <c r="GKR4" s="436"/>
      <c r="GKS4" s="436"/>
      <c r="GKT4" s="436"/>
      <c r="GKU4" s="436"/>
      <c r="GKV4" s="436"/>
      <c r="GKW4" s="436"/>
      <c r="GKX4" s="436"/>
      <c r="GKY4" s="436"/>
      <c r="GKZ4" s="436"/>
      <c r="GLA4" s="436"/>
      <c r="GLB4" s="436"/>
      <c r="GLC4" s="436"/>
      <c r="GLD4" s="436"/>
      <c r="GLE4" s="436"/>
      <c r="GLF4" s="436"/>
      <c r="GLG4" s="436"/>
      <c r="GLH4" s="436"/>
      <c r="GLI4" s="436"/>
      <c r="GLJ4" s="436"/>
      <c r="GLK4" s="436"/>
      <c r="GLL4" s="436"/>
      <c r="GLM4" s="436"/>
      <c r="GLN4" s="436"/>
      <c r="GLO4" s="436"/>
      <c r="GLP4" s="436"/>
      <c r="GLQ4" s="436"/>
      <c r="GLR4" s="436"/>
      <c r="GLS4" s="436"/>
      <c r="GLT4" s="436"/>
      <c r="GLU4" s="436"/>
      <c r="GLV4" s="436"/>
      <c r="GLW4" s="436"/>
      <c r="GLX4" s="436"/>
      <c r="GLY4" s="436"/>
      <c r="GLZ4" s="436"/>
      <c r="GMA4" s="436"/>
      <c r="GMB4" s="436"/>
      <c r="GMC4" s="436"/>
      <c r="GMD4" s="436"/>
      <c r="GME4" s="436"/>
      <c r="GMF4" s="436"/>
      <c r="GMG4" s="436"/>
      <c r="GMH4" s="436"/>
      <c r="GMI4" s="436"/>
      <c r="GMJ4" s="436"/>
      <c r="GMK4" s="436"/>
      <c r="GML4" s="436"/>
      <c r="GMM4" s="436"/>
      <c r="GMN4" s="436"/>
      <c r="GMO4" s="436"/>
      <c r="GMP4" s="436"/>
      <c r="GMQ4" s="436"/>
      <c r="GMR4" s="436"/>
      <c r="GMS4" s="436"/>
      <c r="GMT4" s="436"/>
      <c r="GMU4" s="436"/>
      <c r="GMV4" s="436"/>
      <c r="GMW4" s="436"/>
      <c r="GMX4" s="436"/>
      <c r="GMY4" s="436"/>
      <c r="GMZ4" s="436"/>
      <c r="GNA4" s="436"/>
      <c r="GNB4" s="436"/>
      <c r="GNC4" s="436"/>
      <c r="GND4" s="436"/>
      <c r="GNE4" s="436"/>
      <c r="GNF4" s="436"/>
      <c r="GNG4" s="436"/>
      <c r="GNH4" s="436"/>
      <c r="GNI4" s="436"/>
      <c r="GNJ4" s="436"/>
      <c r="GNK4" s="436"/>
      <c r="GNL4" s="436"/>
      <c r="GNM4" s="436"/>
      <c r="GNN4" s="436"/>
      <c r="GNO4" s="436"/>
      <c r="GNP4" s="436"/>
      <c r="GNQ4" s="436"/>
      <c r="GNR4" s="436"/>
      <c r="GNS4" s="436"/>
      <c r="GNT4" s="436"/>
      <c r="GNU4" s="436"/>
      <c r="GNV4" s="436"/>
      <c r="GNW4" s="436"/>
      <c r="GNX4" s="436"/>
      <c r="GNY4" s="436"/>
      <c r="GNZ4" s="436"/>
      <c r="GOA4" s="436"/>
      <c r="GOB4" s="436"/>
      <c r="GOC4" s="436"/>
      <c r="GOD4" s="436"/>
      <c r="GOE4" s="436"/>
      <c r="GOF4" s="436"/>
      <c r="GOG4" s="436"/>
      <c r="GOH4" s="436"/>
      <c r="GOI4" s="436"/>
      <c r="GOJ4" s="436"/>
      <c r="GOK4" s="436"/>
      <c r="GOL4" s="436"/>
      <c r="GOM4" s="436"/>
      <c r="GON4" s="436"/>
      <c r="GOO4" s="436"/>
      <c r="GOP4" s="436"/>
      <c r="GOQ4" s="436"/>
      <c r="GOR4" s="436"/>
      <c r="GOS4" s="436"/>
      <c r="GOT4" s="436"/>
      <c r="GOU4" s="436"/>
      <c r="GOV4" s="436"/>
      <c r="GOW4" s="436"/>
      <c r="GOX4" s="436"/>
      <c r="GOY4" s="436"/>
      <c r="GOZ4" s="436"/>
      <c r="GPA4" s="436"/>
      <c r="GPB4" s="436"/>
      <c r="GPC4" s="436"/>
      <c r="GPD4" s="436"/>
      <c r="GPE4" s="436"/>
      <c r="GPF4" s="436"/>
      <c r="GPG4" s="436"/>
      <c r="GPH4" s="436"/>
      <c r="GPI4" s="436"/>
      <c r="GPJ4" s="436"/>
      <c r="GPK4" s="436"/>
      <c r="GPL4" s="436"/>
      <c r="GPM4" s="436"/>
      <c r="GPN4" s="436"/>
      <c r="GPO4" s="436"/>
      <c r="GPP4" s="436"/>
      <c r="GPQ4" s="436"/>
      <c r="GPR4" s="436"/>
      <c r="GPS4" s="436"/>
      <c r="GPT4" s="436"/>
      <c r="GPU4" s="436"/>
      <c r="GPV4" s="436"/>
      <c r="GPW4" s="436"/>
      <c r="GPX4" s="436"/>
      <c r="GPY4" s="436"/>
      <c r="GPZ4" s="436"/>
      <c r="GQA4" s="436"/>
      <c r="GQB4" s="436"/>
      <c r="GQC4" s="436"/>
      <c r="GQD4" s="436"/>
      <c r="GQE4" s="436"/>
      <c r="GQF4" s="436"/>
      <c r="GQG4" s="436"/>
      <c r="GQH4" s="436"/>
      <c r="GQI4" s="436"/>
      <c r="GQJ4" s="436"/>
      <c r="GQK4" s="436"/>
      <c r="GQL4" s="436"/>
      <c r="GQM4" s="436"/>
      <c r="GQN4" s="436"/>
      <c r="GQO4" s="436"/>
      <c r="GQP4" s="436"/>
      <c r="GQQ4" s="436"/>
      <c r="GQR4" s="436"/>
      <c r="GQS4" s="436"/>
      <c r="GQT4" s="436"/>
      <c r="GQU4" s="436"/>
      <c r="GQV4" s="436"/>
      <c r="GQW4" s="436"/>
      <c r="GQX4" s="436"/>
      <c r="GQY4" s="436"/>
      <c r="GQZ4" s="436"/>
      <c r="GRA4" s="436"/>
      <c r="GRB4" s="436"/>
      <c r="GRC4" s="436"/>
      <c r="GRD4" s="436"/>
      <c r="GRE4" s="436"/>
      <c r="GRF4" s="436"/>
      <c r="GRG4" s="436"/>
      <c r="GRH4" s="436"/>
      <c r="GRI4" s="436"/>
      <c r="GRJ4" s="436"/>
      <c r="GRK4" s="436"/>
      <c r="GRL4" s="436"/>
      <c r="GRM4" s="436"/>
      <c r="GRN4" s="436"/>
      <c r="GRO4" s="436"/>
      <c r="GRP4" s="436"/>
      <c r="GRQ4" s="436"/>
      <c r="GRR4" s="436"/>
      <c r="GRS4" s="436"/>
      <c r="GRT4" s="436"/>
      <c r="GRU4" s="436"/>
      <c r="GRV4" s="436"/>
      <c r="GRW4" s="436"/>
      <c r="GRX4" s="436"/>
      <c r="GRY4" s="436"/>
      <c r="GRZ4" s="436"/>
      <c r="GSA4" s="436"/>
      <c r="GSB4" s="436"/>
      <c r="GSC4" s="436"/>
      <c r="GSD4" s="436"/>
      <c r="GSE4" s="436"/>
      <c r="GSF4" s="436"/>
      <c r="GSG4" s="436"/>
      <c r="GSH4" s="436"/>
      <c r="GSI4" s="436"/>
      <c r="GSJ4" s="436"/>
      <c r="GSK4" s="436"/>
      <c r="GSL4" s="436"/>
      <c r="GSM4" s="436"/>
      <c r="GSN4" s="436"/>
      <c r="GSO4" s="436"/>
      <c r="GSP4" s="436"/>
      <c r="GSQ4" s="436"/>
      <c r="GSR4" s="436"/>
      <c r="GSS4" s="436"/>
      <c r="GST4" s="436"/>
      <c r="GSU4" s="436"/>
      <c r="GSV4" s="436"/>
      <c r="GSW4" s="436"/>
      <c r="GSX4" s="436"/>
      <c r="GSY4" s="436"/>
      <c r="GSZ4" s="436"/>
      <c r="GTA4" s="436"/>
      <c r="GTB4" s="436"/>
      <c r="GTC4" s="436"/>
      <c r="GTD4" s="436"/>
      <c r="GTE4" s="436"/>
      <c r="GTF4" s="436"/>
      <c r="GTG4" s="436"/>
      <c r="GTH4" s="436"/>
      <c r="GTI4" s="436"/>
      <c r="GTJ4" s="436"/>
      <c r="GTK4" s="436"/>
      <c r="GTL4" s="436"/>
      <c r="GTM4" s="436"/>
      <c r="GTN4" s="436"/>
      <c r="GTO4" s="436"/>
      <c r="GTP4" s="436"/>
      <c r="GTQ4" s="436"/>
      <c r="GTR4" s="436"/>
      <c r="GTS4" s="436"/>
      <c r="GTT4" s="436"/>
      <c r="GTU4" s="436"/>
      <c r="GTV4" s="436"/>
      <c r="GTW4" s="436"/>
      <c r="GTX4" s="436"/>
      <c r="GTY4" s="436"/>
      <c r="GTZ4" s="436"/>
      <c r="GUA4" s="436"/>
      <c r="GUB4" s="436"/>
      <c r="GUC4" s="436"/>
      <c r="GUD4" s="436"/>
      <c r="GUE4" s="436"/>
      <c r="GUF4" s="436"/>
      <c r="GUG4" s="436"/>
      <c r="GUH4" s="436"/>
      <c r="GUI4" s="436"/>
      <c r="GUJ4" s="436"/>
      <c r="GUK4" s="436"/>
      <c r="GUL4" s="436"/>
      <c r="GUM4" s="436"/>
      <c r="GUN4" s="436"/>
      <c r="GUO4" s="436"/>
      <c r="GUP4" s="436"/>
      <c r="GUQ4" s="436"/>
      <c r="GUR4" s="436"/>
      <c r="GUS4" s="436"/>
      <c r="GUT4" s="436"/>
      <c r="GUU4" s="436"/>
      <c r="GUV4" s="436"/>
      <c r="GUW4" s="436"/>
      <c r="GUX4" s="436"/>
      <c r="GUY4" s="436"/>
      <c r="GUZ4" s="436"/>
      <c r="GVA4" s="436"/>
      <c r="GVB4" s="436"/>
      <c r="GVC4" s="436"/>
      <c r="GVD4" s="436"/>
      <c r="GVE4" s="436"/>
      <c r="GVF4" s="436"/>
      <c r="GVG4" s="436"/>
      <c r="GVH4" s="436"/>
      <c r="GVI4" s="436"/>
      <c r="GVJ4" s="436"/>
      <c r="GVK4" s="436"/>
      <c r="GVL4" s="436"/>
      <c r="GVM4" s="436"/>
      <c r="GVN4" s="436"/>
      <c r="GVO4" s="436"/>
      <c r="GVP4" s="436"/>
      <c r="GVQ4" s="436"/>
      <c r="GVR4" s="436"/>
      <c r="GVS4" s="436"/>
      <c r="GVT4" s="436"/>
      <c r="GVU4" s="436"/>
      <c r="GVV4" s="436"/>
      <c r="GVW4" s="436"/>
      <c r="GVX4" s="436"/>
      <c r="GVY4" s="436"/>
      <c r="GVZ4" s="436"/>
      <c r="GWA4" s="436"/>
      <c r="GWB4" s="436"/>
      <c r="GWC4" s="436"/>
      <c r="GWD4" s="436"/>
      <c r="GWE4" s="436"/>
      <c r="GWF4" s="436"/>
      <c r="GWG4" s="436"/>
      <c r="GWH4" s="436"/>
      <c r="GWI4" s="436"/>
      <c r="GWJ4" s="436"/>
      <c r="GWK4" s="436"/>
      <c r="GWL4" s="436"/>
      <c r="GWM4" s="436"/>
      <c r="GWN4" s="436"/>
      <c r="GWO4" s="436"/>
      <c r="GWP4" s="436"/>
      <c r="GWQ4" s="436"/>
      <c r="GWR4" s="436"/>
      <c r="GWS4" s="436"/>
      <c r="GWT4" s="436"/>
      <c r="GWU4" s="436"/>
      <c r="GWV4" s="436"/>
      <c r="GWW4" s="436"/>
      <c r="GWX4" s="436"/>
      <c r="GWY4" s="436"/>
      <c r="GWZ4" s="436"/>
      <c r="GXA4" s="436"/>
      <c r="GXB4" s="436"/>
      <c r="GXC4" s="436"/>
      <c r="GXD4" s="436"/>
      <c r="GXE4" s="436"/>
      <c r="GXF4" s="436"/>
      <c r="GXG4" s="436"/>
      <c r="GXH4" s="436"/>
      <c r="GXI4" s="436"/>
      <c r="GXJ4" s="436"/>
      <c r="GXK4" s="436"/>
      <c r="GXL4" s="436"/>
      <c r="GXM4" s="436"/>
      <c r="GXN4" s="436"/>
      <c r="GXO4" s="436"/>
      <c r="GXP4" s="436"/>
      <c r="GXQ4" s="436"/>
      <c r="GXR4" s="436"/>
      <c r="GXS4" s="436"/>
      <c r="GXT4" s="436"/>
      <c r="GXU4" s="436"/>
      <c r="GXV4" s="436"/>
      <c r="GXW4" s="436"/>
      <c r="GXX4" s="436"/>
      <c r="GXY4" s="436"/>
      <c r="GXZ4" s="436"/>
      <c r="GYA4" s="436"/>
      <c r="GYB4" s="436"/>
      <c r="GYC4" s="436"/>
      <c r="GYD4" s="436"/>
      <c r="GYE4" s="436"/>
      <c r="GYF4" s="436"/>
      <c r="GYG4" s="436"/>
      <c r="GYH4" s="436"/>
      <c r="GYI4" s="436"/>
      <c r="GYJ4" s="436"/>
      <c r="GYK4" s="436"/>
      <c r="GYL4" s="436"/>
      <c r="GYM4" s="436"/>
      <c r="GYN4" s="436"/>
      <c r="GYO4" s="436"/>
      <c r="GYP4" s="436"/>
      <c r="GYQ4" s="436"/>
      <c r="GYR4" s="436"/>
      <c r="GYS4" s="436"/>
      <c r="GYT4" s="436"/>
      <c r="GYU4" s="436"/>
      <c r="GYV4" s="436"/>
      <c r="GYW4" s="436"/>
      <c r="GYX4" s="436"/>
      <c r="GYY4" s="436"/>
      <c r="GYZ4" s="436"/>
      <c r="GZA4" s="436"/>
      <c r="GZB4" s="436"/>
      <c r="GZC4" s="436"/>
      <c r="GZD4" s="436"/>
      <c r="GZE4" s="436"/>
      <c r="GZF4" s="436"/>
      <c r="GZG4" s="436"/>
      <c r="GZH4" s="436"/>
      <c r="GZI4" s="436"/>
      <c r="GZJ4" s="436"/>
      <c r="GZK4" s="436"/>
      <c r="GZL4" s="436"/>
      <c r="GZM4" s="436"/>
      <c r="GZN4" s="436"/>
      <c r="GZO4" s="436"/>
      <c r="GZP4" s="436"/>
      <c r="GZQ4" s="436"/>
      <c r="GZR4" s="436"/>
      <c r="GZS4" s="436"/>
      <c r="GZT4" s="436"/>
      <c r="GZU4" s="436"/>
      <c r="GZV4" s="436"/>
      <c r="GZW4" s="436"/>
      <c r="GZX4" s="436"/>
      <c r="GZY4" s="436"/>
      <c r="GZZ4" s="436"/>
      <c r="HAA4" s="436"/>
      <c r="HAB4" s="436"/>
      <c r="HAC4" s="436"/>
      <c r="HAD4" s="436"/>
      <c r="HAE4" s="436"/>
      <c r="HAF4" s="436"/>
      <c r="HAG4" s="436"/>
      <c r="HAH4" s="436"/>
      <c r="HAI4" s="436"/>
      <c r="HAJ4" s="436"/>
      <c r="HAK4" s="436"/>
      <c r="HAL4" s="436"/>
      <c r="HAM4" s="436"/>
      <c r="HAN4" s="436"/>
      <c r="HAO4" s="436"/>
      <c r="HAP4" s="436"/>
      <c r="HAQ4" s="436"/>
      <c r="HAR4" s="436"/>
      <c r="HAS4" s="436"/>
      <c r="HAT4" s="436"/>
      <c r="HAU4" s="436"/>
      <c r="HAV4" s="436"/>
      <c r="HAW4" s="436"/>
      <c r="HAX4" s="436"/>
      <c r="HAY4" s="436"/>
      <c r="HAZ4" s="436"/>
      <c r="HBA4" s="436"/>
      <c r="HBB4" s="436"/>
      <c r="HBC4" s="436"/>
      <c r="HBD4" s="436"/>
      <c r="HBE4" s="436"/>
      <c r="HBF4" s="436"/>
      <c r="HBG4" s="436"/>
      <c r="HBH4" s="436"/>
      <c r="HBI4" s="436"/>
      <c r="HBJ4" s="436"/>
      <c r="HBK4" s="436"/>
      <c r="HBL4" s="436"/>
      <c r="HBM4" s="436"/>
      <c r="HBN4" s="436"/>
      <c r="HBO4" s="436"/>
      <c r="HBP4" s="436"/>
      <c r="HBQ4" s="436"/>
      <c r="HBR4" s="436"/>
      <c r="HBS4" s="436"/>
      <c r="HBT4" s="436"/>
      <c r="HBU4" s="436"/>
      <c r="HBV4" s="436"/>
      <c r="HBW4" s="436"/>
      <c r="HBX4" s="436"/>
      <c r="HBY4" s="436"/>
      <c r="HBZ4" s="436"/>
      <c r="HCA4" s="436"/>
      <c r="HCB4" s="436"/>
      <c r="HCC4" s="436"/>
      <c r="HCD4" s="436"/>
      <c r="HCE4" s="436"/>
      <c r="HCF4" s="436"/>
      <c r="HCG4" s="436"/>
      <c r="HCH4" s="436"/>
      <c r="HCI4" s="436"/>
      <c r="HCJ4" s="436"/>
      <c r="HCK4" s="436"/>
      <c r="HCL4" s="436"/>
      <c r="HCM4" s="436"/>
      <c r="HCN4" s="436"/>
      <c r="HCO4" s="436"/>
      <c r="HCP4" s="436"/>
      <c r="HCQ4" s="436"/>
      <c r="HCR4" s="436"/>
      <c r="HCS4" s="436"/>
      <c r="HCT4" s="436"/>
      <c r="HCU4" s="436"/>
      <c r="HCV4" s="436"/>
      <c r="HCW4" s="436"/>
      <c r="HCX4" s="436"/>
      <c r="HCY4" s="436"/>
      <c r="HCZ4" s="436"/>
      <c r="HDA4" s="436"/>
      <c r="HDB4" s="436"/>
      <c r="HDC4" s="436"/>
      <c r="HDD4" s="436"/>
      <c r="HDE4" s="436"/>
      <c r="HDF4" s="436"/>
      <c r="HDG4" s="436"/>
      <c r="HDH4" s="436"/>
      <c r="HDI4" s="436"/>
      <c r="HDJ4" s="436"/>
      <c r="HDK4" s="436"/>
      <c r="HDL4" s="436"/>
      <c r="HDM4" s="436"/>
      <c r="HDN4" s="436"/>
      <c r="HDO4" s="436"/>
      <c r="HDP4" s="436"/>
      <c r="HDQ4" s="436"/>
      <c r="HDR4" s="436"/>
      <c r="HDS4" s="436"/>
      <c r="HDT4" s="436"/>
      <c r="HDU4" s="436"/>
      <c r="HDV4" s="436"/>
      <c r="HDW4" s="436"/>
      <c r="HDX4" s="436"/>
      <c r="HDY4" s="436"/>
      <c r="HDZ4" s="436"/>
      <c r="HEA4" s="436"/>
      <c r="HEB4" s="436"/>
      <c r="HEC4" s="436"/>
      <c r="HED4" s="436"/>
      <c r="HEE4" s="436"/>
      <c r="HEF4" s="436"/>
      <c r="HEG4" s="436"/>
      <c r="HEH4" s="436"/>
      <c r="HEI4" s="436"/>
      <c r="HEJ4" s="436"/>
      <c r="HEK4" s="436"/>
      <c r="HEL4" s="436"/>
      <c r="HEM4" s="436"/>
      <c r="HEN4" s="436"/>
      <c r="HEO4" s="436"/>
      <c r="HEP4" s="436"/>
      <c r="HEQ4" s="436"/>
      <c r="HER4" s="436"/>
      <c r="HES4" s="436"/>
      <c r="HET4" s="436"/>
      <c r="HEU4" s="436"/>
      <c r="HEV4" s="436"/>
      <c r="HEW4" s="436"/>
      <c r="HEX4" s="436"/>
      <c r="HEY4" s="436"/>
      <c r="HEZ4" s="436"/>
      <c r="HFA4" s="436"/>
      <c r="HFB4" s="436"/>
      <c r="HFC4" s="436"/>
      <c r="HFD4" s="436"/>
      <c r="HFE4" s="436"/>
      <c r="HFF4" s="436"/>
      <c r="HFG4" s="436"/>
      <c r="HFH4" s="436"/>
      <c r="HFI4" s="436"/>
      <c r="HFJ4" s="436"/>
      <c r="HFK4" s="436"/>
      <c r="HFL4" s="436"/>
      <c r="HFM4" s="436"/>
      <c r="HFN4" s="436"/>
      <c r="HFO4" s="436"/>
      <c r="HFP4" s="436"/>
      <c r="HFQ4" s="436"/>
      <c r="HFR4" s="436"/>
      <c r="HFS4" s="436"/>
      <c r="HFT4" s="436"/>
      <c r="HFU4" s="436"/>
      <c r="HFV4" s="436"/>
      <c r="HFW4" s="436"/>
      <c r="HFX4" s="436"/>
      <c r="HFY4" s="436"/>
      <c r="HFZ4" s="436"/>
      <c r="HGA4" s="436"/>
      <c r="HGB4" s="436"/>
      <c r="HGC4" s="436"/>
      <c r="HGD4" s="436"/>
      <c r="HGE4" s="436"/>
      <c r="HGF4" s="436"/>
      <c r="HGG4" s="436"/>
      <c r="HGH4" s="436"/>
      <c r="HGI4" s="436"/>
      <c r="HGJ4" s="436"/>
      <c r="HGK4" s="436"/>
      <c r="HGL4" s="436"/>
      <c r="HGM4" s="436"/>
      <c r="HGN4" s="436"/>
      <c r="HGO4" s="436"/>
      <c r="HGP4" s="436"/>
      <c r="HGQ4" s="436"/>
      <c r="HGR4" s="436"/>
      <c r="HGS4" s="436"/>
      <c r="HGT4" s="436"/>
      <c r="HGU4" s="436"/>
      <c r="HGV4" s="436"/>
      <c r="HGW4" s="436"/>
      <c r="HGX4" s="436"/>
      <c r="HGY4" s="436"/>
      <c r="HGZ4" s="436"/>
      <c r="HHA4" s="436"/>
      <c r="HHB4" s="436"/>
      <c r="HHC4" s="436"/>
      <c r="HHD4" s="436"/>
      <c r="HHE4" s="436"/>
      <c r="HHF4" s="436"/>
      <c r="HHG4" s="436"/>
      <c r="HHH4" s="436"/>
      <c r="HHI4" s="436"/>
      <c r="HHJ4" s="436"/>
      <c r="HHK4" s="436"/>
      <c r="HHL4" s="436"/>
      <c r="HHM4" s="436"/>
      <c r="HHN4" s="436"/>
      <c r="HHO4" s="436"/>
      <c r="HHP4" s="436"/>
      <c r="HHQ4" s="436"/>
      <c r="HHR4" s="436"/>
      <c r="HHS4" s="436"/>
      <c r="HHT4" s="436"/>
      <c r="HHU4" s="436"/>
      <c r="HHV4" s="436"/>
      <c r="HHW4" s="436"/>
      <c r="HHX4" s="436"/>
      <c r="HHY4" s="436"/>
      <c r="HHZ4" s="436"/>
      <c r="HIA4" s="436"/>
      <c r="HIB4" s="436"/>
      <c r="HIC4" s="436"/>
      <c r="HID4" s="436"/>
      <c r="HIE4" s="436"/>
      <c r="HIF4" s="436"/>
      <c r="HIG4" s="436"/>
      <c r="HIH4" s="436"/>
      <c r="HII4" s="436"/>
      <c r="HIJ4" s="436"/>
      <c r="HIK4" s="436"/>
      <c r="HIL4" s="436"/>
      <c r="HIM4" s="436"/>
      <c r="HIN4" s="436"/>
      <c r="HIO4" s="436"/>
      <c r="HIP4" s="436"/>
      <c r="HIQ4" s="436"/>
      <c r="HIR4" s="436"/>
      <c r="HIS4" s="436"/>
      <c r="HIT4" s="436"/>
      <c r="HIU4" s="436"/>
      <c r="HIV4" s="436"/>
      <c r="HIW4" s="436"/>
      <c r="HIX4" s="436"/>
      <c r="HIY4" s="436"/>
      <c r="HIZ4" s="436"/>
      <c r="HJA4" s="436"/>
      <c r="HJB4" s="436"/>
      <c r="HJC4" s="436"/>
      <c r="HJD4" s="436"/>
      <c r="HJE4" s="436"/>
      <c r="HJF4" s="436"/>
      <c r="HJG4" s="436"/>
      <c r="HJH4" s="436"/>
      <c r="HJI4" s="436"/>
      <c r="HJJ4" s="436"/>
      <c r="HJK4" s="436"/>
      <c r="HJL4" s="436"/>
      <c r="HJM4" s="436"/>
      <c r="HJN4" s="436"/>
      <c r="HJO4" s="436"/>
      <c r="HJP4" s="436"/>
      <c r="HJQ4" s="436"/>
      <c r="HJR4" s="436"/>
      <c r="HJS4" s="436"/>
      <c r="HJT4" s="436"/>
      <c r="HJU4" s="436"/>
      <c r="HJV4" s="436"/>
      <c r="HJW4" s="436"/>
      <c r="HJX4" s="436"/>
      <c r="HJY4" s="436"/>
      <c r="HJZ4" s="436"/>
      <c r="HKA4" s="436"/>
      <c r="HKB4" s="436"/>
      <c r="HKC4" s="436"/>
      <c r="HKD4" s="436"/>
      <c r="HKE4" s="436"/>
      <c r="HKF4" s="436"/>
      <c r="HKG4" s="436"/>
      <c r="HKH4" s="436"/>
      <c r="HKI4" s="436"/>
      <c r="HKJ4" s="436"/>
      <c r="HKK4" s="436"/>
      <c r="HKL4" s="436"/>
      <c r="HKM4" s="436"/>
      <c r="HKN4" s="436"/>
      <c r="HKO4" s="436"/>
      <c r="HKP4" s="436"/>
      <c r="HKQ4" s="436"/>
      <c r="HKR4" s="436"/>
      <c r="HKS4" s="436"/>
      <c r="HKT4" s="436"/>
      <c r="HKU4" s="436"/>
      <c r="HKV4" s="436"/>
      <c r="HKW4" s="436"/>
      <c r="HKX4" s="436"/>
      <c r="HKY4" s="436"/>
      <c r="HKZ4" s="436"/>
      <c r="HLA4" s="436"/>
      <c r="HLB4" s="436"/>
      <c r="HLC4" s="436"/>
      <c r="HLD4" s="436"/>
      <c r="HLE4" s="436"/>
      <c r="HLF4" s="436"/>
      <c r="HLG4" s="436"/>
      <c r="HLH4" s="436"/>
      <c r="HLI4" s="436"/>
      <c r="HLJ4" s="436"/>
      <c r="HLK4" s="436"/>
      <c r="HLL4" s="436"/>
      <c r="HLM4" s="436"/>
      <c r="HLN4" s="436"/>
      <c r="HLO4" s="436"/>
      <c r="HLP4" s="436"/>
      <c r="HLQ4" s="436"/>
      <c r="HLR4" s="436"/>
      <c r="HLS4" s="436"/>
      <c r="HLT4" s="436"/>
      <c r="HLU4" s="436"/>
      <c r="HLV4" s="436"/>
      <c r="HLW4" s="436"/>
      <c r="HLX4" s="436"/>
      <c r="HLY4" s="436"/>
      <c r="HLZ4" s="436"/>
      <c r="HMA4" s="436"/>
      <c r="HMB4" s="436"/>
      <c r="HMC4" s="436"/>
      <c r="HMD4" s="436"/>
      <c r="HME4" s="436"/>
      <c r="HMF4" s="436"/>
      <c r="HMG4" s="436"/>
      <c r="HMH4" s="436"/>
      <c r="HMI4" s="436"/>
      <c r="HMJ4" s="436"/>
      <c r="HMK4" s="436"/>
      <c r="HML4" s="436"/>
      <c r="HMM4" s="436"/>
      <c r="HMN4" s="436"/>
      <c r="HMO4" s="436"/>
      <c r="HMP4" s="436"/>
      <c r="HMQ4" s="436"/>
      <c r="HMR4" s="436"/>
      <c r="HMS4" s="436"/>
      <c r="HMT4" s="436"/>
      <c r="HMU4" s="436"/>
      <c r="HMV4" s="436"/>
      <c r="HMW4" s="436"/>
      <c r="HMX4" s="436"/>
      <c r="HMY4" s="436"/>
      <c r="HMZ4" s="436"/>
      <c r="HNA4" s="436"/>
      <c r="HNB4" s="436"/>
      <c r="HNC4" s="436"/>
      <c r="HND4" s="436"/>
      <c r="HNE4" s="436"/>
      <c r="HNF4" s="436"/>
      <c r="HNG4" s="436"/>
      <c r="HNH4" s="436"/>
      <c r="HNI4" s="436"/>
      <c r="HNJ4" s="436"/>
      <c r="HNK4" s="436"/>
      <c r="HNL4" s="436"/>
      <c r="HNM4" s="436"/>
      <c r="HNN4" s="436"/>
      <c r="HNO4" s="436"/>
      <c r="HNP4" s="436"/>
      <c r="HNQ4" s="436"/>
      <c r="HNR4" s="436"/>
      <c r="HNS4" s="436"/>
      <c r="HNT4" s="436"/>
      <c r="HNU4" s="436"/>
      <c r="HNV4" s="436"/>
      <c r="HNW4" s="436"/>
      <c r="HNX4" s="436"/>
      <c r="HNY4" s="436"/>
      <c r="HNZ4" s="436"/>
      <c r="HOA4" s="436"/>
      <c r="HOB4" s="436"/>
      <c r="HOC4" s="436"/>
      <c r="HOD4" s="436"/>
      <c r="HOE4" s="436"/>
      <c r="HOF4" s="436"/>
      <c r="HOG4" s="436"/>
      <c r="HOH4" s="436"/>
      <c r="HOI4" s="436"/>
      <c r="HOJ4" s="436"/>
      <c r="HOK4" s="436"/>
      <c r="HOL4" s="436"/>
      <c r="HOM4" s="436"/>
      <c r="HON4" s="436"/>
      <c r="HOO4" s="436"/>
      <c r="HOP4" s="436"/>
      <c r="HOQ4" s="436"/>
      <c r="HOR4" s="436"/>
      <c r="HOS4" s="436"/>
      <c r="HOT4" s="436"/>
      <c r="HOU4" s="436"/>
      <c r="HOV4" s="436"/>
      <c r="HOW4" s="436"/>
      <c r="HOX4" s="436"/>
      <c r="HOY4" s="436"/>
      <c r="HOZ4" s="436"/>
      <c r="HPA4" s="436"/>
      <c r="HPB4" s="436"/>
      <c r="HPC4" s="436"/>
      <c r="HPD4" s="436"/>
      <c r="HPE4" s="436"/>
      <c r="HPF4" s="436"/>
      <c r="HPG4" s="436"/>
      <c r="HPH4" s="436"/>
      <c r="HPI4" s="436"/>
      <c r="HPJ4" s="436"/>
      <c r="HPK4" s="436"/>
      <c r="HPL4" s="436"/>
      <c r="HPM4" s="436"/>
      <c r="HPN4" s="436"/>
      <c r="HPO4" s="436"/>
      <c r="HPP4" s="436"/>
      <c r="HPQ4" s="436"/>
      <c r="HPR4" s="436"/>
      <c r="HPS4" s="436"/>
      <c r="HPT4" s="436"/>
      <c r="HPU4" s="436"/>
      <c r="HPV4" s="436"/>
      <c r="HPW4" s="436"/>
      <c r="HPX4" s="436"/>
      <c r="HPY4" s="436"/>
      <c r="HPZ4" s="436"/>
      <c r="HQA4" s="436"/>
      <c r="HQB4" s="436"/>
      <c r="HQC4" s="436"/>
      <c r="HQD4" s="436"/>
      <c r="HQE4" s="436"/>
      <c r="HQF4" s="436"/>
      <c r="HQG4" s="436"/>
      <c r="HQH4" s="436"/>
      <c r="HQI4" s="436"/>
      <c r="HQJ4" s="436"/>
      <c r="HQK4" s="436"/>
      <c r="HQL4" s="436"/>
      <c r="HQM4" s="436"/>
      <c r="HQN4" s="436"/>
      <c r="HQO4" s="436"/>
      <c r="HQP4" s="436"/>
      <c r="HQQ4" s="436"/>
      <c r="HQR4" s="436"/>
      <c r="HQS4" s="436"/>
      <c r="HQT4" s="436"/>
      <c r="HQU4" s="436"/>
      <c r="HQV4" s="436"/>
      <c r="HQW4" s="436"/>
      <c r="HQX4" s="436"/>
      <c r="HQY4" s="436"/>
      <c r="HQZ4" s="436"/>
      <c r="HRA4" s="436"/>
      <c r="HRB4" s="436"/>
      <c r="HRC4" s="436"/>
      <c r="HRD4" s="436"/>
      <c r="HRE4" s="436"/>
      <c r="HRF4" s="436"/>
      <c r="HRG4" s="436"/>
      <c r="HRH4" s="436"/>
      <c r="HRI4" s="436"/>
      <c r="HRJ4" s="436"/>
      <c r="HRK4" s="436"/>
      <c r="HRL4" s="436"/>
      <c r="HRM4" s="436"/>
      <c r="HRN4" s="436"/>
      <c r="HRO4" s="436"/>
      <c r="HRP4" s="436"/>
      <c r="HRQ4" s="436"/>
      <c r="HRR4" s="436"/>
      <c r="HRS4" s="436"/>
      <c r="HRT4" s="436"/>
      <c r="HRU4" s="436"/>
      <c r="HRV4" s="436"/>
      <c r="HRW4" s="436"/>
      <c r="HRX4" s="436"/>
      <c r="HRY4" s="436"/>
      <c r="HRZ4" s="436"/>
      <c r="HSA4" s="436"/>
      <c r="HSB4" s="436"/>
      <c r="HSC4" s="436"/>
      <c r="HSD4" s="436"/>
      <c r="HSE4" s="436"/>
      <c r="HSF4" s="436"/>
      <c r="HSG4" s="436"/>
      <c r="HSH4" s="436"/>
      <c r="HSI4" s="436"/>
      <c r="HSJ4" s="436"/>
      <c r="HSK4" s="436"/>
      <c r="HSL4" s="436"/>
      <c r="HSM4" s="436"/>
      <c r="HSN4" s="436"/>
      <c r="HSO4" s="436"/>
      <c r="HSP4" s="436"/>
      <c r="HSQ4" s="436"/>
      <c r="HSR4" s="436"/>
      <c r="HSS4" s="436"/>
      <c r="HST4" s="436"/>
      <c r="HSU4" s="436"/>
      <c r="HSV4" s="436"/>
      <c r="HSW4" s="436"/>
      <c r="HSX4" s="436"/>
      <c r="HSY4" s="436"/>
      <c r="HSZ4" s="436"/>
      <c r="HTA4" s="436"/>
      <c r="HTB4" s="436"/>
      <c r="HTC4" s="436"/>
      <c r="HTD4" s="436"/>
      <c r="HTE4" s="436"/>
      <c r="HTF4" s="436"/>
      <c r="HTG4" s="436"/>
      <c r="HTH4" s="436"/>
      <c r="HTI4" s="436"/>
      <c r="HTJ4" s="436"/>
      <c r="HTK4" s="436"/>
      <c r="HTL4" s="436"/>
      <c r="HTM4" s="436"/>
      <c r="HTN4" s="436"/>
      <c r="HTO4" s="436"/>
      <c r="HTP4" s="436"/>
      <c r="HTQ4" s="436"/>
      <c r="HTR4" s="436"/>
      <c r="HTS4" s="436"/>
      <c r="HTT4" s="436"/>
      <c r="HTU4" s="436"/>
      <c r="HTV4" s="436"/>
      <c r="HTW4" s="436"/>
      <c r="HTX4" s="436"/>
      <c r="HTY4" s="436"/>
      <c r="HTZ4" s="436"/>
      <c r="HUA4" s="436"/>
      <c r="HUB4" s="436"/>
      <c r="HUC4" s="436"/>
      <c r="HUD4" s="436"/>
      <c r="HUE4" s="436"/>
      <c r="HUF4" s="436"/>
      <c r="HUG4" s="436"/>
      <c r="HUH4" s="436"/>
      <c r="HUI4" s="436"/>
      <c r="HUJ4" s="436"/>
      <c r="HUK4" s="436"/>
      <c r="HUL4" s="436"/>
      <c r="HUM4" s="436"/>
      <c r="HUN4" s="436"/>
      <c r="HUO4" s="436"/>
      <c r="HUP4" s="436"/>
      <c r="HUQ4" s="436"/>
      <c r="HUR4" s="436"/>
      <c r="HUS4" s="436"/>
      <c r="HUT4" s="436"/>
      <c r="HUU4" s="436"/>
      <c r="HUV4" s="436"/>
      <c r="HUW4" s="436"/>
      <c r="HUX4" s="436"/>
      <c r="HUY4" s="436"/>
      <c r="HUZ4" s="436"/>
      <c r="HVA4" s="436"/>
      <c r="HVB4" s="436"/>
      <c r="HVC4" s="436"/>
      <c r="HVD4" s="436"/>
      <c r="HVE4" s="436"/>
      <c r="HVF4" s="436"/>
      <c r="HVG4" s="436"/>
      <c r="HVH4" s="436"/>
      <c r="HVI4" s="436"/>
      <c r="HVJ4" s="436"/>
      <c r="HVK4" s="436"/>
      <c r="HVL4" s="436"/>
      <c r="HVM4" s="436"/>
      <c r="HVN4" s="436"/>
      <c r="HVO4" s="436"/>
      <c r="HVP4" s="436"/>
      <c r="HVQ4" s="436"/>
      <c r="HVR4" s="436"/>
      <c r="HVS4" s="436"/>
      <c r="HVT4" s="436"/>
      <c r="HVU4" s="436"/>
      <c r="HVV4" s="436"/>
      <c r="HVW4" s="436"/>
      <c r="HVX4" s="436"/>
      <c r="HVY4" s="436"/>
      <c r="HVZ4" s="436"/>
      <c r="HWA4" s="436"/>
      <c r="HWB4" s="436"/>
      <c r="HWC4" s="436"/>
      <c r="HWD4" s="436"/>
      <c r="HWE4" s="436"/>
      <c r="HWF4" s="436"/>
      <c r="HWG4" s="436"/>
      <c r="HWH4" s="436"/>
      <c r="HWI4" s="436"/>
      <c r="HWJ4" s="436"/>
      <c r="HWK4" s="436"/>
      <c r="HWL4" s="436"/>
      <c r="HWM4" s="436"/>
      <c r="HWN4" s="436"/>
      <c r="HWO4" s="436"/>
      <c r="HWP4" s="436"/>
      <c r="HWQ4" s="436"/>
      <c r="HWR4" s="436"/>
      <c r="HWS4" s="436"/>
      <c r="HWT4" s="436"/>
      <c r="HWU4" s="436"/>
      <c r="HWV4" s="436"/>
      <c r="HWW4" s="436"/>
      <c r="HWX4" s="436"/>
      <c r="HWY4" s="436"/>
      <c r="HWZ4" s="436"/>
      <c r="HXA4" s="436"/>
      <c r="HXB4" s="436"/>
      <c r="HXC4" s="436"/>
      <c r="HXD4" s="436"/>
      <c r="HXE4" s="436"/>
      <c r="HXF4" s="436"/>
      <c r="HXG4" s="436"/>
      <c r="HXH4" s="436"/>
      <c r="HXI4" s="436"/>
      <c r="HXJ4" s="436"/>
      <c r="HXK4" s="436"/>
      <c r="HXL4" s="436"/>
      <c r="HXM4" s="436"/>
      <c r="HXN4" s="436"/>
      <c r="HXO4" s="436"/>
      <c r="HXP4" s="436"/>
      <c r="HXQ4" s="436"/>
      <c r="HXR4" s="436"/>
      <c r="HXS4" s="436"/>
      <c r="HXT4" s="436"/>
      <c r="HXU4" s="436"/>
      <c r="HXV4" s="436"/>
      <c r="HXW4" s="436"/>
      <c r="HXX4" s="436"/>
      <c r="HXY4" s="436"/>
      <c r="HXZ4" s="436"/>
      <c r="HYA4" s="436"/>
      <c r="HYB4" s="436"/>
      <c r="HYC4" s="436"/>
      <c r="HYD4" s="436"/>
      <c r="HYE4" s="436"/>
      <c r="HYF4" s="436"/>
      <c r="HYG4" s="436"/>
      <c r="HYH4" s="436"/>
      <c r="HYI4" s="436"/>
      <c r="HYJ4" s="436"/>
      <c r="HYK4" s="436"/>
      <c r="HYL4" s="436"/>
      <c r="HYM4" s="436"/>
      <c r="HYN4" s="436"/>
      <c r="HYO4" s="436"/>
      <c r="HYP4" s="436"/>
      <c r="HYQ4" s="436"/>
      <c r="HYR4" s="436"/>
      <c r="HYS4" s="436"/>
      <c r="HYT4" s="436"/>
      <c r="HYU4" s="436"/>
      <c r="HYV4" s="436"/>
      <c r="HYW4" s="436"/>
      <c r="HYX4" s="436"/>
      <c r="HYY4" s="436"/>
      <c r="HYZ4" s="436"/>
      <c r="HZA4" s="436"/>
      <c r="HZB4" s="436"/>
      <c r="HZC4" s="436"/>
      <c r="HZD4" s="436"/>
      <c r="HZE4" s="436"/>
      <c r="HZF4" s="436"/>
      <c r="HZG4" s="436"/>
      <c r="HZH4" s="436"/>
      <c r="HZI4" s="436"/>
      <c r="HZJ4" s="436"/>
      <c r="HZK4" s="436"/>
      <c r="HZL4" s="436"/>
      <c r="HZM4" s="436"/>
      <c r="HZN4" s="436"/>
      <c r="HZO4" s="436"/>
      <c r="HZP4" s="436"/>
      <c r="HZQ4" s="436"/>
      <c r="HZR4" s="436"/>
      <c r="HZS4" s="436"/>
      <c r="HZT4" s="436"/>
      <c r="HZU4" s="436"/>
      <c r="HZV4" s="436"/>
      <c r="HZW4" s="436"/>
      <c r="HZX4" s="436"/>
      <c r="HZY4" s="436"/>
      <c r="HZZ4" s="436"/>
      <c r="IAA4" s="436"/>
      <c r="IAB4" s="436"/>
      <c r="IAC4" s="436"/>
      <c r="IAD4" s="436"/>
      <c r="IAE4" s="436"/>
      <c r="IAF4" s="436"/>
      <c r="IAG4" s="436"/>
      <c r="IAH4" s="436"/>
      <c r="IAI4" s="436"/>
      <c r="IAJ4" s="436"/>
      <c r="IAK4" s="436"/>
      <c r="IAL4" s="436"/>
      <c r="IAM4" s="436"/>
      <c r="IAN4" s="436"/>
      <c r="IAO4" s="436"/>
      <c r="IAP4" s="436"/>
      <c r="IAQ4" s="436"/>
      <c r="IAR4" s="436"/>
      <c r="IAS4" s="436"/>
      <c r="IAT4" s="436"/>
      <c r="IAU4" s="436"/>
      <c r="IAV4" s="436"/>
      <c r="IAW4" s="436"/>
      <c r="IAX4" s="436"/>
      <c r="IAY4" s="436"/>
      <c r="IAZ4" s="436"/>
      <c r="IBA4" s="436"/>
      <c r="IBB4" s="436"/>
      <c r="IBC4" s="436"/>
      <c r="IBD4" s="436"/>
      <c r="IBE4" s="436"/>
      <c r="IBF4" s="436"/>
      <c r="IBG4" s="436"/>
      <c r="IBH4" s="436"/>
      <c r="IBI4" s="436"/>
      <c r="IBJ4" s="436"/>
      <c r="IBK4" s="436"/>
      <c r="IBL4" s="436"/>
      <c r="IBM4" s="436"/>
      <c r="IBN4" s="436"/>
      <c r="IBO4" s="436"/>
      <c r="IBP4" s="436"/>
      <c r="IBQ4" s="436"/>
      <c r="IBR4" s="436"/>
      <c r="IBS4" s="436"/>
      <c r="IBT4" s="436"/>
      <c r="IBU4" s="436"/>
      <c r="IBV4" s="436"/>
      <c r="IBW4" s="436"/>
      <c r="IBX4" s="436"/>
      <c r="IBY4" s="436"/>
      <c r="IBZ4" s="436"/>
      <c r="ICA4" s="436"/>
      <c r="ICB4" s="436"/>
      <c r="ICC4" s="436"/>
      <c r="ICD4" s="436"/>
      <c r="ICE4" s="436"/>
      <c r="ICF4" s="436"/>
      <c r="ICG4" s="436"/>
      <c r="ICH4" s="436"/>
      <c r="ICI4" s="436"/>
      <c r="ICJ4" s="436"/>
      <c r="ICK4" s="436"/>
      <c r="ICL4" s="436"/>
      <c r="ICM4" s="436"/>
      <c r="ICN4" s="436"/>
      <c r="ICO4" s="436"/>
      <c r="ICP4" s="436"/>
      <c r="ICQ4" s="436"/>
      <c r="ICR4" s="436"/>
      <c r="ICS4" s="436"/>
      <c r="ICT4" s="436"/>
      <c r="ICU4" s="436"/>
      <c r="ICV4" s="436"/>
      <c r="ICW4" s="436"/>
      <c r="ICX4" s="436"/>
      <c r="ICY4" s="436"/>
      <c r="ICZ4" s="436"/>
      <c r="IDA4" s="436"/>
      <c r="IDB4" s="436"/>
      <c r="IDC4" s="436"/>
      <c r="IDD4" s="436"/>
      <c r="IDE4" s="436"/>
      <c r="IDF4" s="436"/>
      <c r="IDG4" s="436"/>
      <c r="IDH4" s="436"/>
      <c r="IDI4" s="436"/>
      <c r="IDJ4" s="436"/>
      <c r="IDK4" s="436"/>
      <c r="IDL4" s="436"/>
      <c r="IDM4" s="436"/>
      <c r="IDN4" s="436"/>
      <c r="IDO4" s="436"/>
      <c r="IDP4" s="436"/>
      <c r="IDQ4" s="436"/>
      <c r="IDR4" s="436"/>
      <c r="IDS4" s="436"/>
      <c r="IDT4" s="436"/>
      <c r="IDU4" s="436"/>
      <c r="IDV4" s="436"/>
      <c r="IDW4" s="436"/>
      <c r="IDX4" s="436"/>
      <c r="IDY4" s="436"/>
      <c r="IDZ4" s="436"/>
      <c r="IEA4" s="436"/>
      <c r="IEB4" s="436"/>
      <c r="IEC4" s="436"/>
      <c r="IED4" s="436"/>
      <c r="IEE4" s="436"/>
      <c r="IEF4" s="436"/>
      <c r="IEG4" s="436"/>
      <c r="IEH4" s="436"/>
      <c r="IEI4" s="436"/>
      <c r="IEJ4" s="436"/>
      <c r="IEK4" s="436"/>
      <c r="IEL4" s="436"/>
      <c r="IEM4" s="436"/>
      <c r="IEN4" s="436"/>
      <c r="IEO4" s="436"/>
      <c r="IEP4" s="436"/>
      <c r="IEQ4" s="436"/>
      <c r="IER4" s="436"/>
      <c r="IES4" s="436"/>
      <c r="IET4" s="436"/>
      <c r="IEU4" s="436"/>
      <c r="IEV4" s="436"/>
      <c r="IEW4" s="436"/>
      <c r="IEX4" s="436"/>
      <c r="IEY4" s="436"/>
      <c r="IEZ4" s="436"/>
      <c r="IFA4" s="436"/>
      <c r="IFB4" s="436"/>
      <c r="IFC4" s="436"/>
      <c r="IFD4" s="436"/>
      <c r="IFE4" s="436"/>
      <c r="IFF4" s="436"/>
      <c r="IFG4" s="436"/>
      <c r="IFH4" s="436"/>
      <c r="IFI4" s="436"/>
      <c r="IFJ4" s="436"/>
      <c r="IFK4" s="436"/>
      <c r="IFL4" s="436"/>
      <c r="IFM4" s="436"/>
      <c r="IFN4" s="436"/>
      <c r="IFO4" s="436"/>
      <c r="IFP4" s="436"/>
      <c r="IFQ4" s="436"/>
      <c r="IFR4" s="436"/>
      <c r="IFS4" s="436"/>
      <c r="IFT4" s="436"/>
      <c r="IFU4" s="436"/>
      <c r="IFV4" s="436"/>
      <c r="IFW4" s="436"/>
      <c r="IFX4" s="436"/>
      <c r="IFY4" s="436"/>
      <c r="IFZ4" s="436"/>
      <c r="IGA4" s="436"/>
      <c r="IGB4" s="436"/>
      <c r="IGC4" s="436"/>
      <c r="IGD4" s="436"/>
      <c r="IGE4" s="436"/>
      <c r="IGF4" s="436"/>
      <c r="IGG4" s="436"/>
      <c r="IGH4" s="436"/>
      <c r="IGI4" s="436"/>
      <c r="IGJ4" s="436"/>
      <c r="IGK4" s="436"/>
      <c r="IGL4" s="436"/>
      <c r="IGM4" s="436"/>
      <c r="IGN4" s="436"/>
      <c r="IGO4" s="436"/>
      <c r="IGP4" s="436"/>
      <c r="IGQ4" s="436"/>
      <c r="IGR4" s="436"/>
      <c r="IGS4" s="436"/>
      <c r="IGT4" s="436"/>
      <c r="IGU4" s="436"/>
      <c r="IGV4" s="436"/>
      <c r="IGW4" s="436"/>
      <c r="IGX4" s="436"/>
      <c r="IGY4" s="436"/>
      <c r="IGZ4" s="436"/>
      <c r="IHA4" s="436"/>
      <c r="IHB4" s="436"/>
      <c r="IHC4" s="436"/>
      <c r="IHD4" s="436"/>
      <c r="IHE4" s="436"/>
      <c r="IHF4" s="436"/>
      <c r="IHG4" s="436"/>
      <c r="IHH4" s="436"/>
      <c r="IHI4" s="436"/>
      <c r="IHJ4" s="436"/>
      <c r="IHK4" s="436"/>
      <c r="IHL4" s="436"/>
      <c r="IHM4" s="436"/>
      <c r="IHN4" s="436"/>
      <c r="IHO4" s="436"/>
      <c r="IHP4" s="436"/>
      <c r="IHQ4" s="436"/>
      <c r="IHR4" s="436"/>
      <c r="IHS4" s="436"/>
      <c r="IHT4" s="436"/>
      <c r="IHU4" s="436"/>
      <c r="IHV4" s="436"/>
      <c r="IHW4" s="436"/>
      <c r="IHX4" s="436"/>
      <c r="IHY4" s="436"/>
      <c r="IHZ4" s="436"/>
      <c r="IIA4" s="436"/>
      <c r="IIB4" s="436"/>
      <c r="IIC4" s="436"/>
      <c r="IID4" s="436"/>
      <c r="IIE4" s="436"/>
      <c r="IIF4" s="436"/>
      <c r="IIG4" s="436"/>
      <c r="IIH4" s="436"/>
      <c r="III4" s="436"/>
      <c r="IIJ4" s="436"/>
      <c r="IIK4" s="436"/>
      <c r="IIL4" s="436"/>
      <c r="IIM4" s="436"/>
      <c r="IIN4" s="436"/>
      <c r="IIO4" s="436"/>
      <c r="IIP4" s="436"/>
      <c r="IIQ4" s="436"/>
      <c r="IIR4" s="436"/>
      <c r="IIS4" s="436"/>
      <c r="IIT4" s="436"/>
      <c r="IIU4" s="436"/>
      <c r="IIV4" s="436"/>
      <c r="IIW4" s="436"/>
      <c r="IIX4" s="436"/>
      <c r="IIY4" s="436"/>
      <c r="IIZ4" s="436"/>
      <c r="IJA4" s="436"/>
      <c r="IJB4" s="436"/>
      <c r="IJC4" s="436"/>
      <c r="IJD4" s="436"/>
      <c r="IJE4" s="436"/>
      <c r="IJF4" s="436"/>
      <c r="IJG4" s="436"/>
      <c r="IJH4" s="436"/>
      <c r="IJI4" s="436"/>
      <c r="IJJ4" s="436"/>
      <c r="IJK4" s="436"/>
      <c r="IJL4" s="436"/>
      <c r="IJM4" s="436"/>
      <c r="IJN4" s="436"/>
      <c r="IJO4" s="436"/>
      <c r="IJP4" s="436"/>
      <c r="IJQ4" s="436"/>
      <c r="IJR4" s="436"/>
      <c r="IJS4" s="436"/>
      <c r="IJT4" s="436"/>
      <c r="IJU4" s="436"/>
      <c r="IJV4" s="436"/>
      <c r="IJW4" s="436"/>
      <c r="IJX4" s="436"/>
      <c r="IJY4" s="436"/>
      <c r="IJZ4" s="436"/>
      <c r="IKA4" s="436"/>
      <c r="IKB4" s="436"/>
      <c r="IKC4" s="436"/>
      <c r="IKD4" s="436"/>
      <c r="IKE4" s="436"/>
      <c r="IKF4" s="436"/>
      <c r="IKG4" s="436"/>
      <c r="IKH4" s="436"/>
      <c r="IKI4" s="436"/>
      <c r="IKJ4" s="436"/>
      <c r="IKK4" s="436"/>
      <c r="IKL4" s="436"/>
      <c r="IKM4" s="436"/>
      <c r="IKN4" s="436"/>
      <c r="IKO4" s="436"/>
      <c r="IKP4" s="436"/>
      <c r="IKQ4" s="436"/>
      <c r="IKR4" s="436"/>
      <c r="IKS4" s="436"/>
      <c r="IKT4" s="436"/>
      <c r="IKU4" s="436"/>
      <c r="IKV4" s="436"/>
      <c r="IKW4" s="436"/>
      <c r="IKX4" s="436"/>
      <c r="IKY4" s="436"/>
      <c r="IKZ4" s="436"/>
      <c r="ILA4" s="436"/>
      <c r="ILB4" s="436"/>
      <c r="ILC4" s="436"/>
      <c r="ILD4" s="436"/>
      <c r="ILE4" s="436"/>
      <c r="ILF4" s="436"/>
      <c r="ILG4" s="436"/>
      <c r="ILH4" s="436"/>
      <c r="ILI4" s="436"/>
      <c r="ILJ4" s="436"/>
      <c r="ILK4" s="436"/>
      <c r="ILL4" s="436"/>
      <c r="ILM4" s="436"/>
      <c r="ILN4" s="436"/>
      <c r="ILO4" s="436"/>
      <c r="ILP4" s="436"/>
      <c r="ILQ4" s="436"/>
      <c r="ILR4" s="436"/>
      <c r="ILS4" s="436"/>
      <c r="ILT4" s="436"/>
      <c r="ILU4" s="436"/>
      <c r="ILV4" s="436"/>
      <c r="ILW4" s="436"/>
      <c r="ILX4" s="436"/>
      <c r="ILY4" s="436"/>
      <c r="ILZ4" s="436"/>
      <c r="IMA4" s="436"/>
      <c r="IMB4" s="436"/>
      <c r="IMC4" s="436"/>
      <c r="IMD4" s="436"/>
      <c r="IME4" s="436"/>
      <c r="IMF4" s="436"/>
      <c r="IMG4" s="436"/>
      <c r="IMH4" s="436"/>
      <c r="IMI4" s="436"/>
      <c r="IMJ4" s="436"/>
      <c r="IMK4" s="436"/>
      <c r="IML4" s="436"/>
      <c r="IMM4" s="436"/>
      <c r="IMN4" s="436"/>
      <c r="IMO4" s="436"/>
      <c r="IMP4" s="436"/>
      <c r="IMQ4" s="436"/>
      <c r="IMR4" s="436"/>
      <c r="IMS4" s="436"/>
      <c r="IMT4" s="436"/>
      <c r="IMU4" s="436"/>
      <c r="IMV4" s="436"/>
      <c r="IMW4" s="436"/>
      <c r="IMX4" s="436"/>
      <c r="IMY4" s="436"/>
      <c r="IMZ4" s="436"/>
      <c r="INA4" s="436"/>
      <c r="INB4" s="436"/>
      <c r="INC4" s="436"/>
      <c r="IND4" s="436"/>
      <c r="INE4" s="436"/>
      <c r="INF4" s="436"/>
      <c r="ING4" s="436"/>
      <c r="INH4" s="436"/>
      <c r="INI4" s="436"/>
      <c r="INJ4" s="436"/>
      <c r="INK4" s="436"/>
      <c r="INL4" s="436"/>
      <c r="INM4" s="436"/>
      <c r="INN4" s="436"/>
      <c r="INO4" s="436"/>
      <c r="INP4" s="436"/>
      <c r="INQ4" s="436"/>
      <c r="INR4" s="436"/>
      <c r="INS4" s="436"/>
      <c r="INT4" s="436"/>
      <c r="INU4" s="436"/>
      <c r="INV4" s="436"/>
      <c r="INW4" s="436"/>
      <c r="INX4" s="436"/>
      <c r="INY4" s="436"/>
      <c r="INZ4" s="436"/>
      <c r="IOA4" s="436"/>
      <c r="IOB4" s="436"/>
      <c r="IOC4" s="436"/>
      <c r="IOD4" s="436"/>
      <c r="IOE4" s="436"/>
      <c r="IOF4" s="436"/>
      <c r="IOG4" s="436"/>
      <c r="IOH4" s="436"/>
      <c r="IOI4" s="436"/>
      <c r="IOJ4" s="436"/>
      <c r="IOK4" s="436"/>
      <c r="IOL4" s="436"/>
      <c r="IOM4" s="436"/>
      <c r="ION4" s="436"/>
      <c r="IOO4" s="436"/>
      <c r="IOP4" s="436"/>
      <c r="IOQ4" s="436"/>
      <c r="IOR4" s="436"/>
      <c r="IOS4" s="436"/>
      <c r="IOT4" s="436"/>
      <c r="IOU4" s="436"/>
      <c r="IOV4" s="436"/>
      <c r="IOW4" s="436"/>
      <c r="IOX4" s="436"/>
      <c r="IOY4" s="436"/>
      <c r="IOZ4" s="436"/>
      <c r="IPA4" s="436"/>
      <c r="IPB4" s="436"/>
      <c r="IPC4" s="436"/>
      <c r="IPD4" s="436"/>
      <c r="IPE4" s="436"/>
      <c r="IPF4" s="436"/>
      <c r="IPG4" s="436"/>
      <c r="IPH4" s="436"/>
      <c r="IPI4" s="436"/>
      <c r="IPJ4" s="436"/>
      <c r="IPK4" s="436"/>
      <c r="IPL4" s="436"/>
      <c r="IPM4" s="436"/>
      <c r="IPN4" s="436"/>
      <c r="IPO4" s="436"/>
      <c r="IPP4" s="436"/>
      <c r="IPQ4" s="436"/>
      <c r="IPR4" s="436"/>
      <c r="IPS4" s="436"/>
      <c r="IPT4" s="436"/>
      <c r="IPU4" s="436"/>
      <c r="IPV4" s="436"/>
      <c r="IPW4" s="436"/>
      <c r="IPX4" s="436"/>
      <c r="IPY4" s="436"/>
      <c r="IPZ4" s="436"/>
      <c r="IQA4" s="436"/>
      <c r="IQB4" s="436"/>
      <c r="IQC4" s="436"/>
      <c r="IQD4" s="436"/>
      <c r="IQE4" s="436"/>
      <c r="IQF4" s="436"/>
      <c r="IQG4" s="436"/>
      <c r="IQH4" s="436"/>
      <c r="IQI4" s="436"/>
      <c r="IQJ4" s="436"/>
      <c r="IQK4" s="436"/>
      <c r="IQL4" s="436"/>
      <c r="IQM4" s="436"/>
      <c r="IQN4" s="436"/>
      <c r="IQO4" s="436"/>
      <c r="IQP4" s="436"/>
      <c r="IQQ4" s="436"/>
      <c r="IQR4" s="436"/>
      <c r="IQS4" s="436"/>
      <c r="IQT4" s="436"/>
      <c r="IQU4" s="436"/>
      <c r="IQV4" s="436"/>
      <c r="IQW4" s="436"/>
      <c r="IQX4" s="436"/>
      <c r="IQY4" s="436"/>
      <c r="IQZ4" s="436"/>
      <c r="IRA4" s="436"/>
      <c r="IRB4" s="436"/>
      <c r="IRC4" s="436"/>
      <c r="IRD4" s="436"/>
      <c r="IRE4" s="436"/>
      <c r="IRF4" s="436"/>
      <c r="IRG4" s="436"/>
      <c r="IRH4" s="436"/>
      <c r="IRI4" s="436"/>
      <c r="IRJ4" s="436"/>
      <c r="IRK4" s="436"/>
      <c r="IRL4" s="436"/>
      <c r="IRM4" s="436"/>
      <c r="IRN4" s="436"/>
      <c r="IRO4" s="436"/>
      <c r="IRP4" s="436"/>
      <c r="IRQ4" s="436"/>
      <c r="IRR4" s="436"/>
      <c r="IRS4" s="436"/>
      <c r="IRT4" s="436"/>
      <c r="IRU4" s="436"/>
      <c r="IRV4" s="436"/>
      <c r="IRW4" s="436"/>
      <c r="IRX4" s="436"/>
      <c r="IRY4" s="436"/>
      <c r="IRZ4" s="436"/>
      <c r="ISA4" s="436"/>
      <c r="ISB4" s="436"/>
      <c r="ISC4" s="436"/>
      <c r="ISD4" s="436"/>
      <c r="ISE4" s="436"/>
      <c r="ISF4" s="436"/>
      <c r="ISG4" s="436"/>
      <c r="ISH4" s="436"/>
      <c r="ISI4" s="436"/>
      <c r="ISJ4" s="436"/>
      <c r="ISK4" s="436"/>
      <c r="ISL4" s="436"/>
      <c r="ISM4" s="436"/>
      <c r="ISN4" s="436"/>
      <c r="ISO4" s="436"/>
      <c r="ISP4" s="436"/>
      <c r="ISQ4" s="436"/>
      <c r="ISR4" s="436"/>
      <c r="ISS4" s="436"/>
      <c r="IST4" s="436"/>
      <c r="ISU4" s="436"/>
      <c r="ISV4" s="436"/>
      <c r="ISW4" s="436"/>
      <c r="ISX4" s="436"/>
      <c r="ISY4" s="436"/>
      <c r="ISZ4" s="436"/>
      <c r="ITA4" s="436"/>
      <c r="ITB4" s="436"/>
      <c r="ITC4" s="436"/>
      <c r="ITD4" s="436"/>
      <c r="ITE4" s="436"/>
      <c r="ITF4" s="436"/>
      <c r="ITG4" s="436"/>
      <c r="ITH4" s="436"/>
      <c r="ITI4" s="436"/>
      <c r="ITJ4" s="436"/>
      <c r="ITK4" s="436"/>
      <c r="ITL4" s="436"/>
      <c r="ITM4" s="436"/>
      <c r="ITN4" s="436"/>
      <c r="ITO4" s="436"/>
      <c r="ITP4" s="436"/>
      <c r="ITQ4" s="436"/>
      <c r="ITR4" s="436"/>
      <c r="ITS4" s="436"/>
      <c r="ITT4" s="436"/>
      <c r="ITU4" s="436"/>
      <c r="ITV4" s="436"/>
      <c r="ITW4" s="436"/>
      <c r="ITX4" s="436"/>
      <c r="ITY4" s="436"/>
      <c r="ITZ4" s="436"/>
      <c r="IUA4" s="436"/>
      <c r="IUB4" s="436"/>
      <c r="IUC4" s="436"/>
      <c r="IUD4" s="436"/>
      <c r="IUE4" s="436"/>
      <c r="IUF4" s="436"/>
      <c r="IUG4" s="436"/>
      <c r="IUH4" s="436"/>
      <c r="IUI4" s="436"/>
      <c r="IUJ4" s="436"/>
      <c r="IUK4" s="436"/>
      <c r="IUL4" s="436"/>
      <c r="IUM4" s="436"/>
      <c r="IUN4" s="436"/>
      <c r="IUO4" s="436"/>
      <c r="IUP4" s="436"/>
      <c r="IUQ4" s="436"/>
      <c r="IUR4" s="436"/>
      <c r="IUS4" s="436"/>
      <c r="IUT4" s="436"/>
      <c r="IUU4" s="436"/>
      <c r="IUV4" s="436"/>
      <c r="IUW4" s="436"/>
      <c r="IUX4" s="436"/>
      <c r="IUY4" s="436"/>
      <c r="IUZ4" s="436"/>
      <c r="IVA4" s="436"/>
      <c r="IVB4" s="436"/>
      <c r="IVC4" s="436"/>
      <c r="IVD4" s="436"/>
      <c r="IVE4" s="436"/>
      <c r="IVF4" s="436"/>
      <c r="IVG4" s="436"/>
      <c r="IVH4" s="436"/>
      <c r="IVI4" s="436"/>
      <c r="IVJ4" s="436"/>
      <c r="IVK4" s="436"/>
      <c r="IVL4" s="436"/>
      <c r="IVM4" s="436"/>
      <c r="IVN4" s="436"/>
      <c r="IVO4" s="436"/>
      <c r="IVP4" s="436"/>
      <c r="IVQ4" s="436"/>
      <c r="IVR4" s="436"/>
      <c r="IVS4" s="436"/>
      <c r="IVT4" s="436"/>
      <c r="IVU4" s="436"/>
      <c r="IVV4" s="436"/>
      <c r="IVW4" s="436"/>
      <c r="IVX4" s="436"/>
      <c r="IVY4" s="436"/>
      <c r="IVZ4" s="436"/>
      <c r="IWA4" s="436"/>
      <c r="IWB4" s="436"/>
      <c r="IWC4" s="436"/>
      <c r="IWD4" s="436"/>
      <c r="IWE4" s="436"/>
      <c r="IWF4" s="436"/>
      <c r="IWG4" s="436"/>
      <c r="IWH4" s="436"/>
      <c r="IWI4" s="436"/>
      <c r="IWJ4" s="436"/>
      <c r="IWK4" s="436"/>
      <c r="IWL4" s="436"/>
      <c r="IWM4" s="436"/>
      <c r="IWN4" s="436"/>
      <c r="IWO4" s="436"/>
      <c r="IWP4" s="436"/>
      <c r="IWQ4" s="436"/>
      <c r="IWR4" s="436"/>
      <c r="IWS4" s="436"/>
      <c r="IWT4" s="436"/>
      <c r="IWU4" s="436"/>
      <c r="IWV4" s="436"/>
      <c r="IWW4" s="436"/>
      <c r="IWX4" s="436"/>
      <c r="IWY4" s="436"/>
      <c r="IWZ4" s="436"/>
      <c r="IXA4" s="436"/>
      <c r="IXB4" s="436"/>
      <c r="IXC4" s="436"/>
      <c r="IXD4" s="436"/>
      <c r="IXE4" s="436"/>
      <c r="IXF4" s="436"/>
      <c r="IXG4" s="436"/>
      <c r="IXH4" s="436"/>
      <c r="IXI4" s="436"/>
      <c r="IXJ4" s="436"/>
      <c r="IXK4" s="436"/>
      <c r="IXL4" s="436"/>
      <c r="IXM4" s="436"/>
      <c r="IXN4" s="436"/>
      <c r="IXO4" s="436"/>
      <c r="IXP4" s="436"/>
      <c r="IXQ4" s="436"/>
      <c r="IXR4" s="436"/>
      <c r="IXS4" s="436"/>
      <c r="IXT4" s="436"/>
      <c r="IXU4" s="436"/>
      <c r="IXV4" s="436"/>
      <c r="IXW4" s="436"/>
      <c r="IXX4" s="436"/>
      <c r="IXY4" s="436"/>
      <c r="IXZ4" s="436"/>
      <c r="IYA4" s="436"/>
      <c r="IYB4" s="436"/>
      <c r="IYC4" s="436"/>
      <c r="IYD4" s="436"/>
      <c r="IYE4" s="436"/>
      <c r="IYF4" s="436"/>
      <c r="IYG4" s="436"/>
      <c r="IYH4" s="436"/>
      <c r="IYI4" s="436"/>
      <c r="IYJ4" s="436"/>
      <c r="IYK4" s="436"/>
      <c r="IYL4" s="436"/>
      <c r="IYM4" s="436"/>
      <c r="IYN4" s="436"/>
      <c r="IYO4" s="436"/>
      <c r="IYP4" s="436"/>
      <c r="IYQ4" s="436"/>
      <c r="IYR4" s="436"/>
      <c r="IYS4" s="436"/>
      <c r="IYT4" s="436"/>
      <c r="IYU4" s="436"/>
      <c r="IYV4" s="436"/>
      <c r="IYW4" s="436"/>
      <c r="IYX4" s="436"/>
      <c r="IYY4" s="436"/>
      <c r="IYZ4" s="436"/>
      <c r="IZA4" s="436"/>
      <c r="IZB4" s="436"/>
      <c r="IZC4" s="436"/>
      <c r="IZD4" s="436"/>
      <c r="IZE4" s="436"/>
      <c r="IZF4" s="436"/>
      <c r="IZG4" s="436"/>
      <c r="IZH4" s="436"/>
      <c r="IZI4" s="436"/>
      <c r="IZJ4" s="436"/>
      <c r="IZK4" s="436"/>
      <c r="IZL4" s="436"/>
      <c r="IZM4" s="436"/>
      <c r="IZN4" s="436"/>
      <c r="IZO4" s="436"/>
      <c r="IZP4" s="436"/>
      <c r="IZQ4" s="436"/>
      <c r="IZR4" s="436"/>
      <c r="IZS4" s="436"/>
      <c r="IZT4" s="436"/>
      <c r="IZU4" s="436"/>
      <c r="IZV4" s="436"/>
      <c r="IZW4" s="436"/>
      <c r="IZX4" s="436"/>
      <c r="IZY4" s="436"/>
      <c r="IZZ4" s="436"/>
      <c r="JAA4" s="436"/>
      <c r="JAB4" s="436"/>
      <c r="JAC4" s="436"/>
      <c r="JAD4" s="436"/>
      <c r="JAE4" s="436"/>
      <c r="JAF4" s="436"/>
      <c r="JAG4" s="436"/>
      <c r="JAH4" s="436"/>
      <c r="JAI4" s="436"/>
      <c r="JAJ4" s="436"/>
      <c r="JAK4" s="436"/>
      <c r="JAL4" s="436"/>
      <c r="JAM4" s="436"/>
      <c r="JAN4" s="436"/>
      <c r="JAO4" s="436"/>
      <c r="JAP4" s="436"/>
      <c r="JAQ4" s="436"/>
      <c r="JAR4" s="436"/>
      <c r="JAS4" s="436"/>
      <c r="JAT4" s="436"/>
      <c r="JAU4" s="436"/>
      <c r="JAV4" s="436"/>
      <c r="JAW4" s="436"/>
      <c r="JAX4" s="436"/>
      <c r="JAY4" s="436"/>
      <c r="JAZ4" s="436"/>
      <c r="JBA4" s="436"/>
      <c r="JBB4" s="436"/>
      <c r="JBC4" s="436"/>
      <c r="JBD4" s="436"/>
      <c r="JBE4" s="436"/>
      <c r="JBF4" s="436"/>
      <c r="JBG4" s="436"/>
      <c r="JBH4" s="436"/>
      <c r="JBI4" s="436"/>
      <c r="JBJ4" s="436"/>
      <c r="JBK4" s="436"/>
      <c r="JBL4" s="436"/>
      <c r="JBM4" s="436"/>
      <c r="JBN4" s="436"/>
      <c r="JBO4" s="436"/>
      <c r="JBP4" s="436"/>
      <c r="JBQ4" s="436"/>
      <c r="JBR4" s="436"/>
      <c r="JBS4" s="436"/>
      <c r="JBT4" s="436"/>
      <c r="JBU4" s="436"/>
      <c r="JBV4" s="436"/>
      <c r="JBW4" s="436"/>
      <c r="JBX4" s="436"/>
      <c r="JBY4" s="436"/>
      <c r="JBZ4" s="436"/>
      <c r="JCA4" s="436"/>
      <c r="JCB4" s="436"/>
      <c r="JCC4" s="436"/>
      <c r="JCD4" s="436"/>
      <c r="JCE4" s="436"/>
      <c r="JCF4" s="436"/>
      <c r="JCG4" s="436"/>
      <c r="JCH4" s="436"/>
      <c r="JCI4" s="436"/>
      <c r="JCJ4" s="436"/>
      <c r="JCK4" s="436"/>
      <c r="JCL4" s="436"/>
      <c r="JCM4" s="436"/>
      <c r="JCN4" s="436"/>
      <c r="JCO4" s="436"/>
      <c r="JCP4" s="436"/>
      <c r="JCQ4" s="436"/>
      <c r="JCR4" s="436"/>
      <c r="JCS4" s="436"/>
      <c r="JCT4" s="436"/>
      <c r="JCU4" s="436"/>
      <c r="JCV4" s="436"/>
      <c r="JCW4" s="436"/>
      <c r="JCX4" s="436"/>
      <c r="JCY4" s="436"/>
      <c r="JCZ4" s="436"/>
      <c r="JDA4" s="436"/>
      <c r="JDB4" s="436"/>
      <c r="JDC4" s="436"/>
      <c r="JDD4" s="436"/>
      <c r="JDE4" s="436"/>
      <c r="JDF4" s="436"/>
      <c r="JDG4" s="436"/>
      <c r="JDH4" s="436"/>
      <c r="JDI4" s="436"/>
      <c r="JDJ4" s="436"/>
      <c r="JDK4" s="436"/>
      <c r="JDL4" s="436"/>
      <c r="JDM4" s="436"/>
      <c r="JDN4" s="436"/>
      <c r="JDO4" s="436"/>
      <c r="JDP4" s="436"/>
      <c r="JDQ4" s="436"/>
      <c r="JDR4" s="436"/>
      <c r="JDS4" s="436"/>
      <c r="JDT4" s="436"/>
      <c r="JDU4" s="436"/>
      <c r="JDV4" s="436"/>
      <c r="JDW4" s="436"/>
      <c r="JDX4" s="436"/>
      <c r="JDY4" s="436"/>
      <c r="JDZ4" s="436"/>
      <c r="JEA4" s="436"/>
      <c r="JEB4" s="436"/>
      <c r="JEC4" s="436"/>
      <c r="JED4" s="436"/>
      <c r="JEE4" s="436"/>
      <c r="JEF4" s="436"/>
      <c r="JEG4" s="436"/>
      <c r="JEH4" s="436"/>
      <c r="JEI4" s="436"/>
      <c r="JEJ4" s="436"/>
      <c r="JEK4" s="436"/>
      <c r="JEL4" s="436"/>
      <c r="JEM4" s="436"/>
      <c r="JEN4" s="436"/>
      <c r="JEO4" s="436"/>
      <c r="JEP4" s="436"/>
      <c r="JEQ4" s="436"/>
      <c r="JER4" s="436"/>
      <c r="JES4" s="436"/>
      <c r="JET4" s="436"/>
      <c r="JEU4" s="436"/>
      <c r="JEV4" s="436"/>
      <c r="JEW4" s="436"/>
      <c r="JEX4" s="436"/>
      <c r="JEY4" s="436"/>
      <c r="JEZ4" s="436"/>
      <c r="JFA4" s="436"/>
      <c r="JFB4" s="436"/>
      <c r="JFC4" s="436"/>
      <c r="JFD4" s="436"/>
      <c r="JFE4" s="436"/>
      <c r="JFF4" s="436"/>
      <c r="JFG4" s="436"/>
      <c r="JFH4" s="436"/>
      <c r="JFI4" s="436"/>
      <c r="JFJ4" s="436"/>
      <c r="JFK4" s="436"/>
      <c r="JFL4" s="436"/>
      <c r="JFM4" s="436"/>
      <c r="JFN4" s="436"/>
      <c r="JFO4" s="436"/>
      <c r="JFP4" s="436"/>
      <c r="JFQ4" s="436"/>
      <c r="JFR4" s="436"/>
      <c r="JFS4" s="436"/>
      <c r="JFT4" s="436"/>
      <c r="JFU4" s="436"/>
      <c r="JFV4" s="436"/>
      <c r="JFW4" s="436"/>
      <c r="JFX4" s="436"/>
      <c r="JFY4" s="436"/>
      <c r="JFZ4" s="436"/>
      <c r="JGA4" s="436"/>
      <c r="JGB4" s="436"/>
      <c r="JGC4" s="436"/>
      <c r="JGD4" s="436"/>
      <c r="JGE4" s="436"/>
      <c r="JGF4" s="436"/>
      <c r="JGG4" s="436"/>
      <c r="JGH4" s="436"/>
      <c r="JGI4" s="436"/>
      <c r="JGJ4" s="436"/>
      <c r="JGK4" s="436"/>
      <c r="JGL4" s="436"/>
      <c r="JGM4" s="436"/>
      <c r="JGN4" s="436"/>
      <c r="JGO4" s="436"/>
      <c r="JGP4" s="436"/>
      <c r="JGQ4" s="436"/>
      <c r="JGR4" s="436"/>
      <c r="JGS4" s="436"/>
      <c r="JGT4" s="436"/>
      <c r="JGU4" s="436"/>
      <c r="JGV4" s="436"/>
      <c r="JGW4" s="436"/>
      <c r="JGX4" s="436"/>
      <c r="JGY4" s="436"/>
      <c r="JGZ4" s="436"/>
      <c r="JHA4" s="436"/>
      <c r="JHB4" s="436"/>
      <c r="JHC4" s="436"/>
      <c r="JHD4" s="436"/>
      <c r="JHE4" s="436"/>
      <c r="JHF4" s="436"/>
      <c r="JHG4" s="436"/>
      <c r="JHH4" s="436"/>
      <c r="JHI4" s="436"/>
      <c r="JHJ4" s="436"/>
      <c r="JHK4" s="436"/>
      <c r="JHL4" s="436"/>
      <c r="JHM4" s="436"/>
      <c r="JHN4" s="436"/>
      <c r="JHO4" s="436"/>
      <c r="JHP4" s="436"/>
      <c r="JHQ4" s="436"/>
      <c r="JHR4" s="436"/>
      <c r="JHS4" s="436"/>
      <c r="JHT4" s="436"/>
      <c r="JHU4" s="436"/>
      <c r="JHV4" s="436"/>
      <c r="JHW4" s="436"/>
      <c r="JHX4" s="436"/>
      <c r="JHY4" s="436"/>
      <c r="JHZ4" s="436"/>
      <c r="JIA4" s="436"/>
      <c r="JIB4" s="436"/>
      <c r="JIC4" s="436"/>
      <c r="JID4" s="436"/>
      <c r="JIE4" s="436"/>
      <c r="JIF4" s="436"/>
      <c r="JIG4" s="436"/>
      <c r="JIH4" s="436"/>
      <c r="JII4" s="436"/>
      <c r="JIJ4" s="436"/>
      <c r="JIK4" s="436"/>
      <c r="JIL4" s="436"/>
      <c r="JIM4" s="436"/>
      <c r="JIN4" s="436"/>
      <c r="JIO4" s="436"/>
      <c r="JIP4" s="436"/>
      <c r="JIQ4" s="436"/>
      <c r="JIR4" s="436"/>
      <c r="JIS4" s="436"/>
      <c r="JIT4" s="436"/>
      <c r="JIU4" s="436"/>
      <c r="JIV4" s="436"/>
      <c r="JIW4" s="436"/>
      <c r="JIX4" s="436"/>
      <c r="JIY4" s="436"/>
      <c r="JIZ4" s="436"/>
      <c r="JJA4" s="436"/>
      <c r="JJB4" s="436"/>
      <c r="JJC4" s="436"/>
      <c r="JJD4" s="436"/>
      <c r="JJE4" s="436"/>
      <c r="JJF4" s="436"/>
      <c r="JJG4" s="436"/>
      <c r="JJH4" s="436"/>
      <c r="JJI4" s="436"/>
      <c r="JJJ4" s="436"/>
      <c r="JJK4" s="436"/>
      <c r="JJL4" s="436"/>
      <c r="JJM4" s="436"/>
      <c r="JJN4" s="436"/>
      <c r="JJO4" s="436"/>
      <c r="JJP4" s="436"/>
      <c r="JJQ4" s="436"/>
      <c r="JJR4" s="436"/>
      <c r="JJS4" s="436"/>
      <c r="JJT4" s="436"/>
      <c r="JJU4" s="436"/>
      <c r="JJV4" s="436"/>
      <c r="JJW4" s="436"/>
      <c r="JJX4" s="436"/>
      <c r="JJY4" s="436"/>
      <c r="JJZ4" s="436"/>
      <c r="JKA4" s="436"/>
      <c r="JKB4" s="436"/>
      <c r="JKC4" s="436"/>
      <c r="JKD4" s="436"/>
      <c r="JKE4" s="436"/>
      <c r="JKF4" s="436"/>
      <c r="JKG4" s="436"/>
      <c r="JKH4" s="436"/>
      <c r="JKI4" s="436"/>
      <c r="JKJ4" s="436"/>
      <c r="JKK4" s="436"/>
      <c r="JKL4" s="436"/>
      <c r="JKM4" s="436"/>
      <c r="JKN4" s="436"/>
      <c r="JKO4" s="436"/>
      <c r="JKP4" s="436"/>
      <c r="JKQ4" s="436"/>
      <c r="JKR4" s="436"/>
      <c r="JKS4" s="436"/>
      <c r="JKT4" s="436"/>
      <c r="JKU4" s="436"/>
      <c r="JKV4" s="436"/>
      <c r="JKW4" s="436"/>
      <c r="JKX4" s="436"/>
      <c r="JKY4" s="436"/>
      <c r="JKZ4" s="436"/>
      <c r="JLA4" s="436"/>
      <c r="JLB4" s="436"/>
      <c r="JLC4" s="436"/>
      <c r="JLD4" s="436"/>
      <c r="JLE4" s="436"/>
      <c r="JLF4" s="436"/>
      <c r="JLG4" s="436"/>
      <c r="JLH4" s="436"/>
      <c r="JLI4" s="436"/>
      <c r="JLJ4" s="436"/>
      <c r="JLK4" s="436"/>
      <c r="JLL4" s="436"/>
      <c r="JLM4" s="436"/>
      <c r="JLN4" s="436"/>
      <c r="JLO4" s="436"/>
      <c r="JLP4" s="436"/>
      <c r="JLQ4" s="436"/>
      <c r="JLR4" s="436"/>
      <c r="JLS4" s="436"/>
      <c r="JLT4" s="436"/>
      <c r="JLU4" s="436"/>
      <c r="JLV4" s="436"/>
      <c r="JLW4" s="436"/>
      <c r="JLX4" s="436"/>
      <c r="JLY4" s="436"/>
      <c r="JLZ4" s="436"/>
      <c r="JMA4" s="436"/>
      <c r="JMB4" s="436"/>
      <c r="JMC4" s="436"/>
      <c r="JMD4" s="436"/>
      <c r="JME4" s="436"/>
      <c r="JMF4" s="436"/>
      <c r="JMG4" s="436"/>
      <c r="JMH4" s="436"/>
      <c r="JMI4" s="436"/>
      <c r="JMJ4" s="436"/>
      <c r="JMK4" s="436"/>
      <c r="JML4" s="436"/>
      <c r="JMM4" s="436"/>
      <c r="JMN4" s="436"/>
      <c r="JMO4" s="436"/>
      <c r="JMP4" s="436"/>
      <c r="JMQ4" s="436"/>
      <c r="JMR4" s="436"/>
      <c r="JMS4" s="436"/>
      <c r="JMT4" s="436"/>
      <c r="JMU4" s="436"/>
      <c r="JMV4" s="436"/>
      <c r="JMW4" s="436"/>
      <c r="JMX4" s="436"/>
      <c r="JMY4" s="436"/>
      <c r="JMZ4" s="436"/>
      <c r="JNA4" s="436"/>
      <c r="JNB4" s="436"/>
      <c r="JNC4" s="436"/>
      <c r="JND4" s="436"/>
      <c r="JNE4" s="436"/>
      <c r="JNF4" s="436"/>
      <c r="JNG4" s="436"/>
      <c r="JNH4" s="436"/>
      <c r="JNI4" s="436"/>
      <c r="JNJ4" s="436"/>
      <c r="JNK4" s="436"/>
      <c r="JNL4" s="436"/>
      <c r="JNM4" s="436"/>
      <c r="JNN4" s="436"/>
      <c r="JNO4" s="436"/>
      <c r="JNP4" s="436"/>
      <c r="JNQ4" s="436"/>
      <c r="JNR4" s="436"/>
      <c r="JNS4" s="436"/>
      <c r="JNT4" s="436"/>
      <c r="JNU4" s="436"/>
      <c r="JNV4" s="436"/>
      <c r="JNW4" s="436"/>
      <c r="JNX4" s="436"/>
      <c r="JNY4" s="436"/>
      <c r="JNZ4" s="436"/>
      <c r="JOA4" s="436"/>
      <c r="JOB4" s="436"/>
      <c r="JOC4" s="436"/>
      <c r="JOD4" s="436"/>
      <c r="JOE4" s="436"/>
      <c r="JOF4" s="436"/>
      <c r="JOG4" s="436"/>
      <c r="JOH4" s="436"/>
      <c r="JOI4" s="436"/>
      <c r="JOJ4" s="436"/>
      <c r="JOK4" s="436"/>
      <c r="JOL4" s="436"/>
      <c r="JOM4" s="436"/>
      <c r="JON4" s="436"/>
      <c r="JOO4" s="436"/>
      <c r="JOP4" s="436"/>
      <c r="JOQ4" s="436"/>
      <c r="JOR4" s="436"/>
      <c r="JOS4" s="436"/>
      <c r="JOT4" s="436"/>
      <c r="JOU4" s="436"/>
      <c r="JOV4" s="436"/>
      <c r="JOW4" s="436"/>
      <c r="JOX4" s="436"/>
      <c r="JOY4" s="436"/>
      <c r="JOZ4" s="436"/>
      <c r="JPA4" s="436"/>
      <c r="JPB4" s="436"/>
      <c r="JPC4" s="436"/>
      <c r="JPD4" s="436"/>
      <c r="JPE4" s="436"/>
      <c r="JPF4" s="436"/>
      <c r="JPG4" s="436"/>
      <c r="JPH4" s="436"/>
      <c r="JPI4" s="436"/>
      <c r="JPJ4" s="436"/>
      <c r="JPK4" s="436"/>
      <c r="JPL4" s="436"/>
      <c r="JPM4" s="436"/>
      <c r="JPN4" s="436"/>
      <c r="JPO4" s="436"/>
      <c r="JPP4" s="436"/>
      <c r="JPQ4" s="436"/>
      <c r="JPR4" s="436"/>
      <c r="JPS4" s="436"/>
      <c r="JPT4" s="436"/>
      <c r="JPU4" s="436"/>
      <c r="JPV4" s="436"/>
      <c r="JPW4" s="436"/>
      <c r="JPX4" s="436"/>
      <c r="JPY4" s="436"/>
      <c r="JPZ4" s="436"/>
      <c r="JQA4" s="436"/>
      <c r="JQB4" s="436"/>
      <c r="JQC4" s="436"/>
      <c r="JQD4" s="436"/>
      <c r="JQE4" s="436"/>
      <c r="JQF4" s="436"/>
      <c r="JQG4" s="436"/>
      <c r="JQH4" s="436"/>
      <c r="JQI4" s="436"/>
      <c r="JQJ4" s="436"/>
      <c r="JQK4" s="436"/>
      <c r="JQL4" s="436"/>
      <c r="JQM4" s="436"/>
      <c r="JQN4" s="436"/>
      <c r="JQO4" s="436"/>
      <c r="JQP4" s="436"/>
      <c r="JQQ4" s="436"/>
      <c r="JQR4" s="436"/>
      <c r="JQS4" s="436"/>
      <c r="JQT4" s="436"/>
      <c r="JQU4" s="436"/>
      <c r="JQV4" s="436"/>
      <c r="JQW4" s="436"/>
      <c r="JQX4" s="436"/>
      <c r="JQY4" s="436"/>
      <c r="JQZ4" s="436"/>
      <c r="JRA4" s="436"/>
      <c r="JRB4" s="436"/>
      <c r="JRC4" s="436"/>
      <c r="JRD4" s="436"/>
      <c r="JRE4" s="436"/>
      <c r="JRF4" s="436"/>
      <c r="JRG4" s="436"/>
      <c r="JRH4" s="436"/>
      <c r="JRI4" s="436"/>
      <c r="JRJ4" s="436"/>
      <c r="JRK4" s="436"/>
      <c r="JRL4" s="436"/>
      <c r="JRM4" s="436"/>
      <c r="JRN4" s="436"/>
      <c r="JRO4" s="436"/>
      <c r="JRP4" s="436"/>
      <c r="JRQ4" s="436"/>
      <c r="JRR4" s="436"/>
      <c r="JRS4" s="436"/>
      <c r="JRT4" s="436"/>
      <c r="JRU4" s="436"/>
      <c r="JRV4" s="436"/>
      <c r="JRW4" s="436"/>
      <c r="JRX4" s="436"/>
      <c r="JRY4" s="436"/>
      <c r="JRZ4" s="436"/>
      <c r="JSA4" s="436"/>
      <c r="JSB4" s="436"/>
      <c r="JSC4" s="436"/>
      <c r="JSD4" s="436"/>
      <c r="JSE4" s="436"/>
      <c r="JSF4" s="436"/>
      <c r="JSG4" s="436"/>
      <c r="JSH4" s="436"/>
      <c r="JSI4" s="436"/>
      <c r="JSJ4" s="436"/>
      <c r="JSK4" s="436"/>
      <c r="JSL4" s="436"/>
      <c r="JSM4" s="436"/>
      <c r="JSN4" s="436"/>
      <c r="JSO4" s="436"/>
      <c r="JSP4" s="436"/>
      <c r="JSQ4" s="436"/>
      <c r="JSR4" s="436"/>
      <c r="JSS4" s="436"/>
      <c r="JST4" s="436"/>
      <c r="JSU4" s="436"/>
      <c r="JSV4" s="436"/>
      <c r="JSW4" s="436"/>
      <c r="JSX4" s="436"/>
      <c r="JSY4" s="436"/>
      <c r="JSZ4" s="436"/>
      <c r="JTA4" s="436"/>
      <c r="JTB4" s="436"/>
      <c r="JTC4" s="436"/>
      <c r="JTD4" s="436"/>
      <c r="JTE4" s="436"/>
      <c r="JTF4" s="436"/>
      <c r="JTG4" s="436"/>
      <c r="JTH4" s="436"/>
      <c r="JTI4" s="436"/>
      <c r="JTJ4" s="436"/>
      <c r="JTK4" s="436"/>
      <c r="JTL4" s="436"/>
      <c r="JTM4" s="436"/>
      <c r="JTN4" s="436"/>
      <c r="JTO4" s="436"/>
      <c r="JTP4" s="436"/>
      <c r="JTQ4" s="436"/>
      <c r="JTR4" s="436"/>
      <c r="JTS4" s="436"/>
      <c r="JTT4" s="436"/>
      <c r="JTU4" s="436"/>
      <c r="JTV4" s="436"/>
      <c r="JTW4" s="436"/>
      <c r="JTX4" s="436"/>
      <c r="JTY4" s="436"/>
      <c r="JTZ4" s="436"/>
      <c r="JUA4" s="436"/>
      <c r="JUB4" s="436"/>
      <c r="JUC4" s="436"/>
      <c r="JUD4" s="436"/>
      <c r="JUE4" s="436"/>
      <c r="JUF4" s="436"/>
      <c r="JUG4" s="436"/>
      <c r="JUH4" s="436"/>
      <c r="JUI4" s="436"/>
      <c r="JUJ4" s="436"/>
      <c r="JUK4" s="436"/>
      <c r="JUL4" s="436"/>
      <c r="JUM4" s="436"/>
      <c r="JUN4" s="436"/>
      <c r="JUO4" s="436"/>
      <c r="JUP4" s="436"/>
      <c r="JUQ4" s="436"/>
      <c r="JUR4" s="436"/>
      <c r="JUS4" s="436"/>
      <c r="JUT4" s="436"/>
      <c r="JUU4" s="436"/>
      <c r="JUV4" s="436"/>
      <c r="JUW4" s="436"/>
      <c r="JUX4" s="436"/>
      <c r="JUY4" s="436"/>
      <c r="JUZ4" s="436"/>
      <c r="JVA4" s="436"/>
      <c r="JVB4" s="436"/>
      <c r="JVC4" s="436"/>
      <c r="JVD4" s="436"/>
      <c r="JVE4" s="436"/>
      <c r="JVF4" s="436"/>
      <c r="JVG4" s="436"/>
      <c r="JVH4" s="436"/>
      <c r="JVI4" s="436"/>
      <c r="JVJ4" s="436"/>
      <c r="JVK4" s="436"/>
      <c r="JVL4" s="436"/>
      <c r="JVM4" s="436"/>
      <c r="JVN4" s="436"/>
      <c r="JVO4" s="436"/>
      <c r="JVP4" s="436"/>
      <c r="JVQ4" s="436"/>
      <c r="JVR4" s="436"/>
      <c r="JVS4" s="436"/>
      <c r="JVT4" s="436"/>
      <c r="JVU4" s="436"/>
      <c r="JVV4" s="436"/>
      <c r="JVW4" s="436"/>
      <c r="JVX4" s="436"/>
      <c r="JVY4" s="436"/>
      <c r="JVZ4" s="436"/>
      <c r="JWA4" s="436"/>
      <c r="JWB4" s="436"/>
      <c r="JWC4" s="436"/>
      <c r="JWD4" s="436"/>
      <c r="JWE4" s="436"/>
      <c r="JWF4" s="436"/>
      <c r="JWG4" s="436"/>
      <c r="JWH4" s="436"/>
      <c r="JWI4" s="436"/>
      <c r="JWJ4" s="436"/>
      <c r="JWK4" s="436"/>
      <c r="JWL4" s="436"/>
      <c r="JWM4" s="436"/>
      <c r="JWN4" s="436"/>
      <c r="JWO4" s="436"/>
      <c r="JWP4" s="436"/>
      <c r="JWQ4" s="436"/>
      <c r="JWR4" s="436"/>
      <c r="JWS4" s="436"/>
      <c r="JWT4" s="436"/>
      <c r="JWU4" s="436"/>
      <c r="JWV4" s="436"/>
      <c r="JWW4" s="436"/>
      <c r="JWX4" s="436"/>
      <c r="JWY4" s="436"/>
      <c r="JWZ4" s="436"/>
      <c r="JXA4" s="436"/>
      <c r="JXB4" s="436"/>
      <c r="JXC4" s="436"/>
      <c r="JXD4" s="436"/>
      <c r="JXE4" s="436"/>
      <c r="JXF4" s="436"/>
      <c r="JXG4" s="436"/>
      <c r="JXH4" s="436"/>
      <c r="JXI4" s="436"/>
      <c r="JXJ4" s="436"/>
      <c r="JXK4" s="436"/>
      <c r="JXL4" s="436"/>
      <c r="JXM4" s="436"/>
      <c r="JXN4" s="436"/>
      <c r="JXO4" s="436"/>
      <c r="JXP4" s="436"/>
      <c r="JXQ4" s="436"/>
      <c r="JXR4" s="436"/>
      <c r="JXS4" s="436"/>
      <c r="JXT4" s="436"/>
      <c r="JXU4" s="436"/>
      <c r="JXV4" s="436"/>
      <c r="JXW4" s="436"/>
      <c r="JXX4" s="436"/>
      <c r="JXY4" s="436"/>
      <c r="JXZ4" s="436"/>
      <c r="JYA4" s="436"/>
      <c r="JYB4" s="436"/>
      <c r="JYC4" s="436"/>
      <c r="JYD4" s="436"/>
      <c r="JYE4" s="436"/>
      <c r="JYF4" s="436"/>
      <c r="JYG4" s="436"/>
      <c r="JYH4" s="436"/>
      <c r="JYI4" s="436"/>
      <c r="JYJ4" s="436"/>
      <c r="JYK4" s="436"/>
      <c r="JYL4" s="436"/>
      <c r="JYM4" s="436"/>
      <c r="JYN4" s="436"/>
      <c r="JYO4" s="436"/>
      <c r="JYP4" s="436"/>
      <c r="JYQ4" s="436"/>
      <c r="JYR4" s="436"/>
      <c r="JYS4" s="436"/>
      <c r="JYT4" s="436"/>
      <c r="JYU4" s="436"/>
      <c r="JYV4" s="436"/>
      <c r="JYW4" s="436"/>
      <c r="JYX4" s="436"/>
      <c r="JYY4" s="436"/>
      <c r="JYZ4" s="436"/>
      <c r="JZA4" s="436"/>
      <c r="JZB4" s="436"/>
      <c r="JZC4" s="436"/>
      <c r="JZD4" s="436"/>
      <c r="JZE4" s="436"/>
      <c r="JZF4" s="436"/>
      <c r="JZG4" s="436"/>
      <c r="JZH4" s="436"/>
      <c r="JZI4" s="436"/>
      <c r="JZJ4" s="436"/>
      <c r="JZK4" s="436"/>
      <c r="JZL4" s="436"/>
      <c r="JZM4" s="436"/>
      <c r="JZN4" s="436"/>
      <c r="JZO4" s="436"/>
      <c r="JZP4" s="436"/>
      <c r="JZQ4" s="436"/>
      <c r="JZR4" s="436"/>
      <c r="JZS4" s="436"/>
      <c r="JZT4" s="436"/>
      <c r="JZU4" s="436"/>
      <c r="JZV4" s="436"/>
      <c r="JZW4" s="436"/>
      <c r="JZX4" s="436"/>
      <c r="JZY4" s="436"/>
      <c r="JZZ4" s="436"/>
      <c r="KAA4" s="436"/>
      <c r="KAB4" s="436"/>
      <c r="KAC4" s="436"/>
      <c r="KAD4" s="436"/>
      <c r="KAE4" s="436"/>
      <c r="KAF4" s="436"/>
      <c r="KAG4" s="436"/>
      <c r="KAH4" s="436"/>
      <c r="KAI4" s="436"/>
      <c r="KAJ4" s="436"/>
      <c r="KAK4" s="436"/>
      <c r="KAL4" s="436"/>
      <c r="KAM4" s="436"/>
      <c r="KAN4" s="436"/>
      <c r="KAO4" s="436"/>
      <c r="KAP4" s="436"/>
      <c r="KAQ4" s="436"/>
      <c r="KAR4" s="436"/>
      <c r="KAS4" s="436"/>
      <c r="KAT4" s="436"/>
      <c r="KAU4" s="436"/>
      <c r="KAV4" s="436"/>
      <c r="KAW4" s="436"/>
      <c r="KAX4" s="436"/>
      <c r="KAY4" s="436"/>
      <c r="KAZ4" s="436"/>
      <c r="KBA4" s="436"/>
      <c r="KBB4" s="436"/>
      <c r="KBC4" s="436"/>
      <c r="KBD4" s="436"/>
      <c r="KBE4" s="436"/>
      <c r="KBF4" s="436"/>
      <c r="KBG4" s="436"/>
      <c r="KBH4" s="436"/>
      <c r="KBI4" s="436"/>
      <c r="KBJ4" s="436"/>
      <c r="KBK4" s="436"/>
      <c r="KBL4" s="436"/>
      <c r="KBM4" s="436"/>
      <c r="KBN4" s="436"/>
      <c r="KBO4" s="436"/>
      <c r="KBP4" s="436"/>
      <c r="KBQ4" s="436"/>
      <c r="KBR4" s="436"/>
      <c r="KBS4" s="436"/>
      <c r="KBT4" s="436"/>
      <c r="KBU4" s="436"/>
      <c r="KBV4" s="436"/>
      <c r="KBW4" s="436"/>
      <c r="KBX4" s="436"/>
      <c r="KBY4" s="436"/>
      <c r="KBZ4" s="436"/>
      <c r="KCA4" s="436"/>
      <c r="KCB4" s="436"/>
      <c r="KCC4" s="436"/>
      <c r="KCD4" s="436"/>
      <c r="KCE4" s="436"/>
      <c r="KCF4" s="436"/>
      <c r="KCG4" s="436"/>
      <c r="KCH4" s="436"/>
      <c r="KCI4" s="436"/>
      <c r="KCJ4" s="436"/>
      <c r="KCK4" s="436"/>
      <c r="KCL4" s="436"/>
      <c r="KCM4" s="436"/>
      <c r="KCN4" s="436"/>
      <c r="KCO4" s="436"/>
      <c r="KCP4" s="436"/>
      <c r="KCQ4" s="436"/>
      <c r="KCR4" s="436"/>
      <c r="KCS4" s="436"/>
      <c r="KCT4" s="436"/>
      <c r="KCU4" s="436"/>
      <c r="KCV4" s="436"/>
      <c r="KCW4" s="436"/>
      <c r="KCX4" s="436"/>
      <c r="KCY4" s="436"/>
      <c r="KCZ4" s="436"/>
      <c r="KDA4" s="436"/>
      <c r="KDB4" s="436"/>
      <c r="KDC4" s="436"/>
      <c r="KDD4" s="436"/>
      <c r="KDE4" s="436"/>
      <c r="KDF4" s="436"/>
      <c r="KDG4" s="436"/>
      <c r="KDH4" s="436"/>
      <c r="KDI4" s="436"/>
      <c r="KDJ4" s="436"/>
      <c r="KDK4" s="436"/>
      <c r="KDL4" s="436"/>
      <c r="KDM4" s="436"/>
      <c r="KDN4" s="436"/>
      <c r="KDO4" s="436"/>
      <c r="KDP4" s="436"/>
      <c r="KDQ4" s="436"/>
      <c r="KDR4" s="436"/>
      <c r="KDS4" s="436"/>
      <c r="KDT4" s="436"/>
      <c r="KDU4" s="436"/>
      <c r="KDV4" s="436"/>
      <c r="KDW4" s="436"/>
      <c r="KDX4" s="436"/>
      <c r="KDY4" s="436"/>
      <c r="KDZ4" s="436"/>
      <c r="KEA4" s="436"/>
      <c r="KEB4" s="436"/>
      <c r="KEC4" s="436"/>
      <c r="KED4" s="436"/>
      <c r="KEE4" s="436"/>
      <c r="KEF4" s="436"/>
      <c r="KEG4" s="436"/>
      <c r="KEH4" s="436"/>
      <c r="KEI4" s="436"/>
      <c r="KEJ4" s="436"/>
      <c r="KEK4" s="436"/>
      <c r="KEL4" s="436"/>
      <c r="KEM4" s="436"/>
      <c r="KEN4" s="436"/>
      <c r="KEO4" s="436"/>
      <c r="KEP4" s="436"/>
      <c r="KEQ4" s="436"/>
      <c r="KER4" s="436"/>
      <c r="KES4" s="436"/>
      <c r="KET4" s="436"/>
      <c r="KEU4" s="436"/>
      <c r="KEV4" s="436"/>
      <c r="KEW4" s="436"/>
      <c r="KEX4" s="436"/>
      <c r="KEY4" s="436"/>
      <c r="KEZ4" s="436"/>
      <c r="KFA4" s="436"/>
      <c r="KFB4" s="436"/>
      <c r="KFC4" s="436"/>
      <c r="KFD4" s="436"/>
      <c r="KFE4" s="436"/>
      <c r="KFF4" s="436"/>
      <c r="KFG4" s="436"/>
      <c r="KFH4" s="436"/>
      <c r="KFI4" s="436"/>
      <c r="KFJ4" s="436"/>
      <c r="KFK4" s="436"/>
      <c r="KFL4" s="436"/>
      <c r="KFM4" s="436"/>
      <c r="KFN4" s="436"/>
      <c r="KFO4" s="436"/>
      <c r="KFP4" s="436"/>
      <c r="KFQ4" s="436"/>
      <c r="KFR4" s="436"/>
      <c r="KFS4" s="436"/>
      <c r="KFT4" s="436"/>
      <c r="KFU4" s="436"/>
      <c r="KFV4" s="436"/>
      <c r="KFW4" s="436"/>
      <c r="KFX4" s="436"/>
      <c r="KFY4" s="436"/>
      <c r="KFZ4" s="436"/>
      <c r="KGA4" s="436"/>
      <c r="KGB4" s="436"/>
      <c r="KGC4" s="436"/>
      <c r="KGD4" s="436"/>
      <c r="KGE4" s="436"/>
      <c r="KGF4" s="436"/>
      <c r="KGG4" s="436"/>
      <c r="KGH4" s="436"/>
      <c r="KGI4" s="436"/>
      <c r="KGJ4" s="436"/>
      <c r="KGK4" s="436"/>
      <c r="KGL4" s="436"/>
      <c r="KGM4" s="436"/>
      <c r="KGN4" s="436"/>
      <c r="KGO4" s="436"/>
      <c r="KGP4" s="436"/>
      <c r="KGQ4" s="436"/>
      <c r="KGR4" s="436"/>
      <c r="KGS4" s="436"/>
      <c r="KGT4" s="436"/>
      <c r="KGU4" s="436"/>
      <c r="KGV4" s="436"/>
      <c r="KGW4" s="436"/>
      <c r="KGX4" s="436"/>
      <c r="KGY4" s="436"/>
      <c r="KGZ4" s="436"/>
      <c r="KHA4" s="436"/>
      <c r="KHB4" s="436"/>
      <c r="KHC4" s="436"/>
      <c r="KHD4" s="436"/>
      <c r="KHE4" s="436"/>
      <c r="KHF4" s="436"/>
      <c r="KHG4" s="436"/>
      <c r="KHH4" s="436"/>
      <c r="KHI4" s="436"/>
      <c r="KHJ4" s="436"/>
      <c r="KHK4" s="436"/>
      <c r="KHL4" s="436"/>
      <c r="KHM4" s="436"/>
      <c r="KHN4" s="436"/>
      <c r="KHO4" s="436"/>
      <c r="KHP4" s="436"/>
      <c r="KHQ4" s="436"/>
      <c r="KHR4" s="436"/>
      <c r="KHS4" s="436"/>
      <c r="KHT4" s="436"/>
      <c r="KHU4" s="436"/>
      <c r="KHV4" s="436"/>
      <c r="KHW4" s="436"/>
      <c r="KHX4" s="436"/>
      <c r="KHY4" s="436"/>
      <c r="KHZ4" s="436"/>
      <c r="KIA4" s="436"/>
      <c r="KIB4" s="436"/>
      <c r="KIC4" s="436"/>
      <c r="KID4" s="436"/>
      <c r="KIE4" s="436"/>
      <c r="KIF4" s="436"/>
      <c r="KIG4" s="436"/>
      <c r="KIH4" s="436"/>
      <c r="KII4" s="436"/>
      <c r="KIJ4" s="436"/>
      <c r="KIK4" s="436"/>
      <c r="KIL4" s="436"/>
      <c r="KIM4" s="436"/>
      <c r="KIN4" s="436"/>
      <c r="KIO4" s="436"/>
      <c r="KIP4" s="436"/>
      <c r="KIQ4" s="436"/>
      <c r="KIR4" s="436"/>
      <c r="KIS4" s="436"/>
      <c r="KIT4" s="436"/>
      <c r="KIU4" s="436"/>
      <c r="KIV4" s="436"/>
      <c r="KIW4" s="436"/>
      <c r="KIX4" s="436"/>
      <c r="KIY4" s="436"/>
      <c r="KIZ4" s="436"/>
      <c r="KJA4" s="436"/>
      <c r="KJB4" s="436"/>
      <c r="KJC4" s="436"/>
      <c r="KJD4" s="436"/>
      <c r="KJE4" s="436"/>
      <c r="KJF4" s="436"/>
      <c r="KJG4" s="436"/>
      <c r="KJH4" s="436"/>
      <c r="KJI4" s="436"/>
      <c r="KJJ4" s="436"/>
      <c r="KJK4" s="436"/>
      <c r="KJL4" s="436"/>
      <c r="KJM4" s="436"/>
      <c r="KJN4" s="436"/>
      <c r="KJO4" s="436"/>
      <c r="KJP4" s="436"/>
      <c r="KJQ4" s="436"/>
      <c r="KJR4" s="436"/>
      <c r="KJS4" s="436"/>
      <c r="KJT4" s="436"/>
      <c r="KJU4" s="436"/>
      <c r="KJV4" s="436"/>
      <c r="KJW4" s="436"/>
      <c r="KJX4" s="436"/>
      <c r="KJY4" s="436"/>
      <c r="KJZ4" s="436"/>
      <c r="KKA4" s="436"/>
      <c r="KKB4" s="436"/>
      <c r="KKC4" s="436"/>
      <c r="KKD4" s="436"/>
      <c r="KKE4" s="436"/>
      <c r="KKF4" s="436"/>
      <c r="KKG4" s="436"/>
      <c r="KKH4" s="436"/>
      <c r="KKI4" s="436"/>
      <c r="KKJ4" s="436"/>
      <c r="KKK4" s="436"/>
      <c r="KKL4" s="436"/>
      <c r="KKM4" s="436"/>
      <c r="KKN4" s="436"/>
      <c r="KKO4" s="436"/>
      <c r="KKP4" s="436"/>
      <c r="KKQ4" s="436"/>
      <c r="KKR4" s="436"/>
      <c r="KKS4" s="436"/>
      <c r="KKT4" s="436"/>
      <c r="KKU4" s="436"/>
      <c r="KKV4" s="436"/>
      <c r="KKW4" s="436"/>
      <c r="KKX4" s="436"/>
      <c r="KKY4" s="436"/>
      <c r="KKZ4" s="436"/>
      <c r="KLA4" s="436"/>
      <c r="KLB4" s="436"/>
      <c r="KLC4" s="436"/>
      <c r="KLD4" s="436"/>
      <c r="KLE4" s="436"/>
      <c r="KLF4" s="436"/>
      <c r="KLG4" s="436"/>
      <c r="KLH4" s="436"/>
      <c r="KLI4" s="436"/>
      <c r="KLJ4" s="436"/>
      <c r="KLK4" s="436"/>
      <c r="KLL4" s="436"/>
      <c r="KLM4" s="436"/>
      <c r="KLN4" s="436"/>
      <c r="KLO4" s="436"/>
      <c r="KLP4" s="436"/>
      <c r="KLQ4" s="436"/>
      <c r="KLR4" s="436"/>
      <c r="KLS4" s="436"/>
      <c r="KLT4" s="436"/>
      <c r="KLU4" s="436"/>
      <c r="KLV4" s="436"/>
      <c r="KLW4" s="436"/>
      <c r="KLX4" s="436"/>
      <c r="KLY4" s="436"/>
      <c r="KLZ4" s="436"/>
      <c r="KMA4" s="436"/>
      <c r="KMB4" s="436"/>
      <c r="KMC4" s="436"/>
      <c r="KMD4" s="436"/>
      <c r="KME4" s="436"/>
      <c r="KMF4" s="436"/>
      <c r="KMG4" s="436"/>
      <c r="KMH4" s="436"/>
      <c r="KMI4" s="436"/>
      <c r="KMJ4" s="436"/>
      <c r="KMK4" s="436"/>
      <c r="KML4" s="436"/>
      <c r="KMM4" s="436"/>
      <c r="KMN4" s="436"/>
      <c r="KMO4" s="436"/>
      <c r="KMP4" s="436"/>
      <c r="KMQ4" s="436"/>
      <c r="KMR4" s="436"/>
      <c r="KMS4" s="436"/>
      <c r="KMT4" s="436"/>
      <c r="KMU4" s="436"/>
      <c r="KMV4" s="436"/>
      <c r="KMW4" s="436"/>
      <c r="KMX4" s="436"/>
      <c r="KMY4" s="436"/>
      <c r="KMZ4" s="436"/>
      <c r="KNA4" s="436"/>
      <c r="KNB4" s="436"/>
      <c r="KNC4" s="436"/>
      <c r="KND4" s="436"/>
      <c r="KNE4" s="436"/>
      <c r="KNF4" s="436"/>
      <c r="KNG4" s="436"/>
      <c r="KNH4" s="436"/>
      <c r="KNI4" s="436"/>
      <c r="KNJ4" s="436"/>
      <c r="KNK4" s="436"/>
      <c r="KNL4" s="436"/>
      <c r="KNM4" s="436"/>
      <c r="KNN4" s="436"/>
      <c r="KNO4" s="436"/>
      <c r="KNP4" s="436"/>
      <c r="KNQ4" s="436"/>
      <c r="KNR4" s="436"/>
      <c r="KNS4" s="436"/>
      <c r="KNT4" s="436"/>
      <c r="KNU4" s="436"/>
      <c r="KNV4" s="436"/>
      <c r="KNW4" s="436"/>
      <c r="KNX4" s="436"/>
      <c r="KNY4" s="436"/>
      <c r="KNZ4" s="436"/>
      <c r="KOA4" s="436"/>
      <c r="KOB4" s="436"/>
      <c r="KOC4" s="436"/>
      <c r="KOD4" s="436"/>
      <c r="KOE4" s="436"/>
      <c r="KOF4" s="436"/>
      <c r="KOG4" s="436"/>
      <c r="KOH4" s="436"/>
      <c r="KOI4" s="436"/>
      <c r="KOJ4" s="436"/>
      <c r="KOK4" s="436"/>
      <c r="KOL4" s="436"/>
      <c r="KOM4" s="436"/>
      <c r="KON4" s="436"/>
      <c r="KOO4" s="436"/>
      <c r="KOP4" s="436"/>
      <c r="KOQ4" s="436"/>
      <c r="KOR4" s="436"/>
      <c r="KOS4" s="436"/>
      <c r="KOT4" s="436"/>
      <c r="KOU4" s="436"/>
      <c r="KOV4" s="436"/>
      <c r="KOW4" s="436"/>
      <c r="KOX4" s="436"/>
      <c r="KOY4" s="436"/>
      <c r="KOZ4" s="436"/>
      <c r="KPA4" s="436"/>
      <c r="KPB4" s="436"/>
      <c r="KPC4" s="436"/>
      <c r="KPD4" s="436"/>
      <c r="KPE4" s="436"/>
      <c r="KPF4" s="436"/>
      <c r="KPG4" s="436"/>
      <c r="KPH4" s="436"/>
      <c r="KPI4" s="436"/>
      <c r="KPJ4" s="436"/>
      <c r="KPK4" s="436"/>
      <c r="KPL4" s="436"/>
      <c r="KPM4" s="436"/>
      <c r="KPN4" s="436"/>
      <c r="KPO4" s="436"/>
      <c r="KPP4" s="436"/>
      <c r="KPQ4" s="436"/>
      <c r="KPR4" s="436"/>
      <c r="KPS4" s="436"/>
      <c r="KPT4" s="436"/>
      <c r="KPU4" s="436"/>
      <c r="KPV4" s="436"/>
      <c r="KPW4" s="436"/>
      <c r="KPX4" s="436"/>
      <c r="KPY4" s="436"/>
      <c r="KPZ4" s="436"/>
      <c r="KQA4" s="436"/>
      <c r="KQB4" s="436"/>
      <c r="KQC4" s="436"/>
      <c r="KQD4" s="436"/>
      <c r="KQE4" s="436"/>
      <c r="KQF4" s="436"/>
      <c r="KQG4" s="436"/>
      <c r="KQH4" s="436"/>
      <c r="KQI4" s="436"/>
      <c r="KQJ4" s="436"/>
      <c r="KQK4" s="436"/>
      <c r="KQL4" s="436"/>
      <c r="KQM4" s="436"/>
      <c r="KQN4" s="436"/>
      <c r="KQO4" s="436"/>
      <c r="KQP4" s="436"/>
      <c r="KQQ4" s="436"/>
      <c r="KQR4" s="436"/>
      <c r="KQS4" s="436"/>
      <c r="KQT4" s="436"/>
      <c r="KQU4" s="436"/>
      <c r="KQV4" s="436"/>
      <c r="KQW4" s="436"/>
      <c r="KQX4" s="436"/>
      <c r="KQY4" s="436"/>
      <c r="KQZ4" s="436"/>
      <c r="KRA4" s="436"/>
      <c r="KRB4" s="436"/>
      <c r="KRC4" s="436"/>
      <c r="KRD4" s="436"/>
      <c r="KRE4" s="436"/>
      <c r="KRF4" s="436"/>
      <c r="KRG4" s="436"/>
      <c r="KRH4" s="436"/>
      <c r="KRI4" s="436"/>
      <c r="KRJ4" s="436"/>
      <c r="KRK4" s="436"/>
      <c r="KRL4" s="436"/>
      <c r="KRM4" s="436"/>
      <c r="KRN4" s="436"/>
      <c r="KRO4" s="436"/>
      <c r="KRP4" s="436"/>
      <c r="KRQ4" s="436"/>
      <c r="KRR4" s="436"/>
      <c r="KRS4" s="436"/>
      <c r="KRT4" s="436"/>
      <c r="KRU4" s="436"/>
      <c r="KRV4" s="436"/>
      <c r="KRW4" s="436"/>
      <c r="KRX4" s="436"/>
      <c r="KRY4" s="436"/>
      <c r="KRZ4" s="436"/>
      <c r="KSA4" s="436"/>
      <c r="KSB4" s="436"/>
      <c r="KSC4" s="436"/>
      <c r="KSD4" s="436"/>
      <c r="KSE4" s="436"/>
      <c r="KSF4" s="436"/>
      <c r="KSG4" s="436"/>
      <c r="KSH4" s="436"/>
      <c r="KSI4" s="436"/>
      <c r="KSJ4" s="436"/>
      <c r="KSK4" s="436"/>
      <c r="KSL4" s="436"/>
      <c r="KSM4" s="436"/>
      <c r="KSN4" s="436"/>
      <c r="KSO4" s="436"/>
      <c r="KSP4" s="436"/>
      <c r="KSQ4" s="436"/>
      <c r="KSR4" s="436"/>
      <c r="KSS4" s="436"/>
      <c r="KST4" s="436"/>
      <c r="KSU4" s="436"/>
      <c r="KSV4" s="436"/>
      <c r="KSW4" s="436"/>
      <c r="KSX4" s="436"/>
      <c r="KSY4" s="436"/>
      <c r="KSZ4" s="436"/>
      <c r="KTA4" s="436"/>
      <c r="KTB4" s="436"/>
      <c r="KTC4" s="436"/>
      <c r="KTD4" s="436"/>
      <c r="KTE4" s="436"/>
      <c r="KTF4" s="436"/>
      <c r="KTG4" s="436"/>
      <c r="KTH4" s="436"/>
      <c r="KTI4" s="436"/>
      <c r="KTJ4" s="436"/>
      <c r="KTK4" s="436"/>
      <c r="KTL4" s="436"/>
      <c r="KTM4" s="436"/>
      <c r="KTN4" s="436"/>
      <c r="KTO4" s="436"/>
      <c r="KTP4" s="436"/>
      <c r="KTQ4" s="436"/>
      <c r="KTR4" s="436"/>
      <c r="KTS4" s="436"/>
      <c r="KTT4" s="436"/>
      <c r="KTU4" s="436"/>
      <c r="KTV4" s="436"/>
      <c r="KTW4" s="436"/>
      <c r="KTX4" s="436"/>
      <c r="KTY4" s="436"/>
      <c r="KTZ4" s="436"/>
      <c r="KUA4" s="436"/>
      <c r="KUB4" s="436"/>
      <c r="KUC4" s="436"/>
      <c r="KUD4" s="436"/>
      <c r="KUE4" s="436"/>
      <c r="KUF4" s="436"/>
      <c r="KUG4" s="436"/>
      <c r="KUH4" s="436"/>
      <c r="KUI4" s="436"/>
      <c r="KUJ4" s="436"/>
      <c r="KUK4" s="436"/>
      <c r="KUL4" s="436"/>
      <c r="KUM4" s="436"/>
      <c r="KUN4" s="436"/>
      <c r="KUO4" s="436"/>
      <c r="KUP4" s="436"/>
      <c r="KUQ4" s="436"/>
      <c r="KUR4" s="436"/>
      <c r="KUS4" s="436"/>
      <c r="KUT4" s="436"/>
      <c r="KUU4" s="436"/>
      <c r="KUV4" s="436"/>
      <c r="KUW4" s="436"/>
      <c r="KUX4" s="436"/>
      <c r="KUY4" s="436"/>
      <c r="KUZ4" s="436"/>
      <c r="KVA4" s="436"/>
      <c r="KVB4" s="436"/>
      <c r="KVC4" s="436"/>
      <c r="KVD4" s="436"/>
      <c r="KVE4" s="436"/>
      <c r="KVF4" s="436"/>
      <c r="KVG4" s="436"/>
      <c r="KVH4" s="436"/>
      <c r="KVI4" s="436"/>
      <c r="KVJ4" s="436"/>
      <c r="KVK4" s="436"/>
      <c r="KVL4" s="436"/>
      <c r="KVM4" s="436"/>
      <c r="KVN4" s="436"/>
      <c r="KVO4" s="436"/>
      <c r="KVP4" s="436"/>
      <c r="KVQ4" s="436"/>
      <c r="KVR4" s="436"/>
      <c r="KVS4" s="436"/>
      <c r="KVT4" s="436"/>
      <c r="KVU4" s="436"/>
      <c r="KVV4" s="436"/>
      <c r="KVW4" s="436"/>
      <c r="KVX4" s="436"/>
      <c r="KVY4" s="436"/>
      <c r="KVZ4" s="436"/>
      <c r="KWA4" s="436"/>
      <c r="KWB4" s="436"/>
      <c r="KWC4" s="436"/>
      <c r="KWD4" s="436"/>
      <c r="KWE4" s="436"/>
      <c r="KWF4" s="436"/>
      <c r="KWG4" s="436"/>
      <c r="KWH4" s="436"/>
      <c r="KWI4" s="436"/>
      <c r="KWJ4" s="436"/>
      <c r="KWK4" s="436"/>
      <c r="KWL4" s="436"/>
      <c r="KWM4" s="436"/>
      <c r="KWN4" s="436"/>
      <c r="KWO4" s="436"/>
      <c r="KWP4" s="436"/>
      <c r="KWQ4" s="436"/>
      <c r="KWR4" s="436"/>
      <c r="KWS4" s="436"/>
      <c r="KWT4" s="436"/>
      <c r="KWU4" s="436"/>
      <c r="KWV4" s="436"/>
      <c r="KWW4" s="436"/>
      <c r="KWX4" s="436"/>
      <c r="KWY4" s="436"/>
      <c r="KWZ4" s="436"/>
      <c r="KXA4" s="436"/>
      <c r="KXB4" s="436"/>
      <c r="KXC4" s="436"/>
      <c r="KXD4" s="436"/>
      <c r="KXE4" s="436"/>
      <c r="KXF4" s="436"/>
      <c r="KXG4" s="436"/>
      <c r="KXH4" s="436"/>
      <c r="KXI4" s="436"/>
      <c r="KXJ4" s="436"/>
      <c r="KXK4" s="436"/>
      <c r="KXL4" s="436"/>
      <c r="KXM4" s="436"/>
      <c r="KXN4" s="436"/>
      <c r="KXO4" s="436"/>
      <c r="KXP4" s="436"/>
      <c r="KXQ4" s="436"/>
      <c r="KXR4" s="436"/>
      <c r="KXS4" s="436"/>
      <c r="KXT4" s="436"/>
      <c r="KXU4" s="436"/>
      <c r="KXV4" s="436"/>
      <c r="KXW4" s="436"/>
      <c r="KXX4" s="436"/>
      <c r="KXY4" s="436"/>
      <c r="KXZ4" s="436"/>
      <c r="KYA4" s="436"/>
      <c r="KYB4" s="436"/>
      <c r="KYC4" s="436"/>
      <c r="KYD4" s="436"/>
      <c r="KYE4" s="436"/>
      <c r="KYF4" s="436"/>
      <c r="KYG4" s="436"/>
      <c r="KYH4" s="436"/>
      <c r="KYI4" s="436"/>
      <c r="KYJ4" s="436"/>
      <c r="KYK4" s="436"/>
      <c r="KYL4" s="436"/>
      <c r="KYM4" s="436"/>
      <c r="KYN4" s="436"/>
      <c r="KYO4" s="436"/>
      <c r="KYP4" s="436"/>
      <c r="KYQ4" s="436"/>
      <c r="KYR4" s="436"/>
      <c r="KYS4" s="436"/>
      <c r="KYT4" s="436"/>
      <c r="KYU4" s="436"/>
      <c r="KYV4" s="436"/>
      <c r="KYW4" s="436"/>
      <c r="KYX4" s="436"/>
      <c r="KYY4" s="436"/>
      <c r="KYZ4" s="436"/>
      <c r="KZA4" s="436"/>
      <c r="KZB4" s="436"/>
      <c r="KZC4" s="436"/>
      <c r="KZD4" s="436"/>
      <c r="KZE4" s="436"/>
      <c r="KZF4" s="436"/>
      <c r="KZG4" s="436"/>
      <c r="KZH4" s="436"/>
      <c r="KZI4" s="436"/>
      <c r="KZJ4" s="436"/>
      <c r="KZK4" s="436"/>
      <c r="KZL4" s="436"/>
      <c r="KZM4" s="436"/>
      <c r="KZN4" s="436"/>
      <c r="KZO4" s="436"/>
      <c r="KZP4" s="436"/>
      <c r="KZQ4" s="436"/>
      <c r="KZR4" s="436"/>
      <c r="KZS4" s="436"/>
      <c r="KZT4" s="436"/>
      <c r="KZU4" s="436"/>
      <c r="KZV4" s="436"/>
      <c r="KZW4" s="436"/>
      <c r="KZX4" s="436"/>
      <c r="KZY4" s="436"/>
      <c r="KZZ4" s="436"/>
      <c r="LAA4" s="436"/>
      <c r="LAB4" s="436"/>
      <c r="LAC4" s="436"/>
      <c r="LAD4" s="436"/>
      <c r="LAE4" s="436"/>
      <c r="LAF4" s="436"/>
      <c r="LAG4" s="436"/>
      <c r="LAH4" s="436"/>
      <c r="LAI4" s="436"/>
      <c r="LAJ4" s="436"/>
      <c r="LAK4" s="436"/>
      <c r="LAL4" s="436"/>
      <c r="LAM4" s="436"/>
      <c r="LAN4" s="436"/>
      <c r="LAO4" s="436"/>
      <c r="LAP4" s="436"/>
      <c r="LAQ4" s="436"/>
      <c r="LAR4" s="436"/>
      <c r="LAS4" s="436"/>
      <c r="LAT4" s="436"/>
      <c r="LAU4" s="436"/>
      <c r="LAV4" s="436"/>
      <c r="LAW4" s="436"/>
      <c r="LAX4" s="436"/>
      <c r="LAY4" s="436"/>
      <c r="LAZ4" s="436"/>
      <c r="LBA4" s="436"/>
      <c r="LBB4" s="436"/>
      <c r="LBC4" s="436"/>
      <c r="LBD4" s="436"/>
      <c r="LBE4" s="436"/>
      <c r="LBF4" s="436"/>
      <c r="LBG4" s="436"/>
      <c r="LBH4" s="436"/>
      <c r="LBI4" s="436"/>
      <c r="LBJ4" s="436"/>
      <c r="LBK4" s="436"/>
      <c r="LBL4" s="436"/>
      <c r="LBM4" s="436"/>
      <c r="LBN4" s="436"/>
      <c r="LBO4" s="436"/>
      <c r="LBP4" s="436"/>
      <c r="LBQ4" s="436"/>
      <c r="LBR4" s="436"/>
      <c r="LBS4" s="436"/>
      <c r="LBT4" s="436"/>
      <c r="LBU4" s="436"/>
      <c r="LBV4" s="436"/>
      <c r="LBW4" s="436"/>
      <c r="LBX4" s="436"/>
      <c r="LBY4" s="436"/>
      <c r="LBZ4" s="436"/>
      <c r="LCA4" s="436"/>
      <c r="LCB4" s="436"/>
      <c r="LCC4" s="436"/>
      <c r="LCD4" s="436"/>
      <c r="LCE4" s="436"/>
      <c r="LCF4" s="436"/>
      <c r="LCG4" s="436"/>
      <c r="LCH4" s="436"/>
      <c r="LCI4" s="436"/>
      <c r="LCJ4" s="436"/>
      <c r="LCK4" s="436"/>
      <c r="LCL4" s="436"/>
      <c r="LCM4" s="436"/>
      <c r="LCN4" s="436"/>
      <c r="LCO4" s="436"/>
      <c r="LCP4" s="436"/>
      <c r="LCQ4" s="436"/>
      <c r="LCR4" s="436"/>
      <c r="LCS4" s="436"/>
      <c r="LCT4" s="436"/>
      <c r="LCU4" s="436"/>
      <c r="LCV4" s="436"/>
      <c r="LCW4" s="436"/>
      <c r="LCX4" s="436"/>
      <c r="LCY4" s="436"/>
      <c r="LCZ4" s="436"/>
      <c r="LDA4" s="436"/>
      <c r="LDB4" s="436"/>
      <c r="LDC4" s="436"/>
      <c r="LDD4" s="436"/>
      <c r="LDE4" s="436"/>
      <c r="LDF4" s="436"/>
      <c r="LDG4" s="436"/>
      <c r="LDH4" s="436"/>
      <c r="LDI4" s="436"/>
      <c r="LDJ4" s="436"/>
      <c r="LDK4" s="436"/>
      <c r="LDL4" s="436"/>
      <c r="LDM4" s="436"/>
      <c r="LDN4" s="436"/>
      <c r="LDO4" s="436"/>
      <c r="LDP4" s="436"/>
      <c r="LDQ4" s="436"/>
      <c r="LDR4" s="436"/>
      <c r="LDS4" s="436"/>
      <c r="LDT4" s="436"/>
      <c r="LDU4" s="436"/>
      <c r="LDV4" s="436"/>
      <c r="LDW4" s="436"/>
      <c r="LDX4" s="436"/>
      <c r="LDY4" s="436"/>
      <c r="LDZ4" s="436"/>
      <c r="LEA4" s="436"/>
      <c r="LEB4" s="436"/>
      <c r="LEC4" s="436"/>
      <c r="LED4" s="436"/>
      <c r="LEE4" s="436"/>
      <c r="LEF4" s="436"/>
      <c r="LEG4" s="436"/>
      <c r="LEH4" s="436"/>
      <c r="LEI4" s="436"/>
      <c r="LEJ4" s="436"/>
      <c r="LEK4" s="436"/>
      <c r="LEL4" s="436"/>
      <c r="LEM4" s="436"/>
      <c r="LEN4" s="436"/>
      <c r="LEO4" s="436"/>
      <c r="LEP4" s="436"/>
      <c r="LEQ4" s="436"/>
      <c r="LER4" s="436"/>
      <c r="LES4" s="436"/>
      <c r="LET4" s="436"/>
      <c r="LEU4" s="436"/>
      <c r="LEV4" s="436"/>
      <c r="LEW4" s="436"/>
      <c r="LEX4" s="436"/>
      <c r="LEY4" s="436"/>
      <c r="LEZ4" s="436"/>
      <c r="LFA4" s="436"/>
      <c r="LFB4" s="436"/>
      <c r="LFC4" s="436"/>
      <c r="LFD4" s="436"/>
      <c r="LFE4" s="436"/>
      <c r="LFF4" s="436"/>
      <c r="LFG4" s="436"/>
      <c r="LFH4" s="436"/>
      <c r="LFI4" s="436"/>
      <c r="LFJ4" s="436"/>
      <c r="LFK4" s="436"/>
      <c r="LFL4" s="436"/>
      <c r="LFM4" s="436"/>
      <c r="LFN4" s="436"/>
      <c r="LFO4" s="436"/>
      <c r="LFP4" s="436"/>
      <c r="LFQ4" s="436"/>
      <c r="LFR4" s="436"/>
      <c r="LFS4" s="436"/>
      <c r="LFT4" s="436"/>
      <c r="LFU4" s="436"/>
      <c r="LFV4" s="436"/>
      <c r="LFW4" s="436"/>
      <c r="LFX4" s="436"/>
      <c r="LFY4" s="436"/>
      <c r="LFZ4" s="436"/>
      <c r="LGA4" s="436"/>
      <c r="LGB4" s="436"/>
      <c r="LGC4" s="436"/>
      <c r="LGD4" s="436"/>
      <c r="LGE4" s="436"/>
      <c r="LGF4" s="436"/>
      <c r="LGG4" s="436"/>
      <c r="LGH4" s="436"/>
      <c r="LGI4" s="436"/>
      <c r="LGJ4" s="436"/>
      <c r="LGK4" s="436"/>
      <c r="LGL4" s="436"/>
      <c r="LGM4" s="436"/>
      <c r="LGN4" s="436"/>
      <c r="LGO4" s="436"/>
      <c r="LGP4" s="436"/>
      <c r="LGQ4" s="436"/>
      <c r="LGR4" s="436"/>
      <c r="LGS4" s="436"/>
      <c r="LGT4" s="436"/>
      <c r="LGU4" s="436"/>
      <c r="LGV4" s="436"/>
      <c r="LGW4" s="436"/>
      <c r="LGX4" s="436"/>
      <c r="LGY4" s="436"/>
      <c r="LGZ4" s="436"/>
      <c r="LHA4" s="436"/>
      <c r="LHB4" s="436"/>
      <c r="LHC4" s="436"/>
      <c r="LHD4" s="436"/>
      <c r="LHE4" s="436"/>
      <c r="LHF4" s="436"/>
      <c r="LHG4" s="436"/>
      <c r="LHH4" s="436"/>
      <c r="LHI4" s="436"/>
      <c r="LHJ4" s="436"/>
      <c r="LHK4" s="436"/>
      <c r="LHL4" s="436"/>
      <c r="LHM4" s="436"/>
      <c r="LHN4" s="436"/>
      <c r="LHO4" s="436"/>
      <c r="LHP4" s="436"/>
      <c r="LHQ4" s="436"/>
      <c r="LHR4" s="436"/>
      <c r="LHS4" s="436"/>
      <c r="LHT4" s="436"/>
      <c r="LHU4" s="436"/>
      <c r="LHV4" s="436"/>
      <c r="LHW4" s="436"/>
      <c r="LHX4" s="436"/>
      <c r="LHY4" s="436"/>
      <c r="LHZ4" s="436"/>
      <c r="LIA4" s="436"/>
      <c r="LIB4" s="436"/>
      <c r="LIC4" s="436"/>
      <c r="LID4" s="436"/>
      <c r="LIE4" s="436"/>
      <c r="LIF4" s="436"/>
      <c r="LIG4" s="436"/>
      <c r="LIH4" s="436"/>
      <c r="LII4" s="436"/>
      <c r="LIJ4" s="436"/>
      <c r="LIK4" s="436"/>
      <c r="LIL4" s="436"/>
      <c r="LIM4" s="436"/>
      <c r="LIN4" s="436"/>
      <c r="LIO4" s="436"/>
      <c r="LIP4" s="436"/>
      <c r="LIQ4" s="436"/>
      <c r="LIR4" s="436"/>
      <c r="LIS4" s="436"/>
      <c r="LIT4" s="436"/>
      <c r="LIU4" s="436"/>
      <c r="LIV4" s="436"/>
      <c r="LIW4" s="436"/>
      <c r="LIX4" s="436"/>
      <c r="LIY4" s="436"/>
      <c r="LIZ4" s="436"/>
      <c r="LJA4" s="436"/>
      <c r="LJB4" s="436"/>
      <c r="LJC4" s="436"/>
      <c r="LJD4" s="436"/>
      <c r="LJE4" s="436"/>
      <c r="LJF4" s="436"/>
      <c r="LJG4" s="436"/>
      <c r="LJH4" s="436"/>
      <c r="LJI4" s="436"/>
      <c r="LJJ4" s="436"/>
      <c r="LJK4" s="436"/>
      <c r="LJL4" s="436"/>
      <c r="LJM4" s="436"/>
      <c r="LJN4" s="436"/>
      <c r="LJO4" s="436"/>
      <c r="LJP4" s="436"/>
      <c r="LJQ4" s="436"/>
      <c r="LJR4" s="436"/>
      <c r="LJS4" s="436"/>
      <c r="LJT4" s="436"/>
      <c r="LJU4" s="436"/>
      <c r="LJV4" s="436"/>
      <c r="LJW4" s="436"/>
      <c r="LJX4" s="436"/>
      <c r="LJY4" s="436"/>
      <c r="LJZ4" s="436"/>
      <c r="LKA4" s="436"/>
      <c r="LKB4" s="436"/>
      <c r="LKC4" s="436"/>
      <c r="LKD4" s="436"/>
      <c r="LKE4" s="436"/>
      <c r="LKF4" s="436"/>
      <c r="LKG4" s="436"/>
      <c r="LKH4" s="436"/>
      <c r="LKI4" s="436"/>
      <c r="LKJ4" s="436"/>
      <c r="LKK4" s="436"/>
      <c r="LKL4" s="436"/>
      <c r="LKM4" s="436"/>
      <c r="LKN4" s="436"/>
      <c r="LKO4" s="436"/>
      <c r="LKP4" s="436"/>
      <c r="LKQ4" s="436"/>
      <c r="LKR4" s="436"/>
      <c r="LKS4" s="436"/>
      <c r="LKT4" s="436"/>
      <c r="LKU4" s="436"/>
      <c r="LKV4" s="436"/>
      <c r="LKW4" s="436"/>
      <c r="LKX4" s="436"/>
      <c r="LKY4" s="436"/>
      <c r="LKZ4" s="436"/>
      <c r="LLA4" s="436"/>
      <c r="LLB4" s="436"/>
      <c r="LLC4" s="436"/>
      <c r="LLD4" s="436"/>
      <c r="LLE4" s="436"/>
      <c r="LLF4" s="436"/>
      <c r="LLG4" s="436"/>
      <c r="LLH4" s="436"/>
      <c r="LLI4" s="436"/>
      <c r="LLJ4" s="436"/>
      <c r="LLK4" s="436"/>
      <c r="LLL4" s="436"/>
      <c r="LLM4" s="436"/>
      <c r="LLN4" s="436"/>
      <c r="LLO4" s="436"/>
      <c r="LLP4" s="436"/>
      <c r="LLQ4" s="436"/>
      <c r="LLR4" s="436"/>
      <c r="LLS4" s="436"/>
      <c r="LLT4" s="436"/>
      <c r="LLU4" s="436"/>
      <c r="LLV4" s="436"/>
      <c r="LLW4" s="436"/>
      <c r="LLX4" s="436"/>
      <c r="LLY4" s="436"/>
      <c r="LLZ4" s="436"/>
      <c r="LMA4" s="436"/>
      <c r="LMB4" s="436"/>
      <c r="LMC4" s="436"/>
      <c r="LMD4" s="436"/>
      <c r="LME4" s="436"/>
      <c r="LMF4" s="436"/>
      <c r="LMG4" s="436"/>
      <c r="LMH4" s="436"/>
      <c r="LMI4" s="436"/>
      <c r="LMJ4" s="436"/>
      <c r="LMK4" s="436"/>
      <c r="LML4" s="436"/>
      <c r="LMM4" s="436"/>
      <c r="LMN4" s="436"/>
      <c r="LMO4" s="436"/>
      <c r="LMP4" s="436"/>
      <c r="LMQ4" s="436"/>
      <c r="LMR4" s="436"/>
      <c r="LMS4" s="436"/>
      <c r="LMT4" s="436"/>
      <c r="LMU4" s="436"/>
      <c r="LMV4" s="436"/>
      <c r="LMW4" s="436"/>
      <c r="LMX4" s="436"/>
      <c r="LMY4" s="436"/>
      <c r="LMZ4" s="436"/>
      <c r="LNA4" s="436"/>
      <c r="LNB4" s="436"/>
      <c r="LNC4" s="436"/>
      <c r="LND4" s="436"/>
      <c r="LNE4" s="436"/>
      <c r="LNF4" s="436"/>
      <c r="LNG4" s="436"/>
      <c r="LNH4" s="436"/>
      <c r="LNI4" s="436"/>
      <c r="LNJ4" s="436"/>
      <c r="LNK4" s="436"/>
      <c r="LNL4" s="436"/>
      <c r="LNM4" s="436"/>
      <c r="LNN4" s="436"/>
      <c r="LNO4" s="436"/>
      <c r="LNP4" s="436"/>
      <c r="LNQ4" s="436"/>
      <c r="LNR4" s="436"/>
      <c r="LNS4" s="436"/>
      <c r="LNT4" s="436"/>
      <c r="LNU4" s="436"/>
      <c r="LNV4" s="436"/>
      <c r="LNW4" s="436"/>
      <c r="LNX4" s="436"/>
      <c r="LNY4" s="436"/>
      <c r="LNZ4" s="436"/>
      <c r="LOA4" s="436"/>
      <c r="LOB4" s="436"/>
      <c r="LOC4" s="436"/>
      <c r="LOD4" s="436"/>
      <c r="LOE4" s="436"/>
      <c r="LOF4" s="436"/>
      <c r="LOG4" s="436"/>
      <c r="LOH4" s="436"/>
      <c r="LOI4" s="436"/>
      <c r="LOJ4" s="436"/>
      <c r="LOK4" s="436"/>
      <c r="LOL4" s="436"/>
      <c r="LOM4" s="436"/>
      <c r="LON4" s="436"/>
      <c r="LOO4" s="436"/>
      <c r="LOP4" s="436"/>
      <c r="LOQ4" s="436"/>
      <c r="LOR4" s="436"/>
      <c r="LOS4" s="436"/>
      <c r="LOT4" s="436"/>
      <c r="LOU4" s="436"/>
      <c r="LOV4" s="436"/>
      <c r="LOW4" s="436"/>
      <c r="LOX4" s="436"/>
      <c r="LOY4" s="436"/>
      <c r="LOZ4" s="436"/>
      <c r="LPA4" s="436"/>
      <c r="LPB4" s="436"/>
      <c r="LPC4" s="436"/>
      <c r="LPD4" s="436"/>
      <c r="LPE4" s="436"/>
      <c r="LPF4" s="436"/>
      <c r="LPG4" s="436"/>
      <c r="LPH4" s="436"/>
      <c r="LPI4" s="436"/>
      <c r="LPJ4" s="436"/>
      <c r="LPK4" s="436"/>
      <c r="LPL4" s="436"/>
      <c r="LPM4" s="436"/>
      <c r="LPN4" s="436"/>
      <c r="LPO4" s="436"/>
      <c r="LPP4" s="436"/>
      <c r="LPQ4" s="436"/>
      <c r="LPR4" s="436"/>
      <c r="LPS4" s="436"/>
      <c r="LPT4" s="436"/>
      <c r="LPU4" s="436"/>
      <c r="LPV4" s="436"/>
      <c r="LPW4" s="436"/>
      <c r="LPX4" s="436"/>
      <c r="LPY4" s="436"/>
      <c r="LPZ4" s="436"/>
      <c r="LQA4" s="436"/>
      <c r="LQB4" s="436"/>
      <c r="LQC4" s="436"/>
      <c r="LQD4" s="436"/>
      <c r="LQE4" s="436"/>
      <c r="LQF4" s="436"/>
      <c r="LQG4" s="436"/>
      <c r="LQH4" s="436"/>
      <c r="LQI4" s="436"/>
      <c r="LQJ4" s="436"/>
      <c r="LQK4" s="436"/>
      <c r="LQL4" s="436"/>
      <c r="LQM4" s="436"/>
      <c r="LQN4" s="436"/>
      <c r="LQO4" s="436"/>
      <c r="LQP4" s="436"/>
      <c r="LQQ4" s="436"/>
      <c r="LQR4" s="436"/>
      <c r="LQS4" s="436"/>
      <c r="LQT4" s="436"/>
      <c r="LQU4" s="436"/>
      <c r="LQV4" s="436"/>
      <c r="LQW4" s="436"/>
      <c r="LQX4" s="436"/>
      <c r="LQY4" s="436"/>
      <c r="LQZ4" s="436"/>
      <c r="LRA4" s="436"/>
      <c r="LRB4" s="436"/>
      <c r="LRC4" s="436"/>
      <c r="LRD4" s="436"/>
      <c r="LRE4" s="436"/>
      <c r="LRF4" s="436"/>
      <c r="LRG4" s="436"/>
      <c r="LRH4" s="436"/>
      <c r="LRI4" s="436"/>
      <c r="LRJ4" s="436"/>
      <c r="LRK4" s="436"/>
      <c r="LRL4" s="436"/>
      <c r="LRM4" s="436"/>
      <c r="LRN4" s="436"/>
      <c r="LRO4" s="436"/>
      <c r="LRP4" s="436"/>
      <c r="LRQ4" s="436"/>
      <c r="LRR4" s="436"/>
      <c r="LRS4" s="436"/>
      <c r="LRT4" s="436"/>
      <c r="LRU4" s="436"/>
      <c r="LRV4" s="436"/>
      <c r="LRW4" s="436"/>
      <c r="LRX4" s="436"/>
      <c r="LRY4" s="436"/>
      <c r="LRZ4" s="436"/>
      <c r="LSA4" s="436"/>
      <c r="LSB4" s="436"/>
      <c r="LSC4" s="436"/>
      <c r="LSD4" s="436"/>
      <c r="LSE4" s="436"/>
      <c r="LSF4" s="436"/>
      <c r="LSG4" s="436"/>
      <c r="LSH4" s="436"/>
      <c r="LSI4" s="436"/>
      <c r="LSJ4" s="436"/>
      <c r="LSK4" s="436"/>
      <c r="LSL4" s="436"/>
      <c r="LSM4" s="436"/>
      <c r="LSN4" s="436"/>
      <c r="LSO4" s="436"/>
      <c r="LSP4" s="436"/>
      <c r="LSQ4" s="436"/>
      <c r="LSR4" s="436"/>
      <c r="LSS4" s="436"/>
      <c r="LST4" s="436"/>
      <c r="LSU4" s="436"/>
      <c r="LSV4" s="436"/>
      <c r="LSW4" s="436"/>
      <c r="LSX4" s="436"/>
      <c r="LSY4" s="436"/>
      <c r="LSZ4" s="436"/>
      <c r="LTA4" s="436"/>
      <c r="LTB4" s="436"/>
      <c r="LTC4" s="436"/>
      <c r="LTD4" s="436"/>
      <c r="LTE4" s="436"/>
      <c r="LTF4" s="436"/>
      <c r="LTG4" s="436"/>
      <c r="LTH4" s="436"/>
      <c r="LTI4" s="436"/>
      <c r="LTJ4" s="436"/>
      <c r="LTK4" s="436"/>
      <c r="LTL4" s="436"/>
      <c r="LTM4" s="436"/>
      <c r="LTN4" s="436"/>
      <c r="LTO4" s="436"/>
      <c r="LTP4" s="436"/>
      <c r="LTQ4" s="436"/>
      <c r="LTR4" s="436"/>
      <c r="LTS4" s="436"/>
      <c r="LTT4" s="436"/>
      <c r="LTU4" s="436"/>
      <c r="LTV4" s="436"/>
      <c r="LTW4" s="436"/>
      <c r="LTX4" s="436"/>
      <c r="LTY4" s="436"/>
      <c r="LTZ4" s="436"/>
      <c r="LUA4" s="436"/>
      <c r="LUB4" s="436"/>
      <c r="LUC4" s="436"/>
      <c r="LUD4" s="436"/>
      <c r="LUE4" s="436"/>
      <c r="LUF4" s="436"/>
      <c r="LUG4" s="436"/>
      <c r="LUH4" s="436"/>
      <c r="LUI4" s="436"/>
      <c r="LUJ4" s="436"/>
      <c r="LUK4" s="436"/>
      <c r="LUL4" s="436"/>
      <c r="LUM4" s="436"/>
      <c r="LUN4" s="436"/>
      <c r="LUO4" s="436"/>
      <c r="LUP4" s="436"/>
      <c r="LUQ4" s="436"/>
      <c r="LUR4" s="436"/>
      <c r="LUS4" s="436"/>
      <c r="LUT4" s="436"/>
      <c r="LUU4" s="436"/>
      <c r="LUV4" s="436"/>
      <c r="LUW4" s="436"/>
      <c r="LUX4" s="436"/>
      <c r="LUY4" s="436"/>
      <c r="LUZ4" s="436"/>
      <c r="LVA4" s="436"/>
      <c r="LVB4" s="436"/>
      <c r="LVC4" s="436"/>
      <c r="LVD4" s="436"/>
      <c r="LVE4" s="436"/>
      <c r="LVF4" s="436"/>
      <c r="LVG4" s="436"/>
      <c r="LVH4" s="436"/>
      <c r="LVI4" s="436"/>
      <c r="LVJ4" s="436"/>
      <c r="LVK4" s="436"/>
      <c r="LVL4" s="436"/>
      <c r="LVM4" s="436"/>
      <c r="LVN4" s="436"/>
      <c r="LVO4" s="436"/>
      <c r="LVP4" s="436"/>
      <c r="LVQ4" s="436"/>
      <c r="LVR4" s="436"/>
      <c r="LVS4" s="436"/>
      <c r="LVT4" s="436"/>
      <c r="LVU4" s="436"/>
      <c r="LVV4" s="436"/>
      <c r="LVW4" s="436"/>
      <c r="LVX4" s="436"/>
      <c r="LVY4" s="436"/>
      <c r="LVZ4" s="436"/>
      <c r="LWA4" s="436"/>
      <c r="LWB4" s="436"/>
      <c r="LWC4" s="436"/>
      <c r="LWD4" s="436"/>
      <c r="LWE4" s="436"/>
      <c r="LWF4" s="436"/>
      <c r="LWG4" s="436"/>
      <c r="LWH4" s="436"/>
      <c r="LWI4" s="436"/>
      <c r="LWJ4" s="436"/>
      <c r="LWK4" s="436"/>
      <c r="LWL4" s="436"/>
      <c r="LWM4" s="436"/>
      <c r="LWN4" s="436"/>
      <c r="LWO4" s="436"/>
      <c r="LWP4" s="436"/>
      <c r="LWQ4" s="436"/>
      <c r="LWR4" s="436"/>
      <c r="LWS4" s="436"/>
      <c r="LWT4" s="436"/>
      <c r="LWU4" s="436"/>
      <c r="LWV4" s="436"/>
      <c r="LWW4" s="436"/>
      <c r="LWX4" s="436"/>
      <c r="LWY4" s="436"/>
      <c r="LWZ4" s="436"/>
      <c r="LXA4" s="436"/>
      <c r="LXB4" s="436"/>
      <c r="LXC4" s="436"/>
      <c r="LXD4" s="436"/>
      <c r="LXE4" s="436"/>
      <c r="LXF4" s="436"/>
      <c r="LXG4" s="436"/>
      <c r="LXH4" s="436"/>
      <c r="LXI4" s="436"/>
      <c r="LXJ4" s="436"/>
      <c r="LXK4" s="436"/>
      <c r="LXL4" s="436"/>
      <c r="LXM4" s="436"/>
      <c r="LXN4" s="436"/>
      <c r="LXO4" s="436"/>
      <c r="LXP4" s="436"/>
      <c r="LXQ4" s="436"/>
      <c r="LXR4" s="436"/>
      <c r="LXS4" s="436"/>
      <c r="LXT4" s="436"/>
      <c r="LXU4" s="436"/>
      <c r="LXV4" s="436"/>
      <c r="LXW4" s="436"/>
      <c r="LXX4" s="436"/>
      <c r="LXY4" s="436"/>
      <c r="LXZ4" s="436"/>
      <c r="LYA4" s="436"/>
      <c r="LYB4" s="436"/>
      <c r="LYC4" s="436"/>
      <c r="LYD4" s="436"/>
      <c r="LYE4" s="436"/>
      <c r="LYF4" s="436"/>
      <c r="LYG4" s="436"/>
      <c r="LYH4" s="436"/>
      <c r="LYI4" s="436"/>
      <c r="LYJ4" s="436"/>
      <c r="LYK4" s="436"/>
      <c r="LYL4" s="436"/>
      <c r="LYM4" s="436"/>
      <c r="LYN4" s="436"/>
      <c r="LYO4" s="436"/>
      <c r="LYP4" s="436"/>
      <c r="LYQ4" s="436"/>
      <c r="LYR4" s="436"/>
      <c r="LYS4" s="436"/>
      <c r="LYT4" s="436"/>
      <c r="LYU4" s="436"/>
      <c r="LYV4" s="436"/>
      <c r="LYW4" s="436"/>
      <c r="LYX4" s="436"/>
      <c r="LYY4" s="436"/>
      <c r="LYZ4" s="436"/>
      <c r="LZA4" s="436"/>
      <c r="LZB4" s="436"/>
      <c r="LZC4" s="436"/>
      <c r="LZD4" s="436"/>
      <c r="LZE4" s="436"/>
      <c r="LZF4" s="436"/>
      <c r="LZG4" s="436"/>
      <c r="LZH4" s="436"/>
      <c r="LZI4" s="436"/>
      <c r="LZJ4" s="436"/>
      <c r="LZK4" s="436"/>
      <c r="LZL4" s="436"/>
      <c r="LZM4" s="436"/>
      <c r="LZN4" s="436"/>
      <c r="LZO4" s="436"/>
      <c r="LZP4" s="436"/>
      <c r="LZQ4" s="436"/>
      <c r="LZR4" s="436"/>
      <c r="LZS4" s="436"/>
      <c r="LZT4" s="436"/>
      <c r="LZU4" s="436"/>
      <c r="LZV4" s="436"/>
      <c r="LZW4" s="436"/>
      <c r="LZX4" s="436"/>
      <c r="LZY4" s="436"/>
      <c r="LZZ4" s="436"/>
      <c r="MAA4" s="436"/>
      <c r="MAB4" s="436"/>
      <c r="MAC4" s="436"/>
      <c r="MAD4" s="436"/>
      <c r="MAE4" s="436"/>
      <c r="MAF4" s="436"/>
      <c r="MAG4" s="436"/>
      <c r="MAH4" s="436"/>
      <c r="MAI4" s="436"/>
      <c r="MAJ4" s="436"/>
      <c r="MAK4" s="436"/>
      <c r="MAL4" s="436"/>
      <c r="MAM4" s="436"/>
      <c r="MAN4" s="436"/>
      <c r="MAO4" s="436"/>
      <c r="MAP4" s="436"/>
      <c r="MAQ4" s="436"/>
      <c r="MAR4" s="436"/>
      <c r="MAS4" s="436"/>
      <c r="MAT4" s="436"/>
      <c r="MAU4" s="436"/>
      <c r="MAV4" s="436"/>
      <c r="MAW4" s="436"/>
      <c r="MAX4" s="436"/>
      <c r="MAY4" s="436"/>
      <c r="MAZ4" s="436"/>
      <c r="MBA4" s="436"/>
      <c r="MBB4" s="436"/>
      <c r="MBC4" s="436"/>
      <c r="MBD4" s="436"/>
      <c r="MBE4" s="436"/>
      <c r="MBF4" s="436"/>
      <c r="MBG4" s="436"/>
      <c r="MBH4" s="436"/>
      <c r="MBI4" s="436"/>
      <c r="MBJ4" s="436"/>
      <c r="MBK4" s="436"/>
      <c r="MBL4" s="436"/>
      <c r="MBM4" s="436"/>
      <c r="MBN4" s="436"/>
      <c r="MBO4" s="436"/>
      <c r="MBP4" s="436"/>
      <c r="MBQ4" s="436"/>
      <c r="MBR4" s="436"/>
      <c r="MBS4" s="436"/>
      <c r="MBT4" s="436"/>
      <c r="MBU4" s="436"/>
      <c r="MBV4" s="436"/>
      <c r="MBW4" s="436"/>
      <c r="MBX4" s="436"/>
      <c r="MBY4" s="436"/>
      <c r="MBZ4" s="436"/>
      <c r="MCA4" s="436"/>
      <c r="MCB4" s="436"/>
      <c r="MCC4" s="436"/>
      <c r="MCD4" s="436"/>
      <c r="MCE4" s="436"/>
      <c r="MCF4" s="436"/>
      <c r="MCG4" s="436"/>
      <c r="MCH4" s="436"/>
      <c r="MCI4" s="436"/>
      <c r="MCJ4" s="436"/>
      <c r="MCK4" s="436"/>
      <c r="MCL4" s="436"/>
      <c r="MCM4" s="436"/>
      <c r="MCN4" s="436"/>
      <c r="MCO4" s="436"/>
      <c r="MCP4" s="436"/>
      <c r="MCQ4" s="436"/>
      <c r="MCR4" s="436"/>
      <c r="MCS4" s="436"/>
      <c r="MCT4" s="436"/>
      <c r="MCU4" s="436"/>
      <c r="MCV4" s="436"/>
      <c r="MCW4" s="436"/>
      <c r="MCX4" s="436"/>
      <c r="MCY4" s="436"/>
      <c r="MCZ4" s="436"/>
      <c r="MDA4" s="436"/>
      <c r="MDB4" s="436"/>
      <c r="MDC4" s="436"/>
      <c r="MDD4" s="436"/>
      <c r="MDE4" s="436"/>
      <c r="MDF4" s="436"/>
      <c r="MDG4" s="436"/>
      <c r="MDH4" s="436"/>
      <c r="MDI4" s="436"/>
      <c r="MDJ4" s="436"/>
      <c r="MDK4" s="436"/>
      <c r="MDL4" s="436"/>
      <c r="MDM4" s="436"/>
      <c r="MDN4" s="436"/>
      <c r="MDO4" s="436"/>
      <c r="MDP4" s="436"/>
      <c r="MDQ4" s="436"/>
      <c r="MDR4" s="436"/>
      <c r="MDS4" s="436"/>
      <c r="MDT4" s="436"/>
      <c r="MDU4" s="436"/>
      <c r="MDV4" s="436"/>
      <c r="MDW4" s="436"/>
      <c r="MDX4" s="436"/>
      <c r="MDY4" s="436"/>
      <c r="MDZ4" s="436"/>
      <c r="MEA4" s="436"/>
      <c r="MEB4" s="436"/>
      <c r="MEC4" s="436"/>
      <c r="MED4" s="436"/>
      <c r="MEE4" s="436"/>
      <c r="MEF4" s="436"/>
      <c r="MEG4" s="436"/>
      <c r="MEH4" s="436"/>
      <c r="MEI4" s="436"/>
      <c r="MEJ4" s="436"/>
      <c r="MEK4" s="436"/>
      <c r="MEL4" s="436"/>
      <c r="MEM4" s="436"/>
      <c r="MEN4" s="436"/>
      <c r="MEO4" s="436"/>
      <c r="MEP4" s="436"/>
      <c r="MEQ4" s="436"/>
      <c r="MER4" s="436"/>
      <c r="MES4" s="436"/>
      <c r="MET4" s="436"/>
      <c r="MEU4" s="436"/>
      <c r="MEV4" s="436"/>
      <c r="MEW4" s="436"/>
      <c r="MEX4" s="436"/>
      <c r="MEY4" s="436"/>
      <c r="MEZ4" s="436"/>
      <c r="MFA4" s="436"/>
      <c r="MFB4" s="436"/>
      <c r="MFC4" s="436"/>
      <c r="MFD4" s="436"/>
      <c r="MFE4" s="436"/>
      <c r="MFF4" s="436"/>
      <c r="MFG4" s="436"/>
      <c r="MFH4" s="436"/>
      <c r="MFI4" s="436"/>
      <c r="MFJ4" s="436"/>
      <c r="MFK4" s="436"/>
      <c r="MFL4" s="436"/>
      <c r="MFM4" s="436"/>
      <c r="MFN4" s="436"/>
      <c r="MFO4" s="436"/>
      <c r="MFP4" s="436"/>
      <c r="MFQ4" s="436"/>
      <c r="MFR4" s="436"/>
      <c r="MFS4" s="436"/>
      <c r="MFT4" s="436"/>
      <c r="MFU4" s="436"/>
      <c r="MFV4" s="436"/>
      <c r="MFW4" s="436"/>
      <c r="MFX4" s="436"/>
      <c r="MFY4" s="436"/>
      <c r="MFZ4" s="436"/>
      <c r="MGA4" s="436"/>
      <c r="MGB4" s="436"/>
      <c r="MGC4" s="436"/>
      <c r="MGD4" s="436"/>
      <c r="MGE4" s="436"/>
      <c r="MGF4" s="436"/>
      <c r="MGG4" s="436"/>
      <c r="MGH4" s="436"/>
      <c r="MGI4" s="436"/>
      <c r="MGJ4" s="436"/>
      <c r="MGK4" s="436"/>
      <c r="MGL4" s="436"/>
      <c r="MGM4" s="436"/>
      <c r="MGN4" s="436"/>
      <c r="MGO4" s="436"/>
      <c r="MGP4" s="436"/>
      <c r="MGQ4" s="436"/>
      <c r="MGR4" s="436"/>
      <c r="MGS4" s="436"/>
      <c r="MGT4" s="436"/>
      <c r="MGU4" s="436"/>
      <c r="MGV4" s="436"/>
      <c r="MGW4" s="436"/>
      <c r="MGX4" s="436"/>
      <c r="MGY4" s="436"/>
      <c r="MGZ4" s="436"/>
      <c r="MHA4" s="436"/>
      <c r="MHB4" s="436"/>
      <c r="MHC4" s="436"/>
      <c r="MHD4" s="436"/>
      <c r="MHE4" s="436"/>
      <c r="MHF4" s="436"/>
      <c r="MHG4" s="436"/>
      <c r="MHH4" s="436"/>
      <c r="MHI4" s="436"/>
      <c r="MHJ4" s="436"/>
      <c r="MHK4" s="436"/>
      <c r="MHL4" s="436"/>
      <c r="MHM4" s="436"/>
      <c r="MHN4" s="436"/>
      <c r="MHO4" s="436"/>
      <c r="MHP4" s="436"/>
      <c r="MHQ4" s="436"/>
      <c r="MHR4" s="436"/>
      <c r="MHS4" s="436"/>
      <c r="MHT4" s="436"/>
      <c r="MHU4" s="436"/>
      <c r="MHV4" s="436"/>
      <c r="MHW4" s="436"/>
      <c r="MHX4" s="436"/>
      <c r="MHY4" s="436"/>
      <c r="MHZ4" s="436"/>
      <c r="MIA4" s="436"/>
      <c r="MIB4" s="436"/>
      <c r="MIC4" s="436"/>
      <c r="MID4" s="436"/>
      <c r="MIE4" s="436"/>
      <c r="MIF4" s="436"/>
      <c r="MIG4" s="436"/>
      <c r="MIH4" s="436"/>
      <c r="MII4" s="436"/>
      <c r="MIJ4" s="436"/>
      <c r="MIK4" s="436"/>
      <c r="MIL4" s="436"/>
      <c r="MIM4" s="436"/>
      <c r="MIN4" s="436"/>
      <c r="MIO4" s="436"/>
      <c r="MIP4" s="436"/>
      <c r="MIQ4" s="436"/>
      <c r="MIR4" s="436"/>
      <c r="MIS4" s="436"/>
      <c r="MIT4" s="436"/>
      <c r="MIU4" s="436"/>
      <c r="MIV4" s="436"/>
      <c r="MIW4" s="436"/>
      <c r="MIX4" s="436"/>
      <c r="MIY4" s="436"/>
      <c r="MIZ4" s="436"/>
      <c r="MJA4" s="436"/>
      <c r="MJB4" s="436"/>
      <c r="MJC4" s="436"/>
      <c r="MJD4" s="436"/>
      <c r="MJE4" s="436"/>
      <c r="MJF4" s="436"/>
      <c r="MJG4" s="436"/>
      <c r="MJH4" s="436"/>
      <c r="MJI4" s="436"/>
      <c r="MJJ4" s="436"/>
      <c r="MJK4" s="436"/>
      <c r="MJL4" s="436"/>
      <c r="MJM4" s="436"/>
      <c r="MJN4" s="436"/>
      <c r="MJO4" s="436"/>
      <c r="MJP4" s="436"/>
      <c r="MJQ4" s="436"/>
      <c r="MJR4" s="436"/>
      <c r="MJS4" s="436"/>
      <c r="MJT4" s="436"/>
      <c r="MJU4" s="436"/>
      <c r="MJV4" s="436"/>
      <c r="MJW4" s="436"/>
      <c r="MJX4" s="436"/>
      <c r="MJY4" s="436"/>
      <c r="MJZ4" s="436"/>
      <c r="MKA4" s="436"/>
      <c r="MKB4" s="436"/>
      <c r="MKC4" s="436"/>
      <c r="MKD4" s="436"/>
      <c r="MKE4" s="436"/>
      <c r="MKF4" s="436"/>
      <c r="MKG4" s="436"/>
      <c r="MKH4" s="436"/>
      <c r="MKI4" s="436"/>
      <c r="MKJ4" s="436"/>
      <c r="MKK4" s="436"/>
      <c r="MKL4" s="436"/>
      <c r="MKM4" s="436"/>
      <c r="MKN4" s="436"/>
      <c r="MKO4" s="436"/>
      <c r="MKP4" s="436"/>
      <c r="MKQ4" s="436"/>
      <c r="MKR4" s="436"/>
      <c r="MKS4" s="436"/>
      <c r="MKT4" s="436"/>
      <c r="MKU4" s="436"/>
      <c r="MKV4" s="436"/>
      <c r="MKW4" s="436"/>
      <c r="MKX4" s="436"/>
      <c r="MKY4" s="436"/>
      <c r="MKZ4" s="436"/>
      <c r="MLA4" s="436"/>
      <c r="MLB4" s="436"/>
      <c r="MLC4" s="436"/>
      <c r="MLD4" s="436"/>
      <c r="MLE4" s="436"/>
      <c r="MLF4" s="436"/>
      <c r="MLG4" s="436"/>
      <c r="MLH4" s="436"/>
      <c r="MLI4" s="436"/>
      <c r="MLJ4" s="436"/>
      <c r="MLK4" s="436"/>
      <c r="MLL4" s="436"/>
      <c r="MLM4" s="436"/>
      <c r="MLN4" s="436"/>
      <c r="MLO4" s="436"/>
      <c r="MLP4" s="436"/>
      <c r="MLQ4" s="436"/>
      <c r="MLR4" s="436"/>
      <c r="MLS4" s="436"/>
      <c r="MLT4" s="436"/>
      <c r="MLU4" s="436"/>
      <c r="MLV4" s="436"/>
      <c r="MLW4" s="436"/>
      <c r="MLX4" s="436"/>
      <c r="MLY4" s="436"/>
      <c r="MLZ4" s="436"/>
      <c r="MMA4" s="436"/>
      <c r="MMB4" s="436"/>
      <c r="MMC4" s="436"/>
      <c r="MMD4" s="436"/>
      <c r="MME4" s="436"/>
      <c r="MMF4" s="436"/>
      <c r="MMG4" s="436"/>
      <c r="MMH4" s="436"/>
      <c r="MMI4" s="436"/>
      <c r="MMJ4" s="436"/>
      <c r="MMK4" s="436"/>
      <c r="MML4" s="436"/>
      <c r="MMM4" s="436"/>
      <c r="MMN4" s="436"/>
      <c r="MMO4" s="436"/>
      <c r="MMP4" s="436"/>
      <c r="MMQ4" s="436"/>
      <c r="MMR4" s="436"/>
      <c r="MMS4" s="436"/>
      <c r="MMT4" s="436"/>
      <c r="MMU4" s="436"/>
      <c r="MMV4" s="436"/>
      <c r="MMW4" s="436"/>
      <c r="MMX4" s="436"/>
      <c r="MMY4" s="436"/>
      <c r="MMZ4" s="436"/>
      <c r="MNA4" s="436"/>
      <c r="MNB4" s="436"/>
      <c r="MNC4" s="436"/>
      <c r="MND4" s="436"/>
      <c r="MNE4" s="436"/>
      <c r="MNF4" s="436"/>
      <c r="MNG4" s="436"/>
      <c r="MNH4" s="436"/>
      <c r="MNI4" s="436"/>
      <c r="MNJ4" s="436"/>
      <c r="MNK4" s="436"/>
      <c r="MNL4" s="436"/>
      <c r="MNM4" s="436"/>
      <c r="MNN4" s="436"/>
      <c r="MNO4" s="436"/>
      <c r="MNP4" s="436"/>
      <c r="MNQ4" s="436"/>
      <c r="MNR4" s="436"/>
      <c r="MNS4" s="436"/>
      <c r="MNT4" s="436"/>
      <c r="MNU4" s="436"/>
      <c r="MNV4" s="436"/>
      <c r="MNW4" s="436"/>
      <c r="MNX4" s="436"/>
      <c r="MNY4" s="436"/>
      <c r="MNZ4" s="436"/>
      <c r="MOA4" s="436"/>
      <c r="MOB4" s="436"/>
      <c r="MOC4" s="436"/>
      <c r="MOD4" s="436"/>
      <c r="MOE4" s="436"/>
      <c r="MOF4" s="436"/>
      <c r="MOG4" s="436"/>
      <c r="MOH4" s="436"/>
      <c r="MOI4" s="436"/>
      <c r="MOJ4" s="436"/>
      <c r="MOK4" s="436"/>
      <c r="MOL4" s="436"/>
      <c r="MOM4" s="436"/>
      <c r="MON4" s="436"/>
      <c r="MOO4" s="436"/>
      <c r="MOP4" s="436"/>
      <c r="MOQ4" s="436"/>
      <c r="MOR4" s="436"/>
      <c r="MOS4" s="436"/>
      <c r="MOT4" s="436"/>
      <c r="MOU4" s="436"/>
      <c r="MOV4" s="436"/>
      <c r="MOW4" s="436"/>
      <c r="MOX4" s="436"/>
      <c r="MOY4" s="436"/>
      <c r="MOZ4" s="436"/>
      <c r="MPA4" s="436"/>
      <c r="MPB4" s="436"/>
      <c r="MPC4" s="436"/>
      <c r="MPD4" s="436"/>
      <c r="MPE4" s="436"/>
      <c r="MPF4" s="436"/>
      <c r="MPG4" s="436"/>
      <c r="MPH4" s="436"/>
      <c r="MPI4" s="436"/>
      <c r="MPJ4" s="436"/>
      <c r="MPK4" s="436"/>
      <c r="MPL4" s="436"/>
      <c r="MPM4" s="436"/>
      <c r="MPN4" s="436"/>
      <c r="MPO4" s="436"/>
      <c r="MPP4" s="436"/>
      <c r="MPQ4" s="436"/>
      <c r="MPR4" s="436"/>
      <c r="MPS4" s="436"/>
      <c r="MPT4" s="436"/>
      <c r="MPU4" s="436"/>
      <c r="MPV4" s="436"/>
      <c r="MPW4" s="436"/>
      <c r="MPX4" s="436"/>
      <c r="MPY4" s="436"/>
      <c r="MPZ4" s="436"/>
      <c r="MQA4" s="436"/>
      <c r="MQB4" s="436"/>
      <c r="MQC4" s="436"/>
      <c r="MQD4" s="436"/>
      <c r="MQE4" s="436"/>
      <c r="MQF4" s="436"/>
      <c r="MQG4" s="436"/>
      <c r="MQH4" s="436"/>
      <c r="MQI4" s="436"/>
      <c r="MQJ4" s="436"/>
      <c r="MQK4" s="436"/>
      <c r="MQL4" s="436"/>
      <c r="MQM4" s="436"/>
      <c r="MQN4" s="436"/>
      <c r="MQO4" s="436"/>
      <c r="MQP4" s="436"/>
      <c r="MQQ4" s="436"/>
      <c r="MQR4" s="436"/>
      <c r="MQS4" s="436"/>
      <c r="MQT4" s="436"/>
      <c r="MQU4" s="436"/>
      <c r="MQV4" s="436"/>
      <c r="MQW4" s="436"/>
      <c r="MQX4" s="436"/>
      <c r="MQY4" s="436"/>
      <c r="MQZ4" s="436"/>
      <c r="MRA4" s="436"/>
      <c r="MRB4" s="436"/>
      <c r="MRC4" s="436"/>
      <c r="MRD4" s="436"/>
      <c r="MRE4" s="436"/>
      <c r="MRF4" s="436"/>
      <c r="MRG4" s="436"/>
      <c r="MRH4" s="436"/>
      <c r="MRI4" s="436"/>
      <c r="MRJ4" s="436"/>
      <c r="MRK4" s="436"/>
      <c r="MRL4" s="436"/>
      <c r="MRM4" s="436"/>
      <c r="MRN4" s="436"/>
      <c r="MRO4" s="436"/>
      <c r="MRP4" s="436"/>
      <c r="MRQ4" s="436"/>
      <c r="MRR4" s="436"/>
      <c r="MRS4" s="436"/>
      <c r="MRT4" s="436"/>
      <c r="MRU4" s="436"/>
      <c r="MRV4" s="436"/>
      <c r="MRW4" s="436"/>
      <c r="MRX4" s="436"/>
      <c r="MRY4" s="436"/>
      <c r="MRZ4" s="436"/>
      <c r="MSA4" s="436"/>
      <c r="MSB4" s="436"/>
      <c r="MSC4" s="436"/>
      <c r="MSD4" s="436"/>
      <c r="MSE4" s="436"/>
      <c r="MSF4" s="436"/>
      <c r="MSG4" s="436"/>
      <c r="MSH4" s="436"/>
      <c r="MSI4" s="436"/>
      <c r="MSJ4" s="436"/>
      <c r="MSK4" s="436"/>
      <c r="MSL4" s="436"/>
      <c r="MSM4" s="436"/>
      <c r="MSN4" s="436"/>
      <c r="MSO4" s="436"/>
      <c r="MSP4" s="436"/>
      <c r="MSQ4" s="436"/>
      <c r="MSR4" s="436"/>
      <c r="MSS4" s="436"/>
      <c r="MST4" s="436"/>
      <c r="MSU4" s="436"/>
      <c r="MSV4" s="436"/>
      <c r="MSW4" s="436"/>
      <c r="MSX4" s="436"/>
      <c r="MSY4" s="436"/>
      <c r="MSZ4" s="436"/>
      <c r="MTA4" s="436"/>
      <c r="MTB4" s="436"/>
      <c r="MTC4" s="436"/>
      <c r="MTD4" s="436"/>
      <c r="MTE4" s="436"/>
      <c r="MTF4" s="436"/>
      <c r="MTG4" s="436"/>
      <c r="MTH4" s="436"/>
      <c r="MTI4" s="436"/>
      <c r="MTJ4" s="436"/>
      <c r="MTK4" s="436"/>
      <c r="MTL4" s="436"/>
      <c r="MTM4" s="436"/>
      <c r="MTN4" s="436"/>
      <c r="MTO4" s="436"/>
      <c r="MTP4" s="436"/>
      <c r="MTQ4" s="436"/>
      <c r="MTR4" s="436"/>
      <c r="MTS4" s="436"/>
      <c r="MTT4" s="436"/>
      <c r="MTU4" s="436"/>
      <c r="MTV4" s="436"/>
      <c r="MTW4" s="436"/>
      <c r="MTX4" s="436"/>
      <c r="MTY4" s="436"/>
      <c r="MTZ4" s="436"/>
      <c r="MUA4" s="436"/>
      <c r="MUB4" s="436"/>
      <c r="MUC4" s="436"/>
      <c r="MUD4" s="436"/>
      <c r="MUE4" s="436"/>
      <c r="MUF4" s="436"/>
      <c r="MUG4" s="436"/>
      <c r="MUH4" s="436"/>
      <c r="MUI4" s="436"/>
      <c r="MUJ4" s="436"/>
      <c r="MUK4" s="436"/>
      <c r="MUL4" s="436"/>
      <c r="MUM4" s="436"/>
      <c r="MUN4" s="436"/>
      <c r="MUO4" s="436"/>
      <c r="MUP4" s="436"/>
      <c r="MUQ4" s="436"/>
      <c r="MUR4" s="436"/>
      <c r="MUS4" s="436"/>
      <c r="MUT4" s="436"/>
      <c r="MUU4" s="436"/>
      <c r="MUV4" s="436"/>
      <c r="MUW4" s="436"/>
      <c r="MUX4" s="436"/>
      <c r="MUY4" s="436"/>
      <c r="MUZ4" s="436"/>
      <c r="MVA4" s="436"/>
      <c r="MVB4" s="436"/>
      <c r="MVC4" s="436"/>
      <c r="MVD4" s="436"/>
      <c r="MVE4" s="436"/>
      <c r="MVF4" s="436"/>
      <c r="MVG4" s="436"/>
      <c r="MVH4" s="436"/>
      <c r="MVI4" s="436"/>
      <c r="MVJ4" s="436"/>
      <c r="MVK4" s="436"/>
      <c r="MVL4" s="436"/>
      <c r="MVM4" s="436"/>
      <c r="MVN4" s="436"/>
      <c r="MVO4" s="436"/>
      <c r="MVP4" s="436"/>
      <c r="MVQ4" s="436"/>
      <c r="MVR4" s="436"/>
      <c r="MVS4" s="436"/>
      <c r="MVT4" s="436"/>
      <c r="MVU4" s="436"/>
      <c r="MVV4" s="436"/>
      <c r="MVW4" s="436"/>
      <c r="MVX4" s="436"/>
      <c r="MVY4" s="436"/>
      <c r="MVZ4" s="436"/>
      <c r="MWA4" s="436"/>
      <c r="MWB4" s="436"/>
      <c r="MWC4" s="436"/>
      <c r="MWD4" s="436"/>
      <c r="MWE4" s="436"/>
      <c r="MWF4" s="436"/>
      <c r="MWG4" s="436"/>
      <c r="MWH4" s="436"/>
      <c r="MWI4" s="436"/>
      <c r="MWJ4" s="436"/>
      <c r="MWK4" s="436"/>
      <c r="MWL4" s="436"/>
      <c r="MWM4" s="436"/>
      <c r="MWN4" s="436"/>
      <c r="MWO4" s="436"/>
      <c r="MWP4" s="436"/>
      <c r="MWQ4" s="436"/>
      <c r="MWR4" s="436"/>
      <c r="MWS4" s="436"/>
      <c r="MWT4" s="436"/>
      <c r="MWU4" s="436"/>
      <c r="MWV4" s="436"/>
      <c r="MWW4" s="436"/>
      <c r="MWX4" s="436"/>
      <c r="MWY4" s="436"/>
      <c r="MWZ4" s="436"/>
      <c r="MXA4" s="436"/>
      <c r="MXB4" s="436"/>
      <c r="MXC4" s="436"/>
      <c r="MXD4" s="436"/>
      <c r="MXE4" s="436"/>
      <c r="MXF4" s="436"/>
      <c r="MXG4" s="436"/>
      <c r="MXH4" s="436"/>
      <c r="MXI4" s="436"/>
      <c r="MXJ4" s="436"/>
      <c r="MXK4" s="436"/>
      <c r="MXL4" s="436"/>
      <c r="MXM4" s="436"/>
      <c r="MXN4" s="436"/>
      <c r="MXO4" s="436"/>
      <c r="MXP4" s="436"/>
      <c r="MXQ4" s="436"/>
      <c r="MXR4" s="436"/>
      <c r="MXS4" s="436"/>
      <c r="MXT4" s="436"/>
      <c r="MXU4" s="436"/>
      <c r="MXV4" s="436"/>
      <c r="MXW4" s="436"/>
      <c r="MXX4" s="436"/>
      <c r="MXY4" s="436"/>
      <c r="MXZ4" s="436"/>
      <c r="MYA4" s="436"/>
      <c r="MYB4" s="436"/>
      <c r="MYC4" s="436"/>
      <c r="MYD4" s="436"/>
      <c r="MYE4" s="436"/>
      <c r="MYF4" s="436"/>
      <c r="MYG4" s="436"/>
      <c r="MYH4" s="436"/>
      <c r="MYI4" s="436"/>
      <c r="MYJ4" s="436"/>
      <c r="MYK4" s="436"/>
      <c r="MYL4" s="436"/>
      <c r="MYM4" s="436"/>
      <c r="MYN4" s="436"/>
      <c r="MYO4" s="436"/>
      <c r="MYP4" s="436"/>
      <c r="MYQ4" s="436"/>
      <c r="MYR4" s="436"/>
      <c r="MYS4" s="436"/>
      <c r="MYT4" s="436"/>
      <c r="MYU4" s="436"/>
      <c r="MYV4" s="436"/>
      <c r="MYW4" s="436"/>
      <c r="MYX4" s="436"/>
      <c r="MYY4" s="436"/>
      <c r="MYZ4" s="436"/>
      <c r="MZA4" s="436"/>
      <c r="MZB4" s="436"/>
      <c r="MZC4" s="436"/>
      <c r="MZD4" s="436"/>
      <c r="MZE4" s="436"/>
      <c r="MZF4" s="436"/>
      <c r="MZG4" s="436"/>
      <c r="MZH4" s="436"/>
      <c r="MZI4" s="436"/>
      <c r="MZJ4" s="436"/>
      <c r="MZK4" s="436"/>
      <c r="MZL4" s="436"/>
      <c r="MZM4" s="436"/>
      <c r="MZN4" s="436"/>
      <c r="MZO4" s="436"/>
      <c r="MZP4" s="436"/>
      <c r="MZQ4" s="436"/>
      <c r="MZR4" s="436"/>
      <c r="MZS4" s="436"/>
      <c r="MZT4" s="436"/>
      <c r="MZU4" s="436"/>
      <c r="MZV4" s="436"/>
      <c r="MZW4" s="436"/>
      <c r="MZX4" s="436"/>
      <c r="MZY4" s="436"/>
      <c r="MZZ4" s="436"/>
      <c r="NAA4" s="436"/>
      <c r="NAB4" s="436"/>
      <c r="NAC4" s="436"/>
      <c r="NAD4" s="436"/>
      <c r="NAE4" s="436"/>
      <c r="NAF4" s="436"/>
      <c r="NAG4" s="436"/>
      <c r="NAH4" s="436"/>
      <c r="NAI4" s="436"/>
      <c r="NAJ4" s="436"/>
      <c r="NAK4" s="436"/>
      <c r="NAL4" s="436"/>
      <c r="NAM4" s="436"/>
      <c r="NAN4" s="436"/>
      <c r="NAO4" s="436"/>
      <c r="NAP4" s="436"/>
      <c r="NAQ4" s="436"/>
      <c r="NAR4" s="436"/>
      <c r="NAS4" s="436"/>
      <c r="NAT4" s="436"/>
      <c r="NAU4" s="436"/>
      <c r="NAV4" s="436"/>
      <c r="NAW4" s="436"/>
      <c r="NAX4" s="436"/>
      <c r="NAY4" s="436"/>
      <c r="NAZ4" s="436"/>
      <c r="NBA4" s="436"/>
      <c r="NBB4" s="436"/>
      <c r="NBC4" s="436"/>
      <c r="NBD4" s="436"/>
      <c r="NBE4" s="436"/>
      <c r="NBF4" s="436"/>
      <c r="NBG4" s="436"/>
      <c r="NBH4" s="436"/>
      <c r="NBI4" s="436"/>
      <c r="NBJ4" s="436"/>
      <c r="NBK4" s="436"/>
      <c r="NBL4" s="436"/>
      <c r="NBM4" s="436"/>
      <c r="NBN4" s="436"/>
      <c r="NBO4" s="436"/>
      <c r="NBP4" s="436"/>
      <c r="NBQ4" s="436"/>
      <c r="NBR4" s="436"/>
      <c r="NBS4" s="436"/>
      <c r="NBT4" s="436"/>
      <c r="NBU4" s="436"/>
      <c r="NBV4" s="436"/>
      <c r="NBW4" s="436"/>
      <c r="NBX4" s="436"/>
      <c r="NBY4" s="436"/>
      <c r="NBZ4" s="436"/>
      <c r="NCA4" s="436"/>
      <c r="NCB4" s="436"/>
      <c r="NCC4" s="436"/>
      <c r="NCD4" s="436"/>
      <c r="NCE4" s="436"/>
      <c r="NCF4" s="436"/>
      <c r="NCG4" s="436"/>
      <c r="NCH4" s="436"/>
      <c r="NCI4" s="436"/>
      <c r="NCJ4" s="436"/>
      <c r="NCK4" s="436"/>
      <c r="NCL4" s="436"/>
      <c r="NCM4" s="436"/>
      <c r="NCN4" s="436"/>
      <c r="NCO4" s="436"/>
      <c r="NCP4" s="436"/>
      <c r="NCQ4" s="436"/>
      <c r="NCR4" s="436"/>
      <c r="NCS4" s="436"/>
      <c r="NCT4" s="436"/>
      <c r="NCU4" s="436"/>
      <c r="NCV4" s="436"/>
      <c r="NCW4" s="436"/>
      <c r="NCX4" s="436"/>
      <c r="NCY4" s="436"/>
      <c r="NCZ4" s="436"/>
      <c r="NDA4" s="436"/>
      <c r="NDB4" s="436"/>
      <c r="NDC4" s="436"/>
      <c r="NDD4" s="436"/>
      <c r="NDE4" s="436"/>
      <c r="NDF4" s="436"/>
      <c r="NDG4" s="436"/>
      <c r="NDH4" s="436"/>
      <c r="NDI4" s="436"/>
      <c r="NDJ4" s="436"/>
      <c r="NDK4" s="436"/>
      <c r="NDL4" s="436"/>
      <c r="NDM4" s="436"/>
      <c r="NDN4" s="436"/>
      <c r="NDO4" s="436"/>
      <c r="NDP4" s="436"/>
      <c r="NDQ4" s="436"/>
      <c r="NDR4" s="436"/>
      <c r="NDS4" s="436"/>
      <c r="NDT4" s="436"/>
      <c r="NDU4" s="436"/>
      <c r="NDV4" s="436"/>
      <c r="NDW4" s="436"/>
      <c r="NDX4" s="436"/>
      <c r="NDY4" s="436"/>
      <c r="NDZ4" s="436"/>
      <c r="NEA4" s="436"/>
      <c r="NEB4" s="436"/>
      <c r="NEC4" s="436"/>
      <c r="NED4" s="436"/>
      <c r="NEE4" s="436"/>
      <c r="NEF4" s="436"/>
      <c r="NEG4" s="436"/>
      <c r="NEH4" s="436"/>
      <c r="NEI4" s="436"/>
      <c r="NEJ4" s="436"/>
      <c r="NEK4" s="436"/>
      <c r="NEL4" s="436"/>
      <c r="NEM4" s="436"/>
      <c r="NEN4" s="436"/>
      <c r="NEO4" s="436"/>
      <c r="NEP4" s="436"/>
      <c r="NEQ4" s="436"/>
      <c r="NER4" s="436"/>
      <c r="NES4" s="436"/>
      <c r="NET4" s="436"/>
      <c r="NEU4" s="436"/>
      <c r="NEV4" s="436"/>
      <c r="NEW4" s="436"/>
      <c r="NEX4" s="436"/>
      <c r="NEY4" s="436"/>
      <c r="NEZ4" s="436"/>
      <c r="NFA4" s="436"/>
      <c r="NFB4" s="436"/>
      <c r="NFC4" s="436"/>
      <c r="NFD4" s="436"/>
      <c r="NFE4" s="436"/>
      <c r="NFF4" s="436"/>
      <c r="NFG4" s="436"/>
      <c r="NFH4" s="436"/>
      <c r="NFI4" s="436"/>
      <c r="NFJ4" s="436"/>
      <c r="NFK4" s="436"/>
      <c r="NFL4" s="436"/>
      <c r="NFM4" s="436"/>
      <c r="NFN4" s="436"/>
      <c r="NFO4" s="436"/>
      <c r="NFP4" s="436"/>
      <c r="NFQ4" s="436"/>
      <c r="NFR4" s="436"/>
      <c r="NFS4" s="436"/>
      <c r="NFT4" s="436"/>
      <c r="NFU4" s="436"/>
      <c r="NFV4" s="436"/>
      <c r="NFW4" s="436"/>
      <c r="NFX4" s="436"/>
      <c r="NFY4" s="436"/>
      <c r="NFZ4" s="436"/>
      <c r="NGA4" s="436"/>
      <c r="NGB4" s="436"/>
      <c r="NGC4" s="436"/>
      <c r="NGD4" s="436"/>
      <c r="NGE4" s="436"/>
      <c r="NGF4" s="436"/>
      <c r="NGG4" s="436"/>
      <c r="NGH4" s="436"/>
      <c r="NGI4" s="436"/>
      <c r="NGJ4" s="436"/>
      <c r="NGK4" s="436"/>
      <c r="NGL4" s="436"/>
      <c r="NGM4" s="436"/>
      <c r="NGN4" s="436"/>
      <c r="NGO4" s="436"/>
      <c r="NGP4" s="436"/>
      <c r="NGQ4" s="436"/>
      <c r="NGR4" s="436"/>
      <c r="NGS4" s="436"/>
      <c r="NGT4" s="436"/>
      <c r="NGU4" s="436"/>
      <c r="NGV4" s="436"/>
      <c r="NGW4" s="436"/>
      <c r="NGX4" s="436"/>
      <c r="NGY4" s="436"/>
      <c r="NGZ4" s="436"/>
      <c r="NHA4" s="436"/>
      <c r="NHB4" s="436"/>
      <c r="NHC4" s="436"/>
      <c r="NHD4" s="436"/>
      <c r="NHE4" s="436"/>
      <c r="NHF4" s="436"/>
      <c r="NHG4" s="436"/>
      <c r="NHH4" s="436"/>
      <c r="NHI4" s="436"/>
      <c r="NHJ4" s="436"/>
      <c r="NHK4" s="436"/>
      <c r="NHL4" s="436"/>
      <c r="NHM4" s="436"/>
      <c r="NHN4" s="436"/>
      <c r="NHO4" s="436"/>
      <c r="NHP4" s="436"/>
      <c r="NHQ4" s="436"/>
      <c r="NHR4" s="436"/>
      <c r="NHS4" s="436"/>
      <c r="NHT4" s="436"/>
      <c r="NHU4" s="436"/>
      <c r="NHV4" s="436"/>
      <c r="NHW4" s="436"/>
      <c r="NHX4" s="436"/>
      <c r="NHY4" s="436"/>
      <c r="NHZ4" s="436"/>
      <c r="NIA4" s="436"/>
      <c r="NIB4" s="436"/>
      <c r="NIC4" s="436"/>
      <c r="NID4" s="436"/>
      <c r="NIE4" s="436"/>
      <c r="NIF4" s="436"/>
      <c r="NIG4" s="436"/>
      <c r="NIH4" s="436"/>
      <c r="NII4" s="436"/>
      <c r="NIJ4" s="436"/>
      <c r="NIK4" s="436"/>
      <c r="NIL4" s="436"/>
      <c r="NIM4" s="436"/>
      <c r="NIN4" s="436"/>
      <c r="NIO4" s="436"/>
      <c r="NIP4" s="436"/>
      <c r="NIQ4" s="436"/>
      <c r="NIR4" s="436"/>
      <c r="NIS4" s="436"/>
      <c r="NIT4" s="436"/>
      <c r="NIU4" s="436"/>
      <c r="NIV4" s="436"/>
      <c r="NIW4" s="436"/>
      <c r="NIX4" s="436"/>
      <c r="NIY4" s="436"/>
      <c r="NIZ4" s="436"/>
      <c r="NJA4" s="436"/>
      <c r="NJB4" s="436"/>
      <c r="NJC4" s="436"/>
      <c r="NJD4" s="436"/>
      <c r="NJE4" s="436"/>
      <c r="NJF4" s="436"/>
      <c r="NJG4" s="436"/>
      <c r="NJH4" s="436"/>
      <c r="NJI4" s="436"/>
      <c r="NJJ4" s="436"/>
      <c r="NJK4" s="436"/>
      <c r="NJL4" s="436"/>
      <c r="NJM4" s="436"/>
      <c r="NJN4" s="436"/>
      <c r="NJO4" s="436"/>
      <c r="NJP4" s="436"/>
      <c r="NJQ4" s="436"/>
      <c r="NJR4" s="436"/>
      <c r="NJS4" s="436"/>
      <c r="NJT4" s="436"/>
      <c r="NJU4" s="436"/>
      <c r="NJV4" s="436"/>
      <c r="NJW4" s="436"/>
      <c r="NJX4" s="436"/>
      <c r="NJY4" s="436"/>
      <c r="NJZ4" s="436"/>
      <c r="NKA4" s="436"/>
      <c r="NKB4" s="436"/>
      <c r="NKC4" s="436"/>
      <c r="NKD4" s="436"/>
      <c r="NKE4" s="436"/>
      <c r="NKF4" s="436"/>
      <c r="NKG4" s="436"/>
      <c r="NKH4" s="436"/>
      <c r="NKI4" s="436"/>
      <c r="NKJ4" s="436"/>
      <c r="NKK4" s="436"/>
      <c r="NKL4" s="436"/>
      <c r="NKM4" s="436"/>
      <c r="NKN4" s="436"/>
      <c r="NKO4" s="436"/>
      <c r="NKP4" s="436"/>
      <c r="NKQ4" s="436"/>
      <c r="NKR4" s="436"/>
      <c r="NKS4" s="436"/>
      <c r="NKT4" s="436"/>
      <c r="NKU4" s="436"/>
      <c r="NKV4" s="436"/>
      <c r="NKW4" s="436"/>
      <c r="NKX4" s="436"/>
      <c r="NKY4" s="436"/>
      <c r="NKZ4" s="436"/>
      <c r="NLA4" s="436"/>
      <c r="NLB4" s="436"/>
      <c r="NLC4" s="436"/>
      <c r="NLD4" s="436"/>
      <c r="NLE4" s="436"/>
      <c r="NLF4" s="436"/>
      <c r="NLG4" s="436"/>
      <c r="NLH4" s="436"/>
      <c r="NLI4" s="436"/>
      <c r="NLJ4" s="436"/>
      <c r="NLK4" s="436"/>
      <c r="NLL4" s="436"/>
      <c r="NLM4" s="436"/>
      <c r="NLN4" s="436"/>
      <c r="NLO4" s="436"/>
      <c r="NLP4" s="436"/>
      <c r="NLQ4" s="436"/>
      <c r="NLR4" s="436"/>
      <c r="NLS4" s="436"/>
      <c r="NLT4" s="436"/>
      <c r="NLU4" s="436"/>
      <c r="NLV4" s="436"/>
      <c r="NLW4" s="436"/>
      <c r="NLX4" s="436"/>
      <c r="NLY4" s="436"/>
      <c r="NLZ4" s="436"/>
      <c r="NMA4" s="436"/>
      <c r="NMB4" s="436"/>
      <c r="NMC4" s="436"/>
      <c r="NMD4" s="436"/>
      <c r="NME4" s="436"/>
      <c r="NMF4" s="436"/>
      <c r="NMG4" s="436"/>
      <c r="NMH4" s="436"/>
      <c r="NMI4" s="436"/>
      <c r="NMJ4" s="436"/>
      <c r="NMK4" s="436"/>
      <c r="NML4" s="436"/>
      <c r="NMM4" s="436"/>
      <c r="NMN4" s="436"/>
      <c r="NMO4" s="436"/>
      <c r="NMP4" s="436"/>
      <c r="NMQ4" s="436"/>
      <c r="NMR4" s="436"/>
      <c r="NMS4" s="436"/>
      <c r="NMT4" s="436"/>
      <c r="NMU4" s="436"/>
      <c r="NMV4" s="436"/>
      <c r="NMW4" s="436"/>
      <c r="NMX4" s="436"/>
      <c r="NMY4" s="436"/>
      <c r="NMZ4" s="436"/>
      <c r="NNA4" s="436"/>
      <c r="NNB4" s="436"/>
      <c r="NNC4" s="436"/>
      <c r="NND4" s="436"/>
      <c r="NNE4" s="436"/>
      <c r="NNF4" s="436"/>
      <c r="NNG4" s="436"/>
      <c r="NNH4" s="436"/>
      <c r="NNI4" s="436"/>
      <c r="NNJ4" s="436"/>
      <c r="NNK4" s="436"/>
      <c r="NNL4" s="436"/>
      <c r="NNM4" s="436"/>
      <c r="NNN4" s="436"/>
      <c r="NNO4" s="436"/>
      <c r="NNP4" s="436"/>
      <c r="NNQ4" s="436"/>
      <c r="NNR4" s="436"/>
      <c r="NNS4" s="436"/>
      <c r="NNT4" s="436"/>
      <c r="NNU4" s="436"/>
      <c r="NNV4" s="436"/>
      <c r="NNW4" s="436"/>
      <c r="NNX4" s="436"/>
      <c r="NNY4" s="436"/>
      <c r="NNZ4" s="436"/>
      <c r="NOA4" s="436"/>
      <c r="NOB4" s="436"/>
      <c r="NOC4" s="436"/>
      <c r="NOD4" s="436"/>
      <c r="NOE4" s="436"/>
      <c r="NOF4" s="436"/>
      <c r="NOG4" s="436"/>
      <c r="NOH4" s="436"/>
      <c r="NOI4" s="436"/>
      <c r="NOJ4" s="436"/>
      <c r="NOK4" s="436"/>
      <c r="NOL4" s="436"/>
      <c r="NOM4" s="436"/>
      <c r="NON4" s="436"/>
      <c r="NOO4" s="436"/>
      <c r="NOP4" s="436"/>
      <c r="NOQ4" s="436"/>
      <c r="NOR4" s="436"/>
      <c r="NOS4" s="436"/>
      <c r="NOT4" s="436"/>
      <c r="NOU4" s="436"/>
      <c r="NOV4" s="436"/>
      <c r="NOW4" s="436"/>
      <c r="NOX4" s="436"/>
      <c r="NOY4" s="436"/>
      <c r="NOZ4" s="436"/>
      <c r="NPA4" s="436"/>
      <c r="NPB4" s="436"/>
      <c r="NPC4" s="436"/>
      <c r="NPD4" s="436"/>
      <c r="NPE4" s="436"/>
      <c r="NPF4" s="436"/>
      <c r="NPG4" s="436"/>
      <c r="NPH4" s="436"/>
      <c r="NPI4" s="436"/>
      <c r="NPJ4" s="436"/>
      <c r="NPK4" s="436"/>
      <c r="NPL4" s="436"/>
      <c r="NPM4" s="436"/>
      <c r="NPN4" s="436"/>
      <c r="NPO4" s="436"/>
      <c r="NPP4" s="436"/>
      <c r="NPQ4" s="436"/>
      <c r="NPR4" s="436"/>
      <c r="NPS4" s="436"/>
      <c r="NPT4" s="436"/>
      <c r="NPU4" s="436"/>
      <c r="NPV4" s="436"/>
      <c r="NPW4" s="436"/>
      <c r="NPX4" s="436"/>
      <c r="NPY4" s="436"/>
      <c r="NPZ4" s="436"/>
      <c r="NQA4" s="436"/>
      <c r="NQB4" s="436"/>
      <c r="NQC4" s="436"/>
      <c r="NQD4" s="436"/>
      <c r="NQE4" s="436"/>
      <c r="NQF4" s="436"/>
      <c r="NQG4" s="436"/>
      <c r="NQH4" s="436"/>
      <c r="NQI4" s="436"/>
      <c r="NQJ4" s="436"/>
      <c r="NQK4" s="436"/>
      <c r="NQL4" s="436"/>
      <c r="NQM4" s="436"/>
      <c r="NQN4" s="436"/>
      <c r="NQO4" s="436"/>
      <c r="NQP4" s="436"/>
      <c r="NQQ4" s="436"/>
      <c r="NQR4" s="436"/>
      <c r="NQS4" s="436"/>
      <c r="NQT4" s="436"/>
      <c r="NQU4" s="436"/>
      <c r="NQV4" s="436"/>
      <c r="NQW4" s="436"/>
      <c r="NQX4" s="436"/>
      <c r="NQY4" s="436"/>
      <c r="NQZ4" s="436"/>
      <c r="NRA4" s="436"/>
      <c r="NRB4" s="436"/>
      <c r="NRC4" s="436"/>
      <c r="NRD4" s="436"/>
      <c r="NRE4" s="436"/>
      <c r="NRF4" s="436"/>
      <c r="NRG4" s="436"/>
      <c r="NRH4" s="436"/>
      <c r="NRI4" s="436"/>
      <c r="NRJ4" s="436"/>
      <c r="NRK4" s="436"/>
      <c r="NRL4" s="436"/>
      <c r="NRM4" s="436"/>
      <c r="NRN4" s="436"/>
      <c r="NRO4" s="436"/>
      <c r="NRP4" s="436"/>
      <c r="NRQ4" s="436"/>
      <c r="NRR4" s="436"/>
      <c r="NRS4" s="436"/>
      <c r="NRT4" s="436"/>
      <c r="NRU4" s="436"/>
      <c r="NRV4" s="436"/>
      <c r="NRW4" s="436"/>
      <c r="NRX4" s="436"/>
      <c r="NRY4" s="436"/>
      <c r="NRZ4" s="436"/>
      <c r="NSA4" s="436"/>
      <c r="NSB4" s="436"/>
      <c r="NSC4" s="436"/>
      <c r="NSD4" s="436"/>
      <c r="NSE4" s="436"/>
      <c r="NSF4" s="436"/>
      <c r="NSG4" s="436"/>
      <c r="NSH4" s="436"/>
      <c r="NSI4" s="436"/>
      <c r="NSJ4" s="436"/>
      <c r="NSK4" s="436"/>
      <c r="NSL4" s="436"/>
      <c r="NSM4" s="436"/>
      <c r="NSN4" s="436"/>
      <c r="NSO4" s="436"/>
      <c r="NSP4" s="436"/>
      <c r="NSQ4" s="436"/>
      <c r="NSR4" s="436"/>
      <c r="NSS4" s="436"/>
      <c r="NST4" s="436"/>
      <c r="NSU4" s="436"/>
      <c r="NSV4" s="436"/>
      <c r="NSW4" s="436"/>
      <c r="NSX4" s="436"/>
      <c r="NSY4" s="436"/>
      <c r="NSZ4" s="436"/>
      <c r="NTA4" s="436"/>
      <c r="NTB4" s="436"/>
      <c r="NTC4" s="436"/>
      <c r="NTD4" s="436"/>
      <c r="NTE4" s="436"/>
      <c r="NTF4" s="436"/>
      <c r="NTG4" s="436"/>
      <c r="NTH4" s="436"/>
      <c r="NTI4" s="436"/>
      <c r="NTJ4" s="436"/>
      <c r="NTK4" s="436"/>
      <c r="NTL4" s="436"/>
      <c r="NTM4" s="436"/>
      <c r="NTN4" s="436"/>
      <c r="NTO4" s="436"/>
      <c r="NTP4" s="436"/>
      <c r="NTQ4" s="436"/>
      <c r="NTR4" s="436"/>
      <c r="NTS4" s="436"/>
      <c r="NTT4" s="436"/>
      <c r="NTU4" s="436"/>
      <c r="NTV4" s="436"/>
      <c r="NTW4" s="436"/>
      <c r="NTX4" s="436"/>
      <c r="NTY4" s="436"/>
      <c r="NTZ4" s="436"/>
      <c r="NUA4" s="436"/>
      <c r="NUB4" s="436"/>
      <c r="NUC4" s="436"/>
      <c r="NUD4" s="436"/>
      <c r="NUE4" s="436"/>
      <c r="NUF4" s="436"/>
      <c r="NUG4" s="436"/>
      <c r="NUH4" s="436"/>
      <c r="NUI4" s="436"/>
      <c r="NUJ4" s="436"/>
      <c r="NUK4" s="436"/>
      <c r="NUL4" s="436"/>
      <c r="NUM4" s="436"/>
      <c r="NUN4" s="436"/>
      <c r="NUO4" s="436"/>
      <c r="NUP4" s="436"/>
      <c r="NUQ4" s="436"/>
      <c r="NUR4" s="436"/>
      <c r="NUS4" s="436"/>
      <c r="NUT4" s="436"/>
      <c r="NUU4" s="436"/>
      <c r="NUV4" s="436"/>
      <c r="NUW4" s="436"/>
      <c r="NUX4" s="436"/>
      <c r="NUY4" s="436"/>
      <c r="NUZ4" s="436"/>
      <c r="NVA4" s="436"/>
      <c r="NVB4" s="436"/>
      <c r="NVC4" s="436"/>
      <c r="NVD4" s="436"/>
      <c r="NVE4" s="436"/>
      <c r="NVF4" s="436"/>
      <c r="NVG4" s="436"/>
      <c r="NVH4" s="436"/>
      <c r="NVI4" s="436"/>
      <c r="NVJ4" s="436"/>
      <c r="NVK4" s="436"/>
      <c r="NVL4" s="436"/>
      <c r="NVM4" s="436"/>
      <c r="NVN4" s="436"/>
      <c r="NVO4" s="436"/>
      <c r="NVP4" s="436"/>
      <c r="NVQ4" s="436"/>
      <c r="NVR4" s="436"/>
      <c r="NVS4" s="436"/>
      <c r="NVT4" s="436"/>
      <c r="NVU4" s="436"/>
      <c r="NVV4" s="436"/>
      <c r="NVW4" s="436"/>
      <c r="NVX4" s="436"/>
      <c r="NVY4" s="436"/>
      <c r="NVZ4" s="436"/>
      <c r="NWA4" s="436"/>
      <c r="NWB4" s="436"/>
      <c r="NWC4" s="436"/>
      <c r="NWD4" s="436"/>
      <c r="NWE4" s="436"/>
      <c r="NWF4" s="436"/>
      <c r="NWG4" s="436"/>
      <c r="NWH4" s="436"/>
      <c r="NWI4" s="436"/>
      <c r="NWJ4" s="436"/>
      <c r="NWK4" s="436"/>
      <c r="NWL4" s="436"/>
      <c r="NWM4" s="436"/>
      <c r="NWN4" s="436"/>
      <c r="NWO4" s="436"/>
      <c r="NWP4" s="436"/>
      <c r="NWQ4" s="436"/>
      <c r="NWR4" s="436"/>
      <c r="NWS4" s="436"/>
      <c r="NWT4" s="436"/>
      <c r="NWU4" s="436"/>
      <c r="NWV4" s="436"/>
      <c r="NWW4" s="436"/>
      <c r="NWX4" s="436"/>
      <c r="NWY4" s="436"/>
      <c r="NWZ4" s="436"/>
      <c r="NXA4" s="436"/>
      <c r="NXB4" s="436"/>
      <c r="NXC4" s="436"/>
      <c r="NXD4" s="436"/>
      <c r="NXE4" s="436"/>
      <c r="NXF4" s="436"/>
      <c r="NXG4" s="436"/>
      <c r="NXH4" s="436"/>
      <c r="NXI4" s="436"/>
      <c r="NXJ4" s="436"/>
      <c r="NXK4" s="436"/>
      <c r="NXL4" s="436"/>
      <c r="NXM4" s="436"/>
      <c r="NXN4" s="436"/>
      <c r="NXO4" s="436"/>
      <c r="NXP4" s="436"/>
      <c r="NXQ4" s="436"/>
      <c r="NXR4" s="436"/>
      <c r="NXS4" s="436"/>
      <c r="NXT4" s="436"/>
      <c r="NXU4" s="436"/>
      <c r="NXV4" s="436"/>
      <c r="NXW4" s="436"/>
      <c r="NXX4" s="436"/>
      <c r="NXY4" s="436"/>
      <c r="NXZ4" s="436"/>
      <c r="NYA4" s="436"/>
      <c r="NYB4" s="436"/>
      <c r="NYC4" s="436"/>
      <c r="NYD4" s="436"/>
      <c r="NYE4" s="436"/>
      <c r="NYF4" s="436"/>
      <c r="NYG4" s="436"/>
      <c r="NYH4" s="436"/>
      <c r="NYI4" s="436"/>
      <c r="NYJ4" s="436"/>
      <c r="NYK4" s="436"/>
      <c r="NYL4" s="436"/>
      <c r="NYM4" s="436"/>
      <c r="NYN4" s="436"/>
      <c r="NYO4" s="436"/>
      <c r="NYP4" s="436"/>
      <c r="NYQ4" s="436"/>
      <c r="NYR4" s="436"/>
      <c r="NYS4" s="436"/>
      <c r="NYT4" s="436"/>
      <c r="NYU4" s="436"/>
      <c r="NYV4" s="436"/>
      <c r="NYW4" s="436"/>
      <c r="NYX4" s="436"/>
      <c r="NYY4" s="436"/>
      <c r="NYZ4" s="436"/>
      <c r="NZA4" s="436"/>
      <c r="NZB4" s="436"/>
      <c r="NZC4" s="436"/>
      <c r="NZD4" s="436"/>
      <c r="NZE4" s="436"/>
      <c r="NZF4" s="436"/>
      <c r="NZG4" s="436"/>
      <c r="NZH4" s="436"/>
      <c r="NZI4" s="436"/>
      <c r="NZJ4" s="436"/>
      <c r="NZK4" s="436"/>
      <c r="NZL4" s="436"/>
      <c r="NZM4" s="436"/>
      <c r="NZN4" s="436"/>
      <c r="NZO4" s="436"/>
      <c r="NZP4" s="436"/>
      <c r="NZQ4" s="436"/>
      <c r="NZR4" s="436"/>
      <c r="NZS4" s="436"/>
      <c r="NZT4" s="436"/>
      <c r="NZU4" s="436"/>
      <c r="NZV4" s="436"/>
      <c r="NZW4" s="436"/>
      <c r="NZX4" s="436"/>
      <c r="NZY4" s="436"/>
      <c r="NZZ4" s="436"/>
      <c r="OAA4" s="436"/>
      <c r="OAB4" s="436"/>
      <c r="OAC4" s="436"/>
      <c r="OAD4" s="436"/>
      <c r="OAE4" s="436"/>
      <c r="OAF4" s="436"/>
      <c r="OAG4" s="436"/>
      <c r="OAH4" s="436"/>
      <c r="OAI4" s="436"/>
      <c r="OAJ4" s="436"/>
      <c r="OAK4" s="436"/>
      <c r="OAL4" s="436"/>
      <c r="OAM4" s="436"/>
      <c r="OAN4" s="436"/>
      <c r="OAO4" s="436"/>
      <c r="OAP4" s="436"/>
      <c r="OAQ4" s="436"/>
      <c r="OAR4" s="436"/>
      <c r="OAS4" s="436"/>
      <c r="OAT4" s="436"/>
      <c r="OAU4" s="436"/>
      <c r="OAV4" s="436"/>
      <c r="OAW4" s="436"/>
      <c r="OAX4" s="436"/>
      <c r="OAY4" s="436"/>
      <c r="OAZ4" s="436"/>
      <c r="OBA4" s="436"/>
      <c r="OBB4" s="436"/>
      <c r="OBC4" s="436"/>
      <c r="OBD4" s="436"/>
      <c r="OBE4" s="436"/>
      <c r="OBF4" s="436"/>
      <c r="OBG4" s="436"/>
      <c r="OBH4" s="436"/>
      <c r="OBI4" s="436"/>
      <c r="OBJ4" s="436"/>
      <c r="OBK4" s="436"/>
      <c r="OBL4" s="436"/>
      <c r="OBM4" s="436"/>
      <c r="OBN4" s="436"/>
      <c r="OBO4" s="436"/>
      <c r="OBP4" s="436"/>
      <c r="OBQ4" s="436"/>
      <c r="OBR4" s="436"/>
      <c r="OBS4" s="436"/>
      <c r="OBT4" s="436"/>
      <c r="OBU4" s="436"/>
      <c r="OBV4" s="436"/>
      <c r="OBW4" s="436"/>
      <c r="OBX4" s="436"/>
      <c r="OBY4" s="436"/>
      <c r="OBZ4" s="436"/>
      <c r="OCA4" s="436"/>
      <c r="OCB4" s="436"/>
      <c r="OCC4" s="436"/>
      <c r="OCD4" s="436"/>
      <c r="OCE4" s="436"/>
      <c r="OCF4" s="436"/>
      <c r="OCG4" s="436"/>
      <c r="OCH4" s="436"/>
      <c r="OCI4" s="436"/>
      <c r="OCJ4" s="436"/>
      <c r="OCK4" s="436"/>
      <c r="OCL4" s="436"/>
      <c r="OCM4" s="436"/>
      <c r="OCN4" s="436"/>
      <c r="OCO4" s="436"/>
      <c r="OCP4" s="436"/>
      <c r="OCQ4" s="436"/>
      <c r="OCR4" s="436"/>
      <c r="OCS4" s="436"/>
      <c r="OCT4" s="436"/>
      <c r="OCU4" s="436"/>
      <c r="OCV4" s="436"/>
      <c r="OCW4" s="436"/>
      <c r="OCX4" s="436"/>
      <c r="OCY4" s="436"/>
      <c r="OCZ4" s="436"/>
      <c r="ODA4" s="436"/>
      <c r="ODB4" s="436"/>
      <c r="ODC4" s="436"/>
      <c r="ODD4" s="436"/>
      <c r="ODE4" s="436"/>
      <c r="ODF4" s="436"/>
      <c r="ODG4" s="436"/>
      <c r="ODH4" s="436"/>
      <c r="ODI4" s="436"/>
      <c r="ODJ4" s="436"/>
      <c r="ODK4" s="436"/>
      <c r="ODL4" s="436"/>
      <c r="ODM4" s="436"/>
      <c r="ODN4" s="436"/>
      <c r="ODO4" s="436"/>
      <c r="ODP4" s="436"/>
      <c r="ODQ4" s="436"/>
      <c r="ODR4" s="436"/>
      <c r="ODS4" s="436"/>
      <c r="ODT4" s="436"/>
      <c r="ODU4" s="436"/>
      <c r="ODV4" s="436"/>
      <c r="ODW4" s="436"/>
      <c r="ODX4" s="436"/>
      <c r="ODY4" s="436"/>
      <c r="ODZ4" s="436"/>
      <c r="OEA4" s="436"/>
      <c r="OEB4" s="436"/>
      <c r="OEC4" s="436"/>
      <c r="OED4" s="436"/>
      <c r="OEE4" s="436"/>
      <c r="OEF4" s="436"/>
      <c r="OEG4" s="436"/>
      <c r="OEH4" s="436"/>
      <c r="OEI4" s="436"/>
      <c r="OEJ4" s="436"/>
      <c r="OEK4" s="436"/>
      <c r="OEL4" s="436"/>
      <c r="OEM4" s="436"/>
      <c r="OEN4" s="436"/>
      <c r="OEO4" s="436"/>
      <c r="OEP4" s="436"/>
      <c r="OEQ4" s="436"/>
      <c r="OER4" s="436"/>
      <c r="OES4" s="436"/>
      <c r="OET4" s="436"/>
      <c r="OEU4" s="436"/>
      <c r="OEV4" s="436"/>
      <c r="OEW4" s="436"/>
      <c r="OEX4" s="436"/>
      <c r="OEY4" s="436"/>
      <c r="OEZ4" s="436"/>
      <c r="OFA4" s="436"/>
      <c r="OFB4" s="436"/>
      <c r="OFC4" s="436"/>
      <c r="OFD4" s="436"/>
      <c r="OFE4" s="436"/>
      <c r="OFF4" s="436"/>
      <c r="OFG4" s="436"/>
      <c r="OFH4" s="436"/>
      <c r="OFI4" s="436"/>
      <c r="OFJ4" s="436"/>
      <c r="OFK4" s="436"/>
      <c r="OFL4" s="436"/>
      <c r="OFM4" s="436"/>
      <c r="OFN4" s="436"/>
      <c r="OFO4" s="436"/>
      <c r="OFP4" s="436"/>
      <c r="OFQ4" s="436"/>
      <c r="OFR4" s="436"/>
      <c r="OFS4" s="436"/>
      <c r="OFT4" s="436"/>
      <c r="OFU4" s="436"/>
      <c r="OFV4" s="436"/>
      <c r="OFW4" s="436"/>
      <c r="OFX4" s="436"/>
      <c r="OFY4" s="436"/>
      <c r="OFZ4" s="436"/>
      <c r="OGA4" s="436"/>
      <c r="OGB4" s="436"/>
      <c r="OGC4" s="436"/>
      <c r="OGD4" s="436"/>
      <c r="OGE4" s="436"/>
      <c r="OGF4" s="436"/>
      <c r="OGG4" s="436"/>
      <c r="OGH4" s="436"/>
      <c r="OGI4" s="436"/>
      <c r="OGJ4" s="436"/>
      <c r="OGK4" s="436"/>
      <c r="OGL4" s="436"/>
      <c r="OGM4" s="436"/>
      <c r="OGN4" s="436"/>
      <c r="OGO4" s="436"/>
      <c r="OGP4" s="436"/>
      <c r="OGQ4" s="436"/>
      <c r="OGR4" s="436"/>
      <c r="OGS4" s="436"/>
      <c r="OGT4" s="436"/>
      <c r="OGU4" s="436"/>
      <c r="OGV4" s="436"/>
      <c r="OGW4" s="436"/>
      <c r="OGX4" s="436"/>
      <c r="OGY4" s="436"/>
      <c r="OGZ4" s="436"/>
      <c r="OHA4" s="436"/>
      <c r="OHB4" s="436"/>
      <c r="OHC4" s="436"/>
      <c r="OHD4" s="436"/>
      <c r="OHE4" s="436"/>
      <c r="OHF4" s="436"/>
      <c r="OHG4" s="436"/>
      <c r="OHH4" s="436"/>
      <c r="OHI4" s="436"/>
      <c r="OHJ4" s="436"/>
      <c r="OHK4" s="436"/>
      <c r="OHL4" s="436"/>
      <c r="OHM4" s="436"/>
      <c r="OHN4" s="436"/>
      <c r="OHO4" s="436"/>
      <c r="OHP4" s="436"/>
      <c r="OHQ4" s="436"/>
      <c r="OHR4" s="436"/>
      <c r="OHS4" s="436"/>
      <c r="OHT4" s="436"/>
      <c r="OHU4" s="436"/>
      <c r="OHV4" s="436"/>
      <c r="OHW4" s="436"/>
      <c r="OHX4" s="436"/>
      <c r="OHY4" s="436"/>
      <c r="OHZ4" s="436"/>
      <c r="OIA4" s="436"/>
      <c r="OIB4" s="436"/>
      <c r="OIC4" s="436"/>
      <c r="OID4" s="436"/>
      <c r="OIE4" s="436"/>
      <c r="OIF4" s="436"/>
      <c r="OIG4" s="436"/>
      <c r="OIH4" s="436"/>
      <c r="OII4" s="436"/>
      <c r="OIJ4" s="436"/>
      <c r="OIK4" s="436"/>
      <c r="OIL4" s="436"/>
      <c r="OIM4" s="436"/>
      <c r="OIN4" s="436"/>
      <c r="OIO4" s="436"/>
      <c r="OIP4" s="436"/>
      <c r="OIQ4" s="436"/>
      <c r="OIR4" s="436"/>
      <c r="OIS4" s="436"/>
      <c r="OIT4" s="436"/>
      <c r="OIU4" s="436"/>
      <c r="OIV4" s="436"/>
      <c r="OIW4" s="436"/>
      <c r="OIX4" s="436"/>
      <c r="OIY4" s="436"/>
      <c r="OIZ4" s="436"/>
      <c r="OJA4" s="436"/>
      <c r="OJB4" s="436"/>
      <c r="OJC4" s="436"/>
      <c r="OJD4" s="436"/>
      <c r="OJE4" s="436"/>
      <c r="OJF4" s="436"/>
      <c r="OJG4" s="436"/>
      <c r="OJH4" s="436"/>
      <c r="OJI4" s="436"/>
      <c r="OJJ4" s="436"/>
      <c r="OJK4" s="436"/>
      <c r="OJL4" s="436"/>
      <c r="OJM4" s="436"/>
      <c r="OJN4" s="436"/>
      <c r="OJO4" s="436"/>
      <c r="OJP4" s="436"/>
      <c r="OJQ4" s="436"/>
      <c r="OJR4" s="436"/>
      <c r="OJS4" s="436"/>
      <c r="OJT4" s="436"/>
      <c r="OJU4" s="436"/>
      <c r="OJV4" s="436"/>
      <c r="OJW4" s="436"/>
      <c r="OJX4" s="436"/>
      <c r="OJY4" s="436"/>
      <c r="OJZ4" s="436"/>
      <c r="OKA4" s="436"/>
      <c r="OKB4" s="436"/>
      <c r="OKC4" s="436"/>
      <c r="OKD4" s="436"/>
      <c r="OKE4" s="436"/>
      <c r="OKF4" s="436"/>
      <c r="OKG4" s="436"/>
      <c r="OKH4" s="436"/>
      <c r="OKI4" s="436"/>
      <c r="OKJ4" s="436"/>
      <c r="OKK4" s="436"/>
      <c r="OKL4" s="436"/>
      <c r="OKM4" s="436"/>
      <c r="OKN4" s="436"/>
      <c r="OKO4" s="436"/>
      <c r="OKP4" s="436"/>
      <c r="OKQ4" s="436"/>
      <c r="OKR4" s="436"/>
      <c r="OKS4" s="436"/>
      <c r="OKT4" s="436"/>
      <c r="OKU4" s="436"/>
      <c r="OKV4" s="436"/>
      <c r="OKW4" s="436"/>
      <c r="OKX4" s="436"/>
      <c r="OKY4" s="436"/>
      <c r="OKZ4" s="436"/>
      <c r="OLA4" s="436"/>
      <c r="OLB4" s="436"/>
      <c r="OLC4" s="436"/>
      <c r="OLD4" s="436"/>
      <c r="OLE4" s="436"/>
      <c r="OLF4" s="436"/>
      <c r="OLG4" s="436"/>
      <c r="OLH4" s="436"/>
      <c r="OLI4" s="436"/>
      <c r="OLJ4" s="436"/>
      <c r="OLK4" s="436"/>
      <c r="OLL4" s="436"/>
      <c r="OLM4" s="436"/>
      <c r="OLN4" s="436"/>
      <c r="OLO4" s="436"/>
      <c r="OLP4" s="436"/>
      <c r="OLQ4" s="436"/>
      <c r="OLR4" s="436"/>
      <c r="OLS4" s="436"/>
      <c r="OLT4" s="436"/>
      <c r="OLU4" s="436"/>
      <c r="OLV4" s="436"/>
      <c r="OLW4" s="436"/>
      <c r="OLX4" s="436"/>
      <c r="OLY4" s="436"/>
      <c r="OLZ4" s="436"/>
      <c r="OMA4" s="436"/>
      <c r="OMB4" s="436"/>
      <c r="OMC4" s="436"/>
      <c r="OMD4" s="436"/>
      <c r="OME4" s="436"/>
      <c r="OMF4" s="436"/>
      <c r="OMG4" s="436"/>
      <c r="OMH4" s="436"/>
      <c r="OMI4" s="436"/>
      <c r="OMJ4" s="436"/>
      <c r="OMK4" s="436"/>
      <c r="OML4" s="436"/>
      <c r="OMM4" s="436"/>
      <c r="OMN4" s="436"/>
      <c r="OMO4" s="436"/>
      <c r="OMP4" s="436"/>
      <c r="OMQ4" s="436"/>
      <c r="OMR4" s="436"/>
      <c r="OMS4" s="436"/>
      <c r="OMT4" s="436"/>
      <c r="OMU4" s="436"/>
      <c r="OMV4" s="436"/>
      <c r="OMW4" s="436"/>
      <c r="OMX4" s="436"/>
      <c r="OMY4" s="436"/>
      <c r="OMZ4" s="436"/>
      <c r="ONA4" s="436"/>
      <c r="ONB4" s="436"/>
      <c r="ONC4" s="436"/>
      <c r="OND4" s="436"/>
      <c r="ONE4" s="436"/>
      <c r="ONF4" s="436"/>
      <c r="ONG4" s="436"/>
      <c r="ONH4" s="436"/>
      <c r="ONI4" s="436"/>
      <c r="ONJ4" s="436"/>
      <c r="ONK4" s="436"/>
      <c r="ONL4" s="436"/>
      <c r="ONM4" s="436"/>
      <c r="ONN4" s="436"/>
      <c r="ONO4" s="436"/>
      <c r="ONP4" s="436"/>
      <c r="ONQ4" s="436"/>
      <c r="ONR4" s="436"/>
      <c r="ONS4" s="436"/>
      <c r="ONT4" s="436"/>
      <c r="ONU4" s="436"/>
      <c r="ONV4" s="436"/>
      <c r="ONW4" s="436"/>
      <c r="ONX4" s="436"/>
      <c r="ONY4" s="436"/>
      <c r="ONZ4" s="436"/>
      <c r="OOA4" s="436"/>
      <c r="OOB4" s="436"/>
      <c r="OOC4" s="436"/>
      <c r="OOD4" s="436"/>
      <c r="OOE4" s="436"/>
      <c r="OOF4" s="436"/>
      <c r="OOG4" s="436"/>
      <c r="OOH4" s="436"/>
      <c r="OOI4" s="436"/>
      <c r="OOJ4" s="436"/>
      <c r="OOK4" s="436"/>
      <c r="OOL4" s="436"/>
      <c r="OOM4" s="436"/>
      <c r="OON4" s="436"/>
      <c r="OOO4" s="436"/>
      <c r="OOP4" s="436"/>
      <c r="OOQ4" s="436"/>
      <c r="OOR4" s="436"/>
      <c r="OOS4" s="436"/>
      <c r="OOT4" s="436"/>
      <c r="OOU4" s="436"/>
      <c r="OOV4" s="436"/>
      <c r="OOW4" s="436"/>
      <c r="OOX4" s="436"/>
      <c r="OOY4" s="436"/>
      <c r="OOZ4" s="436"/>
      <c r="OPA4" s="436"/>
      <c r="OPB4" s="436"/>
      <c r="OPC4" s="436"/>
      <c r="OPD4" s="436"/>
      <c r="OPE4" s="436"/>
      <c r="OPF4" s="436"/>
      <c r="OPG4" s="436"/>
      <c r="OPH4" s="436"/>
      <c r="OPI4" s="436"/>
      <c r="OPJ4" s="436"/>
      <c r="OPK4" s="436"/>
      <c r="OPL4" s="436"/>
      <c r="OPM4" s="436"/>
      <c r="OPN4" s="436"/>
      <c r="OPO4" s="436"/>
      <c r="OPP4" s="436"/>
      <c r="OPQ4" s="436"/>
      <c r="OPR4" s="436"/>
      <c r="OPS4" s="436"/>
      <c r="OPT4" s="436"/>
      <c r="OPU4" s="436"/>
      <c r="OPV4" s="436"/>
      <c r="OPW4" s="436"/>
      <c r="OPX4" s="436"/>
      <c r="OPY4" s="436"/>
      <c r="OPZ4" s="436"/>
      <c r="OQA4" s="436"/>
      <c r="OQB4" s="436"/>
      <c r="OQC4" s="436"/>
      <c r="OQD4" s="436"/>
      <c r="OQE4" s="436"/>
      <c r="OQF4" s="436"/>
      <c r="OQG4" s="436"/>
      <c r="OQH4" s="436"/>
      <c r="OQI4" s="436"/>
      <c r="OQJ4" s="436"/>
      <c r="OQK4" s="436"/>
      <c r="OQL4" s="436"/>
      <c r="OQM4" s="436"/>
      <c r="OQN4" s="436"/>
      <c r="OQO4" s="436"/>
      <c r="OQP4" s="436"/>
      <c r="OQQ4" s="436"/>
      <c r="OQR4" s="436"/>
      <c r="OQS4" s="436"/>
      <c r="OQT4" s="436"/>
      <c r="OQU4" s="436"/>
      <c r="OQV4" s="436"/>
      <c r="OQW4" s="436"/>
      <c r="OQX4" s="436"/>
      <c r="OQY4" s="436"/>
      <c r="OQZ4" s="436"/>
      <c r="ORA4" s="436"/>
      <c r="ORB4" s="436"/>
      <c r="ORC4" s="436"/>
      <c r="ORD4" s="436"/>
      <c r="ORE4" s="436"/>
      <c r="ORF4" s="436"/>
      <c r="ORG4" s="436"/>
      <c r="ORH4" s="436"/>
      <c r="ORI4" s="436"/>
      <c r="ORJ4" s="436"/>
      <c r="ORK4" s="436"/>
      <c r="ORL4" s="436"/>
      <c r="ORM4" s="436"/>
      <c r="ORN4" s="436"/>
      <c r="ORO4" s="436"/>
      <c r="ORP4" s="436"/>
      <c r="ORQ4" s="436"/>
      <c r="ORR4" s="436"/>
      <c r="ORS4" s="436"/>
      <c r="ORT4" s="436"/>
      <c r="ORU4" s="436"/>
      <c r="ORV4" s="436"/>
      <c r="ORW4" s="436"/>
      <c r="ORX4" s="436"/>
      <c r="ORY4" s="436"/>
      <c r="ORZ4" s="436"/>
      <c r="OSA4" s="436"/>
      <c r="OSB4" s="436"/>
      <c r="OSC4" s="436"/>
      <c r="OSD4" s="436"/>
      <c r="OSE4" s="436"/>
      <c r="OSF4" s="436"/>
      <c r="OSG4" s="436"/>
      <c r="OSH4" s="436"/>
      <c r="OSI4" s="436"/>
      <c r="OSJ4" s="436"/>
      <c r="OSK4" s="436"/>
      <c r="OSL4" s="436"/>
      <c r="OSM4" s="436"/>
      <c r="OSN4" s="436"/>
      <c r="OSO4" s="436"/>
      <c r="OSP4" s="436"/>
      <c r="OSQ4" s="436"/>
      <c r="OSR4" s="436"/>
      <c r="OSS4" s="436"/>
      <c r="OST4" s="436"/>
      <c r="OSU4" s="436"/>
      <c r="OSV4" s="436"/>
      <c r="OSW4" s="436"/>
      <c r="OSX4" s="436"/>
      <c r="OSY4" s="436"/>
      <c r="OSZ4" s="436"/>
      <c r="OTA4" s="436"/>
      <c r="OTB4" s="436"/>
      <c r="OTC4" s="436"/>
      <c r="OTD4" s="436"/>
      <c r="OTE4" s="436"/>
      <c r="OTF4" s="436"/>
      <c r="OTG4" s="436"/>
      <c r="OTH4" s="436"/>
      <c r="OTI4" s="436"/>
      <c r="OTJ4" s="436"/>
      <c r="OTK4" s="436"/>
      <c r="OTL4" s="436"/>
      <c r="OTM4" s="436"/>
      <c r="OTN4" s="436"/>
      <c r="OTO4" s="436"/>
      <c r="OTP4" s="436"/>
      <c r="OTQ4" s="436"/>
      <c r="OTR4" s="436"/>
      <c r="OTS4" s="436"/>
      <c r="OTT4" s="436"/>
      <c r="OTU4" s="436"/>
      <c r="OTV4" s="436"/>
      <c r="OTW4" s="436"/>
      <c r="OTX4" s="436"/>
      <c r="OTY4" s="436"/>
      <c r="OTZ4" s="436"/>
      <c r="OUA4" s="436"/>
      <c r="OUB4" s="436"/>
      <c r="OUC4" s="436"/>
      <c r="OUD4" s="436"/>
      <c r="OUE4" s="436"/>
      <c r="OUF4" s="436"/>
      <c r="OUG4" s="436"/>
      <c r="OUH4" s="436"/>
      <c r="OUI4" s="436"/>
      <c r="OUJ4" s="436"/>
      <c r="OUK4" s="436"/>
      <c r="OUL4" s="436"/>
      <c r="OUM4" s="436"/>
      <c r="OUN4" s="436"/>
      <c r="OUO4" s="436"/>
      <c r="OUP4" s="436"/>
      <c r="OUQ4" s="436"/>
      <c r="OUR4" s="436"/>
      <c r="OUS4" s="436"/>
      <c r="OUT4" s="436"/>
      <c r="OUU4" s="436"/>
      <c r="OUV4" s="436"/>
      <c r="OUW4" s="436"/>
      <c r="OUX4" s="436"/>
      <c r="OUY4" s="436"/>
      <c r="OUZ4" s="436"/>
      <c r="OVA4" s="436"/>
      <c r="OVB4" s="436"/>
      <c r="OVC4" s="436"/>
      <c r="OVD4" s="436"/>
      <c r="OVE4" s="436"/>
      <c r="OVF4" s="436"/>
      <c r="OVG4" s="436"/>
      <c r="OVH4" s="436"/>
      <c r="OVI4" s="436"/>
      <c r="OVJ4" s="436"/>
      <c r="OVK4" s="436"/>
      <c r="OVL4" s="436"/>
      <c r="OVM4" s="436"/>
      <c r="OVN4" s="436"/>
      <c r="OVO4" s="436"/>
      <c r="OVP4" s="436"/>
      <c r="OVQ4" s="436"/>
      <c r="OVR4" s="436"/>
      <c r="OVS4" s="436"/>
      <c r="OVT4" s="436"/>
      <c r="OVU4" s="436"/>
      <c r="OVV4" s="436"/>
      <c r="OVW4" s="436"/>
      <c r="OVX4" s="436"/>
      <c r="OVY4" s="436"/>
      <c r="OVZ4" s="436"/>
      <c r="OWA4" s="436"/>
      <c r="OWB4" s="436"/>
      <c r="OWC4" s="436"/>
      <c r="OWD4" s="436"/>
      <c r="OWE4" s="436"/>
      <c r="OWF4" s="436"/>
      <c r="OWG4" s="436"/>
      <c r="OWH4" s="436"/>
      <c r="OWI4" s="436"/>
      <c r="OWJ4" s="436"/>
      <c r="OWK4" s="436"/>
      <c r="OWL4" s="436"/>
      <c r="OWM4" s="436"/>
      <c r="OWN4" s="436"/>
      <c r="OWO4" s="436"/>
      <c r="OWP4" s="436"/>
      <c r="OWQ4" s="436"/>
      <c r="OWR4" s="436"/>
      <c r="OWS4" s="436"/>
      <c r="OWT4" s="436"/>
      <c r="OWU4" s="436"/>
      <c r="OWV4" s="436"/>
      <c r="OWW4" s="436"/>
      <c r="OWX4" s="436"/>
      <c r="OWY4" s="436"/>
      <c r="OWZ4" s="436"/>
      <c r="OXA4" s="436"/>
      <c r="OXB4" s="436"/>
      <c r="OXC4" s="436"/>
      <c r="OXD4" s="436"/>
      <c r="OXE4" s="436"/>
      <c r="OXF4" s="436"/>
      <c r="OXG4" s="436"/>
      <c r="OXH4" s="436"/>
      <c r="OXI4" s="436"/>
      <c r="OXJ4" s="436"/>
      <c r="OXK4" s="436"/>
      <c r="OXL4" s="436"/>
      <c r="OXM4" s="436"/>
      <c r="OXN4" s="436"/>
      <c r="OXO4" s="436"/>
      <c r="OXP4" s="436"/>
      <c r="OXQ4" s="436"/>
      <c r="OXR4" s="436"/>
      <c r="OXS4" s="436"/>
      <c r="OXT4" s="436"/>
      <c r="OXU4" s="436"/>
      <c r="OXV4" s="436"/>
      <c r="OXW4" s="436"/>
      <c r="OXX4" s="436"/>
      <c r="OXY4" s="436"/>
      <c r="OXZ4" s="436"/>
      <c r="OYA4" s="436"/>
      <c r="OYB4" s="436"/>
      <c r="OYC4" s="436"/>
      <c r="OYD4" s="436"/>
      <c r="OYE4" s="436"/>
      <c r="OYF4" s="436"/>
      <c r="OYG4" s="436"/>
      <c r="OYH4" s="436"/>
      <c r="OYI4" s="436"/>
      <c r="OYJ4" s="436"/>
      <c r="OYK4" s="436"/>
      <c r="OYL4" s="436"/>
      <c r="OYM4" s="436"/>
      <c r="OYN4" s="436"/>
      <c r="OYO4" s="436"/>
      <c r="OYP4" s="436"/>
      <c r="OYQ4" s="436"/>
      <c r="OYR4" s="436"/>
      <c r="OYS4" s="436"/>
      <c r="OYT4" s="436"/>
      <c r="OYU4" s="436"/>
      <c r="OYV4" s="436"/>
      <c r="OYW4" s="436"/>
      <c r="OYX4" s="436"/>
      <c r="OYY4" s="436"/>
      <c r="OYZ4" s="436"/>
      <c r="OZA4" s="436"/>
      <c r="OZB4" s="436"/>
      <c r="OZC4" s="436"/>
      <c r="OZD4" s="436"/>
      <c r="OZE4" s="436"/>
      <c r="OZF4" s="436"/>
      <c r="OZG4" s="436"/>
      <c r="OZH4" s="436"/>
      <c r="OZI4" s="436"/>
      <c r="OZJ4" s="436"/>
      <c r="OZK4" s="436"/>
      <c r="OZL4" s="436"/>
      <c r="OZM4" s="436"/>
      <c r="OZN4" s="436"/>
      <c r="OZO4" s="436"/>
      <c r="OZP4" s="436"/>
      <c r="OZQ4" s="436"/>
      <c r="OZR4" s="436"/>
      <c r="OZS4" s="436"/>
      <c r="OZT4" s="436"/>
      <c r="OZU4" s="436"/>
      <c r="OZV4" s="436"/>
      <c r="OZW4" s="436"/>
      <c r="OZX4" s="436"/>
      <c r="OZY4" s="436"/>
      <c r="OZZ4" s="436"/>
      <c r="PAA4" s="436"/>
      <c r="PAB4" s="436"/>
      <c r="PAC4" s="436"/>
      <c r="PAD4" s="436"/>
      <c r="PAE4" s="436"/>
      <c r="PAF4" s="436"/>
      <c r="PAG4" s="436"/>
      <c r="PAH4" s="436"/>
      <c r="PAI4" s="436"/>
      <c r="PAJ4" s="436"/>
      <c r="PAK4" s="436"/>
      <c r="PAL4" s="436"/>
      <c r="PAM4" s="436"/>
      <c r="PAN4" s="436"/>
      <c r="PAO4" s="436"/>
      <c r="PAP4" s="436"/>
      <c r="PAQ4" s="436"/>
      <c r="PAR4" s="436"/>
      <c r="PAS4" s="436"/>
      <c r="PAT4" s="436"/>
      <c r="PAU4" s="436"/>
      <c r="PAV4" s="436"/>
      <c r="PAW4" s="436"/>
      <c r="PAX4" s="436"/>
      <c r="PAY4" s="436"/>
      <c r="PAZ4" s="436"/>
      <c r="PBA4" s="436"/>
      <c r="PBB4" s="436"/>
      <c r="PBC4" s="436"/>
      <c r="PBD4" s="436"/>
      <c r="PBE4" s="436"/>
      <c r="PBF4" s="436"/>
      <c r="PBG4" s="436"/>
      <c r="PBH4" s="436"/>
      <c r="PBI4" s="436"/>
      <c r="PBJ4" s="436"/>
      <c r="PBK4" s="436"/>
      <c r="PBL4" s="436"/>
      <c r="PBM4" s="436"/>
      <c r="PBN4" s="436"/>
      <c r="PBO4" s="436"/>
      <c r="PBP4" s="436"/>
      <c r="PBQ4" s="436"/>
      <c r="PBR4" s="436"/>
      <c r="PBS4" s="436"/>
      <c r="PBT4" s="436"/>
      <c r="PBU4" s="436"/>
      <c r="PBV4" s="436"/>
      <c r="PBW4" s="436"/>
      <c r="PBX4" s="436"/>
      <c r="PBY4" s="436"/>
      <c r="PBZ4" s="436"/>
      <c r="PCA4" s="436"/>
      <c r="PCB4" s="436"/>
      <c r="PCC4" s="436"/>
      <c r="PCD4" s="436"/>
      <c r="PCE4" s="436"/>
      <c r="PCF4" s="436"/>
      <c r="PCG4" s="436"/>
      <c r="PCH4" s="436"/>
      <c r="PCI4" s="436"/>
      <c r="PCJ4" s="436"/>
      <c r="PCK4" s="436"/>
      <c r="PCL4" s="436"/>
      <c r="PCM4" s="436"/>
      <c r="PCN4" s="436"/>
      <c r="PCO4" s="436"/>
      <c r="PCP4" s="436"/>
      <c r="PCQ4" s="436"/>
      <c r="PCR4" s="436"/>
      <c r="PCS4" s="436"/>
      <c r="PCT4" s="436"/>
      <c r="PCU4" s="436"/>
      <c r="PCV4" s="436"/>
      <c r="PCW4" s="436"/>
      <c r="PCX4" s="436"/>
      <c r="PCY4" s="436"/>
      <c r="PCZ4" s="436"/>
      <c r="PDA4" s="436"/>
      <c r="PDB4" s="436"/>
      <c r="PDC4" s="436"/>
      <c r="PDD4" s="436"/>
      <c r="PDE4" s="436"/>
      <c r="PDF4" s="436"/>
      <c r="PDG4" s="436"/>
      <c r="PDH4" s="436"/>
      <c r="PDI4" s="436"/>
      <c r="PDJ4" s="436"/>
      <c r="PDK4" s="436"/>
      <c r="PDL4" s="436"/>
      <c r="PDM4" s="436"/>
      <c r="PDN4" s="436"/>
      <c r="PDO4" s="436"/>
      <c r="PDP4" s="436"/>
      <c r="PDQ4" s="436"/>
      <c r="PDR4" s="436"/>
      <c r="PDS4" s="436"/>
      <c r="PDT4" s="436"/>
      <c r="PDU4" s="436"/>
      <c r="PDV4" s="436"/>
      <c r="PDW4" s="436"/>
      <c r="PDX4" s="436"/>
      <c r="PDY4" s="436"/>
      <c r="PDZ4" s="436"/>
      <c r="PEA4" s="436"/>
      <c r="PEB4" s="436"/>
      <c r="PEC4" s="436"/>
      <c r="PED4" s="436"/>
      <c r="PEE4" s="436"/>
      <c r="PEF4" s="436"/>
      <c r="PEG4" s="436"/>
      <c r="PEH4" s="436"/>
      <c r="PEI4" s="436"/>
      <c r="PEJ4" s="436"/>
      <c r="PEK4" s="436"/>
      <c r="PEL4" s="436"/>
      <c r="PEM4" s="436"/>
      <c r="PEN4" s="436"/>
      <c r="PEO4" s="436"/>
      <c r="PEP4" s="436"/>
      <c r="PEQ4" s="436"/>
      <c r="PER4" s="436"/>
      <c r="PES4" s="436"/>
      <c r="PET4" s="436"/>
      <c r="PEU4" s="436"/>
      <c r="PEV4" s="436"/>
      <c r="PEW4" s="436"/>
      <c r="PEX4" s="436"/>
      <c r="PEY4" s="436"/>
      <c r="PEZ4" s="436"/>
      <c r="PFA4" s="436"/>
      <c r="PFB4" s="436"/>
      <c r="PFC4" s="436"/>
      <c r="PFD4" s="436"/>
      <c r="PFE4" s="436"/>
      <c r="PFF4" s="436"/>
      <c r="PFG4" s="436"/>
      <c r="PFH4" s="436"/>
      <c r="PFI4" s="436"/>
      <c r="PFJ4" s="436"/>
      <c r="PFK4" s="436"/>
      <c r="PFL4" s="436"/>
      <c r="PFM4" s="436"/>
      <c r="PFN4" s="436"/>
      <c r="PFO4" s="436"/>
      <c r="PFP4" s="436"/>
      <c r="PFQ4" s="436"/>
      <c r="PFR4" s="436"/>
      <c r="PFS4" s="436"/>
      <c r="PFT4" s="436"/>
      <c r="PFU4" s="436"/>
      <c r="PFV4" s="436"/>
      <c r="PFW4" s="436"/>
      <c r="PFX4" s="436"/>
      <c r="PFY4" s="436"/>
      <c r="PFZ4" s="436"/>
      <c r="PGA4" s="436"/>
      <c r="PGB4" s="436"/>
      <c r="PGC4" s="436"/>
      <c r="PGD4" s="436"/>
      <c r="PGE4" s="436"/>
      <c r="PGF4" s="436"/>
      <c r="PGG4" s="436"/>
      <c r="PGH4" s="436"/>
      <c r="PGI4" s="436"/>
      <c r="PGJ4" s="436"/>
      <c r="PGK4" s="436"/>
      <c r="PGL4" s="436"/>
      <c r="PGM4" s="436"/>
      <c r="PGN4" s="436"/>
      <c r="PGO4" s="436"/>
      <c r="PGP4" s="436"/>
      <c r="PGQ4" s="436"/>
      <c r="PGR4" s="436"/>
      <c r="PGS4" s="436"/>
      <c r="PGT4" s="436"/>
      <c r="PGU4" s="436"/>
      <c r="PGV4" s="436"/>
      <c r="PGW4" s="436"/>
      <c r="PGX4" s="436"/>
      <c r="PGY4" s="436"/>
      <c r="PGZ4" s="436"/>
      <c r="PHA4" s="436"/>
      <c r="PHB4" s="436"/>
      <c r="PHC4" s="436"/>
      <c r="PHD4" s="436"/>
      <c r="PHE4" s="436"/>
      <c r="PHF4" s="436"/>
      <c r="PHG4" s="436"/>
      <c r="PHH4" s="436"/>
      <c r="PHI4" s="436"/>
      <c r="PHJ4" s="436"/>
      <c r="PHK4" s="436"/>
      <c r="PHL4" s="436"/>
      <c r="PHM4" s="436"/>
      <c r="PHN4" s="436"/>
      <c r="PHO4" s="436"/>
      <c r="PHP4" s="436"/>
      <c r="PHQ4" s="436"/>
      <c r="PHR4" s="436"/>
      <c r="PHS4" s="436"/>
      <c r="PHT4" s="436"/>
      <c r="PHU4" s="436"/>
      <c r="PHV4" s="436"/>
      <c r="PHW4" s="436"/>
      <c r="PHX4" s="436"/>
      <c r="PHY4" s="436"/>
      <c r="PHZ4" s="436"/>
      <c r="PIA4" s="436"/>
      <c r="PIB4" s="436"/>
      <c r="PIC4" s="436"/>
      <c r="PID4" s="436"/>
      <c r="PIE4" s="436"/>
      <c r="PIF4" s="436"/>
      <c r="PIG4" s="436"/>
      <c r="PIH4" s="436"/>
      <c r="PII4" s="436"/>
      <c r="PIJ4" s="436"/>
      <c r="PIK4" s="436"/>
      <c r="PIL4" s="436"/>
      <c r="PIM4" s="436"/>
      <c r="PIN4" s="436"/>
      <c r="PIO4" s="436"/>
      <c r="PIP4" s="436"/>
      <c r="PIQ4" s="436"/>
      <c r="PIR4" s="436"/>
      <c r="PIS4" s="436"/>
      <c r="PIT4" s="436"/>
      <c r="PIU4" s="436"/>
      <c r="PIV4" s="436"/>
      <c r="PIW4" s="436"/>
      <c r="PIX4" s="436"/>
      <c r="PIY4" s="436"/>
      <c r="PIZ4" s="436"/>
      <c r="PJA4" s="436"/>
      <c r="PJB4" s="436"/>
      <c r="PJC4" s="436"/>
      <c r="PJD4" s="436"/>
      <c r="PJE4" s="436"/>
      <c r="PJF4" s="436"/>
      <c r="PJG4" s="436"/>
      <c r="PJH4" s="436"/>
      <c r="PJI4" s="436"/>
      <c r="PJJ4" s="436"/>
      <c r="PJK4" s="436"/>
      <c r="PJL4" s="436"/>
      <c r="PJM4" s="436"/>
      <c r="PJN4" s="436"/>
      <c r="PJO4" s="436"/>
      <c r="PJP4" s="436"/>
      <c r="PJQ4" s="436"/>
      <c r="PJR4" s="436"/>
      <c r="PJS4" s="436"/>
      <c r="PJT4" s="436"/>
      <c r="PJU4" s="436"/>
      <c r="PJV4" s="436"/>
      <c r="PJW4" s="436"/>
      <c r="PJX4" s="436"/>
      <c r="PJY4" s="436"/>
      <c r="PJZ4" s="436"/>
      <c r="PKA4" s="436"/>
      <c r="PKB4" s="436"/>
      <c r="PKC4" s="436"/>
      <c r="PKD4" s="436"/>
      <c r="PKE4" s="436"/>
      <c r="PKF4" s="436"/>
      <c r="PKG4" s="436"/>
      <c r="PKH4" s="436"/>
      <c r="PKI4" s="436"/>
      <c r="PKJ4" s="436"/>
      <c r="PKK4" s="436"/>
      <c r="PKL4" s="436"/>
      <c r="PKM4" s="436"/>
      <c r="PKN4" s="436"/>
      <c r="PKO4" s="436"/>
      <c r="PKP4" s="436"/>
      <c r="PKQ4" s="436"/>
      <c r="PKR4" s="436"/>
      <c r="PKS4" s="436"/>
      <c r="PKT4" s="436"/>
      <c r="PKU4" s="436"/>
      <c r="PKV4" s="436"/>
      <c r="PKW4" s="436"/>
      <c r="PKX4" s="436"/>
      <c r="PKY4" s="436"/>
      <c r="PKZ4" s="436"/>
      <c r="PLA4" s="436"/>
      <c r="PLB4" s="436"/>
      <c r="PLC4" s="436"/>
      <c r="PLD4" s="436"/>
      <c r="PLE4" s="436"/>
      <c r="PLF4" s="436"/>
      <c r="PLG4" s="436"/>
      <c r="PLH4" s="436"/>
      <c r="PLI4" s="436"/>
      <c r="PLJ4" s="436"/>
      <c r="PLK4" s="436"/>
      <c r="PLL4" s="436"/>
      <c r="PLM4" s="436"/>
      <c r="PLN4" s="436"/>
      <c r="PLO4" s="436"/>
      <c r="PLP4" s="436"/>
      <c r="PLQ4" s="436"/>
      <c r="PLR4" s="436"/>
      <c r="PLS4" s="436"/>
      <c r="PLT4" s="436"/>
      <c r="PLU4" s="436"/>
      <c r="PLV4" s="436"/>
      <c r="PLW4" s="436"/>
      <c r="PLX4" s="436"/>
      <c r="PLY4" s="436"/>
      <c r="PLZ4" s="436"/>
      <c r="PMA4" s="436"/>
      <c r="PMB4" s="436"/>
      <c r="PMC4" s="436"/>
      <c r="PMD4" s="436"/>
      <c r="PME4" s="436"/>
      <c r="PMF4" s="436"/>
      <c r="PMG4" s="436"/>
      <c r="PMH4" s="436"/>
      <c r="PMI4" s="436"/>
      <c r="PMJ4" s="436"/>
      <c r="PMK4" s="436"/>
      <c r="PML4" s="436"/>
      <c r="PMM4" s="436"/>
      <c r="PMN4" s="436"/>
      <c r="PMO4" s="436"/>
      <c r="PMP4" s="436"/>
      <c r="PMQ4" s="436"/>
      <c r="PMR4" s="436"/>
      <c r="PMS4" s="436"/>
      <c r="PMT4" s="436"/>
      <c r="PMU4" s="436"/>
      <c r="PMV4" s="436"/>
      <c r="PMW4" s="436"/>
      <c r="PMX4" s="436"/>
      <c r="PMY4" s="436"/>
      <c r="PMZ4" s="436"/>
      <c r="PNA4" s="436"/>
      <c r="PNB4" s="436"/>
      <c r="PNC4" s="436"/>
      <c r="PND4" s="436"/>
      <c r="PNE4" s="436"/>
      <c r="PNF4" s="436"/>
      <c r="PNG4" s="436"/>
      <c r="PNH4" s="436"/>
      <c r="PNI4" s="436"/>
      <c r="PNJ4" s="436"/>
      <c r="PNK4" s="436"/>
      <c r="PNL4" s="436"/>
      <c r="PNM4" s="436"/>
      <c r="PNN4" s="436"/>
      <c r="PNO4" s="436"/>
      <c r="PNP4" s="436"/>
      <c r="PNQ4" s="436"/>
      <c r="PNR4" s="436"/>
      <c r="PNS4" s="436"/>
      <c r="PNT4" s="436"/>
      <c r="PNU4" s="436"/>
      <c r="PNV4" s="436"/>
      <c r="PNW4" s="436"/>
      <c r="PNX4" s="436"/>
      <c r="PNY4" s="436"/>
      <c r="PNZ4" s="436"/>
      <c r="POA4" s="436"/>
      <c r="POB4" s="436"/>
      <c r="POC4" s="436"/>
      <c r="POD4" s="436"/>
      <c r="POE4" s="436"/>
      <c r="POF4" s="436"/>
      <c r="POG4" s="436"/>
      <c r="POH4" s="436"/>
      <c r="POI4" s="436"/>
      <c r="POJ4" s="436"/>
      <c r="POK4" s="436"/>
      <c r="POL4" s="436"/>
      <c r="POM4" s="436"/>
      <c r="PON4" s="436"/>
      <c r="POO4" s="436"/>
      <c r="POP4" s="436"/>
      <c r="POQ4" s="436"/>
      <c r="POR4" s="436"/>
      <c r="POS4" s="436"/>
      <c r="POT4" s="436"/>
      <c r="POU4" s="436"/>
      <c r="POV4" s="436"/>
      <c r="POW4" s="436"/>
      <c r="POX4" s="436"/>
      <c r="POY4" s="436"/>
      <c r="POZ4" s="436"/>
      <c r="PPA4" s="436"/>
      <c r="PPB4" s="436"/>
      <c r="PPC4" s="436"/>
      <c r="PPD4" s="436"/>
      <c r="PPE4" s="436"/>
      <c r="PPF4" s="436"/>
      <c r="PPG4" s="436"/>
      <c r="PPH4" s="436"/>
      <c r="PPI4" s="436"/>
      <c r="PPJ4" s="436"/>
      <c r="PPK4" s="436"/>
      <c r="PPL4" s="436"/>
      <c r="PPM4" s="436"/>
      <c r="PPN4" s="436"/>
      <c r="PPO4" s="436"/>
      <c r="PPP4" s="436"/>
      <c r="PPQ4" s="436"/>
      <c r="PPR4" s="436"/>
      <c r="PPS4" s="436"/>
      <c r="PPT4" s="436"/>
      <c r="PPU4" s="436"/>
      <c r="PPV4" s="436"/>
      <c r="PPW4" s="436"/>
      <c r="PPX4" s="436"/>
      <c r="PPY4" s="436"/>
      <c r="PPZ4" s="436"/>
      <c r="PQA4" s="436"/>
      <c r="PQB4" s="436"/>
      <c r="PQC4" s="436"/>
      <c r="PQD4" s="436"/>
      <c r="PQE4" s="436"/>
      <c r="PQF4" s="436"/>
      <c r="PQG4" s="436"/>
      <c r="PQH4" s="436"/>
      <c r="PQI4" s="436"/>
      <c r="PQJ4" s="436"/>
      <c r="PQK4" s="436"/>
      <c r="PQL4" s="436"/>
      <c r="PQM4" s="436"/>
      <c r="PQN4" s="436"/>
      <c r="PQO4" s="436"/>
      <c r="PQP4" s="436"/>
      <c r="PQQ4" s="436"/>
      <c r="PQR4" s="436"/>
      <c r="PQS4" s="436"/>
      <c r="PQT4" s="436"/>
      <c r="PQU4" s="436"/>
      <c r="PQV4" s="436"/>
      <c r="PQW4" s="436"/>
      <c r="PQX4" s="436"/>
      <c r="PQY4" s="436"/>
      <c r="PQZ4" s="436"/>
      <c r="PRA4" s="436"/>
      <c r="PRB4" s="436"/>
      <c r="PRC4" s="436"/>
      <c r="PRD4" s="436"/>
      <c r="PRE4" s="436"/>
      <c r="PRF4" s="436"/>
      <c r="PRG4" s="436"/>
      <c r="PRH4" s="436"/>
      <c r="PRI4" s="436"/>
      <c r="PRJ4" s="436"/>
      <c r="PRK4" s="436"/>
      <c r="PRL4" s="436"/>
      <c r="PRM4" s="436"/>
      <c r="PRN4" s="436"/>
      <c r="PRO4" s="436"/>
      <c r="PRP4" s="436"/>
      <c r="PRQ4" s="436"/>
      <c r="PRR4" s="436"/>
      <c r="PRS4" s="436"/>
      <c r="PRT4" s="436"/>
      <c r="PRU4" s="436"/>
      <c r="PRV4" s="436"/>
      <c r="PRW4" s="436"/>
      <c r="PRX4" s="436"/>
      <c r="PRY4" s="436"/>
      <c r="PRZ4" s="436"/>
      <c r="PSA4" s="436"/>
      <c r="PSB4" s="436"/>
      <c r="PSC4" s="436"/>
      <c r="PSD4" s="436"/>
      <c r="PSE4" s="436"/>
      <c r="PSF4" s="436"/>
      <c r="PSG4" s="436"/>
      <c r="PSH4" s="436"/>
      <c r="PSI4" s="436"/>
      <c r="PSJ4" s="436"/>
      <c r="PSK4" s="436"/>
      <c r="PSL4" s="436"/>
      <c r="PSM4" s="436"/>
      <c r="PSN4" s="436"/>
      <c r="PSO4" s="436"/>
      <c r="PSP4" s="436"/>
      <c r="PSQ4" s="436"/>
      <c r="PSR4" s="436"/>
      <c r="PSS4" s="436"/>
      <c r="PST4" s="436"/>
      <c r="PSU4" s="436"/>
      <c r="PSV4" s="436"/>
      <c r="PSW4" s="436"/>
      <c r="PSX4" s="436"/>
      <c r="PSY4" s="436"/>
      <c r="PSZ4" s="436"/>
      <c r="PTA4" s="436"/>
      <c r="PTB4" s="436"/>
      <c r="PTC4" s="436"/>
      <c r="PTD4" s="436"/>
      <c r="PTE4" s="436"/>
      <c r="PTF4" s="436"/>
      <c r="PTG4" s="436"/>
      <c r="PTH4" s="436"/>
      <c r="PTI4" s="436"/>
      <c r="PTJ4" s="436"/>
      <c r="PTK4" s="436"/>
      <c r="PTL4" s="436"/>
      <c r="PTM4" s="436"/>
      <c r="PTN4" s="436"/>
      <c r="PTO4" s="436"/>
      <c r="PTP4" s="436"/>
      <c r="PTQ4" s="436"/>
      <c r="PTR4" s="436"/>
      <c r="PTS4" s="436"/>
      <c r="PTT4" s="436"/>
      <c r="PTU4" s="436"/>
      <c r="PTV4" s="436"/>
      <c r="PTW4" s="436"/>
      <c r="PTX4" s="436"/>
      <c r="PTY4" s="436"/>
      <c r="PTZ4" s="436"/>
      <c r="PUA4" s="436"/>
      <c r="PUB4" s="436"/>
      <c r="PUC4" s="436"/>
      <c r="PUD4" s="436"/>
      <c r="PUE4" s="436"/>
      <c r="PUF4" s="436"/>
      <c r="PUG4" s="436"/>
      <c r="PUH4" s="436"/>
      <c r="PUI4" s="436"/>
      <c r="PUJ4" s="436"/>
      <c r="PUK4" s="436"/>
      <c r="PUL4" s="436"/>
      <c r="PUM4" s="436"/>
      <c r="PUN4" s="436"/>
      <c r="PUO4" s="436"/>
      <c r="PUP4" s="436"/>
      <c r="PUQ4" s="436"/>
      <c r="PUR4" s="436"/>
      <c r="PUS4" s="436"/>
      <c r="PUT4" s="436"/>
      <c r="PUU4" s="436"/>
      <c r="PUV4" s="436"/>
      <c r="PUW4" s="436"/>
      <c r="PUX4" s="436"/>
      <c r="PUY4" s="436"/>
      <c r="PUZ4" s="436"/>
      <c r="PVA4" s="436"/>
      <c r="PVB4" s="436"/>
      <c r="PVC4" s="436"/>
      <c r="PVD4" s="436"/>
      <c r="PVE4" s="436"/>
      <c r="PVF4" s="436"/>
      <c r="PVG4" s="436"/>
      <c r="PVH4" s="436"/>
      <c r="PVI4" s="436"/>
      <c r="PVJ4" s="436"/>
      <c r="PVK4" s="436"/>
      <c r="PVL4" s="436"/>
      <c r="PVM4" s="436"/>
      <c r="PVN4" s="436"/>
      <c r="PVO4" s="436"/>
      <c r="PVP4" s="436"/>
      <c r="PVQ4" s="436"/>
      <c r="PVR4" s="436"/>
      <c r="PVS4" s="436"/>
      <c r="PVT4" s="436"/>
      <c r="PVU4" s="436"/>
      <c r="PVV4" s="436"/>
      <c r="PVW4" s="436"/>
      <c r="PVX4" s="436"/>
      <c r="PVY4" s="436"/>
      <c r="PVZ4" s="436"/>
      <c r="PWA4" s="436"/>
      <c r="PWB4" s="436"/>
      <c r="PWC4" s="436"/>
      <c r="PWD4" s="436"/>
      <c r="PWE4" s="436"/>
      <c r="PWF4" s="436"/>
      <c r="PWG4" s="436"/>
      <c r="PWH4" s="436"/>
      <c r="PWI4" s="436"/>
      <c r="PWJ4" s="436"/>
      <c r="PWK4" s="436"/>
      <c r="PWL4" s="436"/>
      <c r="PWM4" s="436"/>
      <c r="PWN4" s="436"/>
      <c r="PWO4" s="436"/>
      <c r="PWP4" s="436"/>
      <c r="PWQ4" s="436"/>
      <c r="PWR4" s="436"/>
      <c r="PWS4" s="436"/>
      <c r="PWT4" s="436"/>
      <c r="PWU4" s="436"/>
      <c r="PWV4" s="436"/>
      <c r="PWW4" s="436"/>
      <c r="PWX4" s="436"/>
      <c r="PWY4" s="436"/>
      <c r="PWZ4" s="436"/>
      <c r="PXA4" s="436"/>
      <c r="PXB4" s="436"/>
      <c r="PXC4" s="436"/>
      <c r="PXD4" s="436"/>
      <c r="PXE4" s="436"/>
      <c r="PXF4" s="436"/>
      <c r="PXG4" s="436"/>
      <c r="PXH4" s="436"/>
      <c r="PXI4" s="436"/>
      <c r="PXJ4" s="436"/>
      <c r="PXK4" s="436"/>
      <c r="PXL4" s="436"/>
      <c r="PXM4" s="436"/>
      <c r="PXN4" s="436"/>
      <c r="PXO4" s="436"/>
      <c r="PXP4" s="436"/>
      <c r="PXQ4" s="436"/>
      <c r="PXR4" s="436"/>
      <c r="PXS4" s="436"/>
      <c r="PXT4" s="436"/>
      <c r="PXU4" s="436"/>
      <c r="PXV4" s="436"/>
      <c r="PXW4" s="436"/>
      <c r="PXX4" s="436"/>
      <c r="PXY4" s="436"/>
      <c r="PXZ4" s="436"/>
      <c r="PYA4" s="436"/>
      <c r="PYB4" s="436"/>
      <c r="PYC4" s="436"/>
      <c r="PYD4" s="436"/>
      <c r="PYE4" s="436"/>
      <c r="PYF4" s="436"/>
      <c r="PYG4" s="436"/>
      <c r="PYH4" s="436"/>
      <c r="PYI4" s="436"/>
      <c r="PYJ4" s="436"/>
      <c r="PYK4" s="436"/>
      <c r="PYL4" s="436"/>
      <c r="PYM4" s="436"/>
      <c r="PYN4" s="436"/>
      <c r="PYO4" s="436"/>
      <c r="PYP4" s="436"/>
      <c r="PYQ4" s="436"/>
      <c r="PYR4" s="436"/>
      <c r="PYS4" s="436"/>
      <c r="PYT4" s="436"/>
      <c r="PYU4" s="436"/>
      <c r="PYV4" s="436"/>
      <c r="PYW4" s="436"/>
      <c r="PYX4" s="436"/>
      <c r="PYY4" s="436"/>
      <c r="PYZ4" s="436"/>
      <c r="PZA4" s="436"/>
      <c r="PZB4" s="436"/>
      <c r="PZC4" s="436"/>
      <c r="PZD4" s="436"/>
      <c r="PZE4" s="436"/>
      <c r="PZF4" s="436"/>
      <c r="PZG4" s="436"/>
      <c r="PZH4" s="436"/>
      <c r="PZI4" s="436"/>
      <c r="PZJ4" s="436"/>
      <c r="PZK4" s="436"/>
      <c r="PZL4" s="436"/>
      <c r="PZM4" s="436"/>
      <c r="PZN4" s="436"/>
      <c r="PZO4" s="436"/>
      <c r="PZP4" s="436"/>
      <c r="PZQ4" s="436"/>
      <c r="PZR4" s="436"/>
      <c r="PZS4" s="436"/>
      <c r="PZT4" s="436"/>
      <c r="PZU4" s="436"/>
      <c r="PZV4" s="436"/>
      <c r="PZW4" s="436"/>
      <c r="PZX4" s="436"/>
      <c r="PZY4" s="436"/>
      <c r="PZZ4" s="436"/>
      <c r="QAA4" s="436"/>
      <c r="QAB4" s="436"/>
      <c r="QAC4" s="436"/>
      <c r="QAD4" s="436"/>
      <c r="QAE4" s="436"/>
      <c r="QAF4" s="436"/>
      <c r="QAG4" s="436"/>
      <c r="QAH4" s="436"/>
      <c r="QAI4" s="436"/>
      <c r="QAJ4" s="436"/>
      <c r="QAK4" s="436"/>
      <c r="QAL4" s="436"/>
      <c r="QAM4" s="436"/>
      <c r="QAN4" s="436"/>
      <c r="QAO4" s="436"/>
      <c r="QAP4" s="436"/>
      <c r="QAQ4" s="436"/>
      <c r="QAR4" s="436"/>
      <c r="QAS4" s="436"/>
      <c r="QAT4" s="436"/>
      <c r="QAU4" s="436"/>
      <c r="QAV4" s="436"/>
      <c r="QAW4" s="436"/>
      <c r="QAX4" s="436"/>
      <c r="QAY4" s="436"/>
      <c r="QAZ4" s="436"/>
      <c r="QBA4" s="436"/>
      <c r="QBB4" s="436"/>
      <c r="QBC4" s="436"/>
      <c r="QBD4" s="436"/>
      <c r="QBE4" s="436"/>
      <c r="QBF4" s="436"/>
      <c r="QBG4" s="436"/>
      <c r="QBH4" s="436"/>
      <c r="QBI4" s="436"/>
      <c r="QBJ4" s="436"/>
      <c r="QBK4" s="436"/>
      <c r="QBL4" s="436"/>
      <c r="QBM4" s="436"/>
      <c r="QBN4" s="436"/>
      <c r="QBO4" s="436"/>
      <c r="QBP4" s="436"/>
      <c r="QBQ4" s="436"/>
      <c r="QBR4" s="436"/>
      <c r="QBS4" s="436"/>
      <c r="QBT4" s="436"/>
      <c r="QBU4" s="436"/>
      <c r="QBV4" s="436"/>
      <c r="QBW4" s="436"/>
      <c r="QBX4" s="436"/>
      <c r="QBY4" s="436"/>
      <c r="QBZ4" s="436"/>
      <c r="QCA4" s="436"/>
      <c r="QCB4" s="436"/>
      <c r="QCC4" s="436"/>
      <c r="QCD4" s="436"/>
      <c r="QCE4" s="436"/>
      <c r="QCF4" s="436"/>
      <c r="QCG4" s="436"/>
      <c r="QCH4" s="436"/>
      <c r="QCI4" s="436"/>
      <c r="QCJ4" s="436"/>
      <c r="QCK4" s="436"/>
      <c r="QCL4" s="436"/>
      <c r="QCM4" s="436"/>
      <c r="QCN4" s="436"/>
      <c r="QCO4" s="436"/>
      <c r="QCP4" s="436"/>
      <c r="QCQ4" s="436"/>
      <c r="QCR4" s="436"/>
      <c r="QCS4" s="436"/>
      <c r="QCT4" s="436"/>
      <c r="QCU4" s="436"/>
      <c r="QCV4" s="436"/>
      <c r="QCW4" s="436"/>
      <c r="QCX4" s="436"/>
      <c r="QCY4" s="436"/>
      <c r="QCZ4" s="436"/>
      <c r="QDA4" s="436"/>
      <c r="QDB4" s="436"/>
      <c r="QDC4" s="436"/>
      <c r="QDD4" s="436"/>
      <c r="QDE4" s="436"/>
      <c r="QDF4" s="436"/>
      <c r="QDG4" s="436"/>
      <c r="QDH4" s="436"/>
      <c r="QDI4" s="436"/>
      <c r="QDJ4" s="436"/>
      <c r="QDK4" s="436"/>
      <c r="QDL4" s="436"/>
      <c r="QDM4" s="436"/>
      <c r="QDN4" s="436"/>
      <c r="QDO4" s="436"/>
      <c r="QDP4" s="436"/>
      <c r="QDQ4" s="436"/>
      <c r="QDR4" s="436"/>
      <c r="QDS4" s="436"/>
      <c r="QDT4" s="436"/>
      <c r="QDU4" s="436"/>
      <c r="QDV4" s="436"/>
      <c r="QDW4" s="436"/>
      <c r="QDX4" s="436"/>
      <c r="QDY4" s="436"/>
      <c r="QDZ4" s="436"/>
      <c r="QEA4" s="436"/>
      <c r="QEB4" s="436"/>
      <c r="QEC4" s="436"/>
      <c r="QED4" s="436"/>
      <c r="QEE4" s="436"/>
      <c r="QEF4" s="436"/>
      <c r="QEG4" s="436"/>
      <c r="QEH4" s="436"/>
      <c r="QEI4" s="436"/>
      <c r="QEJ4" s="436"/>
      <c r="QEK4" s="436"/>
      <c r="QEL4" s="436"/>
      <c r="QEM4" s="436"/>
      <c r="QEN4" s="436"/>
      <c r="QEO4" s="436"/>
      <c r="QEP4" s="436"/>
      <c r="QEQ4" s="436"/>
      <c r="QER4" s="436"/>
      <c r="QES4" s="436"/>
      <c r="QET4" s="436"/>
      <c r="QEU4" s="436"/>
      <c r="QEV4" s="436"/>
      <c r="QEW4" s="436"/>
      <c r="QEX4" s="436"/>
      <c r="QEY4" s="436"/>
      <c r="QEZ4" s="436"/>
      <c r="QFA4" s="436"/>
      <c r="QFB4" s="436"/>
      <c r="QFC4" s="436"/>
      <c r="QFD4" s="436"/>
      <c r="QFE4" s="436"/>
      <c r="QFF4" s="436"/>
      <c r="QFG4" s="436"/>
      <c r="QFH4" s="436"/>
      <c r="QFI4" s="436"/>
      <c r="QFJ4" s="436"/>
      <c r="QFK4" s="436"/>
      <c r="QFL4" s="436"/>
      <c r="QFM4" s="436"/>
      <c r="QFN4" s="436"/>
      <c r="QFO4" s="436"/>
      <c r="QFP4" s="436"/>
      <c r="QFQ4" s="436"/>
      <c r="QFR4" s="436"/>
      <c r="QFS4" s="436"/>
      <c r="QFT4" s="436"/>
      <c r="QFU4" s="436"/>
      <c r="QFV4" s="436"/>
      <c r="QFW4" s="436"/>
      <c r="QFX4" s="436"/>
      <c r="QFY4" s="436"/>
      <c r="QFZ4" s="436"/>
      <c r="QGA4" s="436"/>
      <c r="QGB4" s="436"/>
      <c r="QGC4" s="436"/>
      <c r="QGD4" s="436"/>
      <c r="QGE4" s="436"/>
      <c r="QGF4" s="436"/>
      <c r="QGG4" s="436"/>
      <c r="QGH4" s="436"/>
      <c r="QGI4" s="436"/>
      <c r="QGJ4" s="436"/>
      <c r="QGK4" s="436"/>
      <c r="QGL4" s="436"/>
      <c r="QGM4" s="436"/>
      <c r="QGN4" s="436"/>
      <c r="QGO4" s="436"/>
      <c r="QGP4" s="436"/>
      <c r="QGQ4" s="436"/>
      <c r="QGR4" s="436"/>
      <c r="QGS4" s="436"/>
      <c r="QGT4" s="436"/>
      <c r="QGU4" s="436"/>
      <c r="QGV4" s="436"/>
      <c r="QGW4" s="436"/>
      <c r="QGX4" s="436"/>
      <c r="QGY4" s="436"/>
      <c r="QGZ4" s="436"/>
      <c r="QHA4" s="436"/>
      <c r="QHB4" s="436"/>
      <c r="QHC4" s="436"/>
      <c r="QHD4" s="436"/>
      <c r="QHE4" s="436"/>
      <c r="QHF4" s="436"/>
      <c r="QHG4" s="436"/>
      <c r="QHH4" s="436"/>
      <c r="QHI4" s="436"/>
      <c r="QHJ4" s="436"/>
      <c r="QHK4" s="436"/>
      <c r="QHL4" s="436"/>
      <c r="QHM4" s="436"/>
      <c r="QHN4" s="436"/>
      <c r="QHO4" s="436"/>
      <c r="QHP4" s="436"/>
      <c r="QHQ4" s="436"/>
      <c r="QHR4" s="436"/>
      <c r="QHS4" s="436"/>
      <c r="QHT4" s="436"/>
      <c r="QHU4" s="436"/>
      <c r="QHV4" s="436"/>
      <c r="QHW4" s="436"/>
      <c r="QHX4" s="436"/>
      <c r="QHY4" s="436"/>
      <c r="QHZ4" s="436"/>
      <c r="QIA4" s="436"/>
      <c r="QIB4" s="436"/>
      <c r="QIC4" s="436"/>
      <c r="QID4" s="436"/>
      <c r="QIE4" s="436"/>
      <c r="QIF4" s="436"/>
      <c r="QIG4" s="436"/>
      <c r="QIH4" s="436"/>
      <c r="QII4" s="436"/>
      <c r="QIJ4" s="436"/>
      <c r="QIK4" s="436"/>
      <c r="QIL4" s="436"/>
      <c r="QIM4" s="436"/>
      <c r="QIN4" s="436"/>
      <c r="QIO4" s="436"/>
      <c r="QIP4" s="436"/>
      <c r="QIQ4" s="436"/>
      <c r="QIR4" s="436"/>
      <c r="QIS4" s="436"/>
      <c r="QIT4" s="436"/>
      <c r="QIU4" s="436"/>
      <c r="QIV4" s="436"/>
      <c r="QIW4" s="436"/>
      <c r="QIX4" s="436"/>
      <c r="QIY4" s="436"/>
      <c r="QIZ4" s="436"/>
      <c r="QJA4" s="436"/>
      <c r="QJB4" s="436"/>
      <c r="QJC4" s="436"/>
      <c r="QJD4" s="436"/>
      <c r="QJE4" s="436"/>
      <c r="QJF4" s="436"/>
      <c r="QJG4" s="436"/>
      <c r="QJH4" s="436"/>
      <c r="QJI4" s="436"/>
      <c r="QJJ4" s="436"/>
      <c r="QJK4" s="436"/>
      <c r="QJL4" s="436"/>
      <c r="QJM4" s="436"/>
      <c r="QJN4" s="436"/>
      <c r="QJO4" s="436"/>
      <c r="QJP4" s="436"/>
      <c r="QJQ4" s="436"/>
      <c r="QJR4" s="436"/>
      <c r="QJS4" s="436"/>
      <c r="QJT4" s="436"/>
      <c r="QJU4" s="436"/>
      <c r="QJV4" s="436"/>
      <c r="QJW4" s="436"/>
      <c r="QJX4" s="436"/>
      <c r="QJY4" s="436"/>
      <c r="QJZ4" s="436"/>
      <c r="QKA4" s="436"/>
      <c r="QKB4" s="436"/>
      <c r="QKC4" s="436"/>
      <c r="QKD4" s="436"/>
      <c r="QKE4" s="436"/>
      <c r="QKF4" s="436"/>
      <c r="QKG4" s="436"/>
      <c r="QKH4" s="436"/>
      <c r="QKI4" s="436"/>
      <c r="QKJ4" s="436"/>
      <c r="QKK4" s="436"/>
      <c r="QKL4" s="436"/>
      <c r="QKM4" s="436"/>
      <c r="QKN4" s="436"/>
      <c r="QKO4" s="436"/>
      <c r="QKP4" s="436"/>
      <c r="QKQ4" s="436"/>
      <c r="QKR4" s="436"/>
      <c r="QKS4" s="436"/>
      <c r="QKT4" s="436"/>
      <c r="QKU4" s="436"/>
      <c r="QKV4" s="436"/>
      <c r="QKW4" s="436"/>
      <c r="QKX4" s="436"/>
      <c r="QKY4" s="436"/>
      <c r="QKZ4" s="436"/>
      <c r="QLA4" s="436"/>
      <c r="QLB4" s="436"/>
      <c r="QLC4" s="436"/>
      <c r="QLD4" s="436"/>
      <c r="QLE4" s="436"/>
      <c r="QLF4" s="436"/>
      <c r="QLG4" s="436"/>
      <c r="QLH4" s="436"/>
      <c r="QLI4" s="436"/>
      <c r="QLJ4" s="436"/>
      <c r="QLK4" s="436"/>
      <c r="QLL4" s="436"/>
      <c r="QLM4" s="436"/>
      <c r="QLN4" s="436"/>
      <c r="QLO4" s="436"/>
      <c r="QLP4" s="436"/>
      <c r="QLQ4" s="436"/>
      <c r="QLR4" s="436"/>
      <c r="QLS4" s="436"/>
      <c r="QLT4" s="436"/>
      <c r="QLU4" s="436"/>
      <c r="QLV4" s="436"/>
      <c r="QLW4" s="436"/>
      <c r="QLX4" s="436"/>
      <c r="QLY4" s="436"/>
      <c r="QLZ4" s="436"/>
      <c r="QMA4" s="436"/>
      <c r="QMB4" s="436"/>
      <c r="QMC4" s="436"/>
      <c r="QMD4" s="436"/>
      <c r="QME4" s="436"/>
      <c r="QMF4" s="436"/>
      <c r="QMG4" s="436"/>
      <c r="QMH4" s="436"/>
      <c r="QMI4" s="436"/>
      <c r="QMJ4" s="436"/>
      <c r="QMK4" s="436"/>
      <c r="QML4" s="436"/>
      <c r="QMM4" s="436"/>
      <c r="QMN4" s="436"/>
      <c r="QMO4" s="436"/>
      <c r="QMP4" s="436"/>
      <c r="QMQ4" s="436"/>
      <c r="QMR4" s="436"/>
      <c r="QMS4" s="436"/>
      <c r="QMT4" s="436"/>
      <c r="QMU4" s="436"/>
      <c r="QMV4" s="436"/>
      <c r="QMW4" s="436"/>
      <c r="QMX4" s="436"/>
      <c r="QMY4" s="436"/>
      <c r="QMZ4" s="436"/>
      <c r="QNA4" s="436"/>
      <c r="QNB4" s="436"/>
      <c r="QNC4" s="436"/>
      <c r="QND4" s="436"/>
      <c r="QNE4" s="436"/>
      <c r="QNF4" s="436"/>
      <c r="QNG4" s="436"/>
      <c r="QNH4" s="436"/>
      <c r="QNI4" s="436"/>
      <c r="QNJ4" s="436"/>
      <c r="QNK4" s="436"/>
      <c r="QNL4" s="436"/>
      <c r="QNM4" s="436"/>
      <c r="QNN4" s="436"/>
      <c r="QNO4" s="436"/>
      <c r="QNP4" s="436"/>
      <c r="QNQ4" s="436"/>
      <c r="QNR4" s="436"/>
      <c r="QNS4" s="436"/>
      <c r="QNT4" s="436"/>
      <c r="QNU4" s="436"/>
      <c r="QNV4" s="436"/>
      <c r="QNW4" s="436"/>
      <c r="QNX4" s="436"/>
      <c r="QNY4" s="436"/>
      <c r="QNZ4" s="436"/>
      <c r="QOA4" s="436"/>
      <c r="QOB4" s="436"/>
      <c r="QOC4" s="436"/>
      <c r="QOD4" s="436"/>
      <c r="QOE4" s="436"/>
      <c r="QOF4" s="436"/>
      <c r="QOG4" s="436"/>
      <c r="QOH4" s="436"/>
      <c r="QOI4" s="436"/>
      <c r="QOJ4" s="436"/>
      <c r="QOK4" s="436"/>
      <c r="QOL4" s="436"/>
      <c r="QOM4" s="436"/>
      <c r="QON4" s="436"/>
      <c r="QOO4" s="436"/>
      <c r="QOP4" s="436"/>
      <c r="QOQ4" s="436"/>
      <c r="QOR4" s="436"/>
      <c r="QOS4" s="436"/>
      <c r="QOT4" s="436"/>
      <c r="QOU4" s="436"/>
      <c r="QOV4" s="436"/>
      <c r="QOW4" s="436"/>
      <c r="QOX4" s="436"/>
      <c r="QOY4" s="436"/>
      <c r="QOZ4" s="436"/>
      <c r="QPA4" s="436"/>
      <c r="QPB4" s="436"/>
      <c r="QPC4" s="436"/>
      <c r="QPD4" s="436"/>
      <c r="QPE4" s="436"/>
      <c r="QPF4" s="436"/>
      <c r="QPG4" s="436"/>
      <c r="QPH4" s="436"/>
      <c r="QPI4" s="436"/>
      <c r="QPJ4" s="436"/>
      <c r="QPK4" s="436"/>
      <c r="QPL4" s="436"/>
      <c r="QPM4" s="436"/>
      <c r="QPN4" s="436"/>
      <c r="QPO4" s="436"/>
      <c r="QPP4" s="436"/>
      <c r="QPQ4" s="436"/>
      <c r="QPR4" s="436"/>
      <c r="QPS4" s="436"/>
      <c r="QPT4" s="436"/>
      <c r="QPU4" s="436"/>
      <c r="QPV4" s="436"/>
      <c r="QPW4" s="436"/>
      <c r="QPX4" s="436"/>
      <c r="QPY4" s="436"/>
      <c r="QPZ4" s="436"/>
      <c r="QQA4" s="436"/>
      <c r="QQB4" s="436"/>
      <c r="QQC4" s="436"/>
      <c r="QQD4" s="436"/>
      <c r="QQE4" s="436"/>
      <c r="QQF4" s="436"/>
      <c r="QQG4" s="436"/>
      <c r="QQH4" s="436"/>
      <c r="QQI4" s="436"/>
      <c r="QQJ4" s="436"/>
      <c r="QQK4" s="436"/>
      <c r="QQL4" s="436"/>
      <c r="QQM4" s="436"/>
      <c r="QQN4" s="436"/>
      <c r="QQO4" s="436"/>
      <c r="QQP4" s="436"/>
      <c r="QQQ4" s="436"/>
      <c r="QQR4" s="436"/>
      <c r="QQS4" s="436"/>
      <c r="QQT4" s="436"/>
      <c r="QQU4" s="436"/>
      <c r="QQV4" s="436"/>
      <c r="QQW4" s="436"/>
      <c r="QQX4" s="436"/>
      <c r="QQY4" s="436"/>
      <c r="QQZ4" s="436"/>
      <c r="QRA4" s="436"/>
      <c r="QRB4" s="436"/>
      <c r="QRC4" s="436"/>
      <c r="QRD4" s="436"/>
      <c r="QRE4" s="436"/>
      <c r="QRF4" s="436"/>
      <c r="QRG4" s="436"/>
      <c r="QRH4" s="436"/>
      <c r="QRI4" s="436"/>
      <c r="QRJ4" s="436"/>
      <c r="QRK4" s="436"/>
      <c r="QRL4" s="436"/>
      <c r="QRM4" s="436"/>
      <c r="QRN4" s="436"/>
      <c r="QRO4" s="436"/>
      <c r="QRP4" s="436"/>
      <c r="QRQ4" s="436"/>
      <c r="QRR4" s="436"/>
      <c r="QRS4" s="436"/>
      <c r="QRT4" s="436"/>
      <c r="QRU4" s="436"/>
      <c r="QRV4" s="436"/>
      <c r="QRW4" s="436"/>
      <c r="QRX4" s="436"/>
      <c r="QRY4" s="436"/>
      <c r="QRZ4" s="436"/>
      <c r="QSA4" s="436"/>
      <c r="QSB4" s="436"/>
      <c r="QSC4" s="436"/>
      <c r="QSD4" s="436"/>
      <c r="QSE4" s="436"/>
      <c r="QSF4" s="436"/>
      <c r="QSG4" s="436"/>
      <c r="QSH4" s="436"/>
      <c r="QSI4" s="436"/>
      <c r="QSJ4" s="436"/>
      <c r="QSK4" s="436"/>
      <c r="QSL4" s="436"/>
      <c r="QSM4" s="436"/>
      <c r="QSN4" s="436"/>
      <c r="QSO4" s="436"/>
      <c r="QSP4" s="436"/>
      <c r="QSQ4" s="436"/>
      <c r="QSR4" s="436"/>
      <c r="QSS4" s="436"/>
      <c r="QST4" s="436"/>
      <c r="QSU4" s="436"/>
      <c r="QSV4" s="436"/>
      <c r="QSW4" s="436"/>
      <c r="QSX4" s="436"/>
      <c r="QSY4" s="436"/>
      <c r="QSZ4" s="436"/>
      <c r="QTA4" s="436"/>
      <c r="QTB4" s="436"/>
      <c r="QTC4" s="436"/>
      <c r="QTD4" s="436"/>
      <c r="QTE4" s="436"/>
      <c r="QTF4" s="436"/>
      <c r="QTG4" s="436"/>
      <c r="QTH4" s="436"/>
      <c r="QTI4" s="436"/>
      <c r="QTJ4" s="436"/>
      <c r="QTK4" s="436"/>
      <c r="QTL4" s="436"/>
      <c r="QTM4" s="436"/>
      <c r="QTN4" s="436"/>
      <c r="QTO4" s="436"/>
      <c r="QTP4" s="436"/>
      <c r="QTQ4" s="436"/>
      <c r="QTR4" s="436"/>
      <c r="QTS4" s="436"/>
      <c r="QTT4" s="436"/>
      <c r="QTU4" s="436"/>
      <c r="QTV4" s="436"/>
      <c r="QTW4" s="436"/>
      <c r="QTX4" s="436"/>
      <c r="QTY4" s="436"/>
      <c r="QTZ4" s="436"/>
      <c r="QUA4" s="436"/>
      <c r="QUB4" s="436"/>
      <c r="QUC4" s="436"/>
      <c r="QUD4" s="436"/>
      <c r="QUE4" s="436"/>
      <c r="QUF4" s="436"/>
      <c r="QUG4" s="436"/>
      <c r="QUH4" s="436"/>
      <c r="QUI4" s="436"/>
      <c r="QUJ4" s="436"/>
      <c r="QUK4" s="436"/>
      <c r="QUL4" s="436"/>
      <c r="QUM4" s="436"/>
      <c r="QUN4" s="436"/>
      <c r="QUO4" s="436"/>
      <c r="QUP4" s="436"/>
      <c r="QUQ4" s="436"/>
      <c r="QUR4" s="436"/>
      <c r="QUS4" s="436"/>
      <c r="QUT4" s="436"/>
      <c r="QUU4" s="436"/>
      <c r="QUV4" s="436"/>
      <c r="QUW4" s="436"/>
      <c r="QUX4" s="436"/>
      <c r="QUY4" s="436"/>
      <c r="QUZ4" s="436"/>
      <c r="QVA4" s="436"/>
      <c r="QVB4" s="436"/>
      <c r="QVC4" s="436"/>
      <c r="QVD4" s="436"/>
      <c r="QVE4" s="436"/>
      <c r="QVF4" s="436"/>
      <c r="QVG4" s="436"/>
      <c r="QVH4" s="436"/>
      <c r="QVI4" s="436"/>
      <c r="QVJ4" s="436"/>
      <c r="QVK4" s="436"/>
      <c r="QVL4" s="436"/>
      <c r="QVM4" s="436"/>
      <c r="QVN4" s="436"/>
      <c r="QVO4" s="436"/>
      <c r="QVP4" s="436"/>
      <c r="QVQ4" s="436"/>
      <c r="QVR4" s="436"/>
      <c r="QVS4" s="436"/>
      <c r="QVT4" s="436"/>
      <c r="QVU4" s="436"/>
      <c r="QVV4" s="436"/>
      <c r="QVW4" s="436"/>
      <c r="QVX4" s="436"/>
      <c r="QVY4" s="436"/>
      <c r="QVZ4" s="436"/>
      <c r="QWA4" s="436"/>
      <c r="QWB4" s="436"/>
      <c r="QWC4" s="436"/>
      <c r="QWD4" s="436"/>
      <c r="QWE4" s="436"/>
      <c r="QWF4" s="436"/>
      <c r="QWG4" s="436"/>
      <c r="QWH4" s="436"/>
      <c r="QWI4" s="436"/>
      <c r="QWJ4" s="436"/>
      <c r="QWK4" s="436"/>
      <c r="QWL4" s="436"/>
      <c r="QWM4" s="436"/>
      <c r="QWN4" s="436"/>
      <c r="QWO4" s="436"/>
      <c r="QWP4" s="436"/>
      <c r="QWQ4" s="436"/>
      <c r="QWR4" s="436"/>
      <c r="QWS4" s="436"/>
      <c r="QWT4" s="436"/>
      <c r="QWU4" s="436"/>
      <c r="QWV4" s="436"/>
      <c r="QWW4" s="436"/>
      <c r="QWX4" s="436"/>
      <c r="QWY4" s="436"/>
      <c r="QWZ4" s="436"/>
      <c r="QXA4" s="436"/>
      <c r="QXB4" s="436"/>
      <c r="QXC4" s="436"/>
      <c r="QXD4" s="436"/>
      <c r="QXE4" s="436"/>
      <c r="QXF4" s="436"/>
      <c r="QXG4" s="436"/>
      <c r="QXH4" s="436"/>
      <c r="QXI4" s="436"/>
      <c r="QXJ4" s="436"/>
      <c r="QXK4" s="436"/>
      <c r="QXL4" s="436"/>
      <c r="QXM4" s="436"/>
      <c r="QXN4" s="436"/>
      <c r="QXO4" s="436"/>
      <c r="QXP4" s="436"/>
      <c r="QXQ4" s="436"/>
      <c r="QXR4" s="436"/>
      <c r="QXS4" s="436"/>
      <c r="QXT4" s="436"/>
      <c r="QXU4" s="436"/>
      <c r="QXV4" s="436"/>
      <c r="QXW4" s="436"/>
      <c r="QXX4" s="436"/>
      <c r="QXY4" s="436"/>
      <c r="QXZ4" s="436"/>
      <c r="QYA4" s="436"/>
      <c r="QYB4" s="436"/>
      <c r="QYC4" s="436"/>
      <c r="QYD4" s="436"/>
      <c r="QYE4" s="436"/>
      <c r="QYF4" s="436"/>
      <c r="QYG4" s="436"/>
      <c r="QYH4" s="436"/>
      <c r="QYI4" s="436"/>
      <c r="QYJ4" s="436"/>
      <c r="QYK4" s="436"/>
      <c r="QYL4" s="436"/>
      <c r="QYM4" s="436"/>
      <c r="QYN4" s="436"/>
      <c r="QYO4" s="436"/>
      <c r="QYP4" s="436"/>
      <c r="QYQ4" s="436"/>
      <c r="QYR4" s="436"/>
      <c r="QYS4" s="436"/>
      <c r="QYT4" s="436"/>
      <c r="QYU4" s="436"/>
      <c r="QYV4" s="436"/>
      <c r="QYW4" s="436"/>
      <c r="QYX4" s="436"/>
      <c r="QYY4" s="436"/>
      <c r="QYZ4" s="436"/>
      <c r="QZA4" s="436"/>
      <c r="QZB4" s="436"/>
      <c r="QZC4" s="436"/>
      <c r="QZD4" s="436"/>
      <c r="QZE4" s="436"/>
      <c r="QZF4" s="436"/>
      <c r="QZG4" s="436"/>
      <c r="QZH4" s="436"/>
      <c r="QZI4" s="436"/>
      <c r="QZJ4" s="436"/>
      <c r="QZK4" s="436"/>
      <c r="QZL4" s="436"/>
      <c r="QZM4" s="436"/>
      <c r="QZN4" s="436"/>
      <c r="QZO4" s="436"/>
      <c r="QZP4" s="436"/>
      <c r="QZQ4" s="436"/>
      <c r="QZR4" s="436"/>
      <c r="QZS4" s="436"/>
      <c r="QZT4" s="436"/>
      <c r="QZU4" s="436"/>
      <c r="QZV4" s="436"/>
      <c r="QZW4" s="436"/>
      <c r="QZX4" s="436"/>
      <c r="QZY4" s="436"/>
      <c r="QZZ4" s="436"/>
      <c r="RAA4" s="436"/>
      <c r="RAB4" s="436"/>
      <c r="RAC4" s="436"/>
      <c r="RAD4" s="436"/>
      <c r="RAE4" s="436"/>
      <c r="RAF4" s="436"/>
      <c r="RAG4" s="436"/>
      <c r="RAH4" s="436"/>
      <c r="RAI4" s="436"/>
      <c r="RAJ4" s="436"/>
      <c r="RAK4" s="436"/>
      <c r="RAL4" s="436"/>
      <c r="RAM4" s="436"/>
      <c r="RAN4" s="436"/>
      <c r="RAO4" s="436"/>
      <c r="RAP4" s="436"/>
      <c r="RAQ4" s="436"/>
      <c r="RAR4" s="436"/>
      <c r="RAS4" s="436"/>
      <c r="RAT4" s="436"/>
      <c r="RAU4" s="436"/>
      <c r="RAV4" s="436"/>
      <c r="RAW4" s="436"/>
      <c r="RAX4" s="436"/>
      <c r="RAY4" s="436"/>
      <c r="RAZ4" s="436"/>
      <c r="RBA4" s="436"/>
      <c r="RBB4" s="436"/>
      <c r="RBC4" s="436"/>
      <c r="RBD4" s="436"/>
      <c r="RBE4" s="436"/>
      <c r="RBF4" s="436"/>
      <c r="RBG4" s="436"/>
      <c r="RBH4" s="436"/>
      <c r="RBI4" s="436"/>
      <c r="RBJ4" s="436"/>
      <c r="RBK4" s="436"/>
      <c r="RBL4" s="436"/>
      <c r="RBM4" s="436"/>
      <c r="RBN4" s="436"/>
      <c r="RBO4" s="436"/>
      <c r="RBP4" s="436"/>
      <c r="RBQ4" s="436"/>
      <c r="RBR4" s="436"/>
      <c r="RBS4" s="436"/>
      <c r="RBT4" s="436"/>
      <c r="RBU4" s="436"/>
      <c r="RBV4" s="436"/>
      <c r="RBW4" s="436"/>
      <c r="RBX4" s="436"/>
      <c r="RBY4" s="436"/>
      <c r="RBZ4" s="436"/>
      <c r="RCA4" s="436"/>
      <c r="RCB4" s="436"/>
      <c r="RCC4" s="436"/>
      <c r="RCD4" s="436"/>
      <c r="RCE4" s="436"/>
      <c r="RCF4" s="436"/>
      <c r="RCG4" s="436"/>
      <c r="RCH4" s="436"/>
      <c r="RCI4" s="436"/>
      <c r="RCJ4" s="436"/>
      <c r="RCK4" s="436"/>
      <c r="RCL4" s="436"/>
      <c r="RCM4" s="436"/>
      <c r="RCN4" s="436"/>
      <c r="RCO4" s="436"/>
      <c r="RCP4" s="436"/>
      <c r="RCQ4" s="436"/>
      <c r="RCR4" s="436"/>
      <c r="RCS4" s="436"/>
      <c r="RCT4" s="436"/>
      <c r="RCU4" s="436"/>
      <c r="RCV4" s="436"/>
      <c r="RCW4" s="436"/>
      <c r="RCX4" s="436"/>
      <c r="RCY4" s="436"/>
      <c r="RCZ4" s="436"/>
      <c r="RDA4" s="436"/>
      <c r="RDB4" s="436"/>
      <c r="RDC4" s="436"/>
      <c r="RDD4" s="436"/>
      <c r="RDE4" s="436"/>
      <c r="RDF4" s="436"/>
      <c r="RDG4" s="436"/>
      <c r="RDH4" s="436"/>
      <c r="RDI4" s="436"/>
      <c r="RDJ4" s="436"/>
      <c r="RDK4" s="436"/>
      <c r="RDL4" s="436"/>
      <c r="RDM4" s="436"/>
      <c r="RDN4" s="436"/>
      <c r="RDO4" s="436"/>
      <c r="RDP4" s="436"/>
      <c r="RDQ4" s="436"/>
      <c r="RDR4" s="436"/>
      <c r="RDS4" s="436"/>
      <c r="RDT4" s="436"/>
      <c r="RDU4" s="436"/>
      <c r="RDV4" s="436"/>
      <c r="RDW4" s="436"/>
      <c r="RDX4" s="436"/>
      <c r="RDY4" s="436"/>
      <c r="RDZ4" s="436"/>
      <c r="REA4" s="436"/>
      <c r="REB4" s="436"/>
      <c r="REC4" s="436"/>
      <c r="RED4" s="436"/>
      <c r="REE4" s="436"/>
      <c r="REF4" s="436"/>
      <c r="REG4" s="436"/>
      <c r="REH4" s="436"/>
      <c r="REI4" s="436"/>
      <c r="REJ4" s="436"/>
      <c r="REK4" s="436"/>
      <c r="REL4" s="436"/>
      <c r="REM4" s="436"/>
      <c r="REN4" s="436"/>
      <c r="REO4" s="436"/>
      <c r="REP4" s="436"/>
      <c r="REQ4" s="436"/>
      <c r="RER4" s="436"/>
      <c r="RES4" s="436"/>
      <c r="RET4" s="436"/>
      <c r="REU4" s="436"/>
      <c r="REV4" s="436"/>
      <c r="REW4" s="436"/>
      <c r="REX4" s="436"/>
      <c r="REY4" s="436"/>
      <c r="REZ4" s="436"/>
      <c r="RFA4" s="436"/>
      <c r="RFB4" s="436"/>
      <c r="RFC4" s="436"/>
      <c r="RFD4" s="436"/>
      <c r="RFE4" s="436"/>
      <c r="RFF4" s="436"/>
      <c r="RFG4" s="436"/>
      <c r="RFH4" s="436"/>
      <c r="RFI4" s="436"/>
      <c r="RFJ4" s="436"/>
      <c r="RFK4" s="436"/>
      <c r="RFL4" s="436"/>
      <c r="RFM4" s="436"/>
      <c r="RFN4" s="436"/>
      <c r="RFO4" s="436"/>
      <c r="RFP4" s="436"/>
      <c r="RFQ4" s="436"/>
      <c r="RFR4" s="436"/>
      <c r="RFS4" s="436"/>
      <c r="RFT4" s="436"/>
      <c r="RFU4" s="436"/>
      <c r="RFV4" s="436"/>
      <c r="RFW4" s="436"/>
      <c r="RFX4" s="436"/>
      <c r="RFY4" s="436"/>
      <c r="RFZ4" s="436"/>
      <c r="RGA4" s="436"/>
      <c r="RGB4" s="436"/>
      <c r="RGC4" s="436"/>
      <c r="RGD4" s="436"/>
      <c r="RGE4" s="436"/>
      <c r="RGF4" s="436"/>
      <c r="RGG4" s="436"/>
      <c r="RGH4" s="436"/>
      <c r="RGI4" s="436"/>
      <c r="RGJ4" s="436"/>
      <c r="RGK4" s="436"/>
      <c r="RGL4" s="436"/>
      <c r="RGM4" s="436"/>
      <c r="RGN4" s="436"/>
      <c r="RGO4" s="436"/>
      <c r="RGP4" s="436"/>
      <c r="RGQ4" s="436"/>
      <c r="RGR4" s="436"/>
      <c r="RGS4" s="436"/>
      <c r="RGT4" s="436"/>
      <c r="RGU4" s="436"/>
      <c r="RGV4" s="436"/>
      <c r="RGW4" s="436"/>
      <c r="RGX4" s="436"/>
      <c r="RGY4" s="436"/>
      <c r="RGZ4" s="436"/>
      <c r="RHA4" s="436"/>
      <c r="RHB4" s="436"/>
      <c r="RHC4" s="436"/>
      <c r="RHD4" s="436"/>
      <c r="RHE4" s="436"/>
      <c r="RHF4" s="436"/>
      <c r="RHG4" s="436"/>
      <c r="RHH4" s="436"/>
      <c r="RHI4" s="436"/>
      <c r="RHJ4" s="436"/>
      <c r="RHK4" s="436"/>
      <c r="RHL4" s="436"/>
      <c r="RHM4" s="436"/>
      <c r="RHN4" s="436"/>
      <c r="RHO4" s="436"/>
      <c r="RHP4" s="436"/>
      <c r="RHQ4" s="436"/>
      <c r="RHR4" s="436"/>
      <c r="RHS4" s="436"/>
      <c r="RHT4" s="436"/>
      <c r="RHU4" s="436"/>
      <c r="RHV4" s="436"/>
      <c r="RHW4" s="436"/>
      <c r="RHX4" s="436"/>
      <c r="RHY4" s="436"/>
      <c r="RHZ4" s="436"/>
      <c r="RIA4" s="436"/>
      <c r="RIB4" s="436"/>
      <c r="RIC4" s="436"/>
      <c r="RID4" s="436"/>
      <c r="RIE4" s="436"/>
      <c r="RIF4" s="436"/>
      <c r="RIG4" s="436"/>
      <c r="RIH4" s="436"/>
      <c r="RII4" s="436"/>
      <c r="RIJ4" s="436"/>
      <c r="RIK4" s="436"/>
      <c r="RIL4" s="436"/>
      <c r="RIM4" s="436"/>
      <c r="RIN4" s="436"/>
      <c r="RIO4" s="436"/>
      <c r="RIP4" s="436"/>
      <c r="RIQ4" s="436"/>
      <c r="RIR4" s="436"/>
      <c r="RIS4" s="436"/>
      <c r="RIT4" s="436"/>
      <c r="RIU4" s="436"/>
      <c r="RIV4" s="436"/>
      <c r="RIW4" s="436"/>
      <c r="RIX4" s="436"/>
      <c r="RIY4" s="436"/>
      <c r="RIZ4" s="436"/>
      <c r="RJA4" s="436"/>
      <c r="RJB4" s="436"/>
      <c r="RJC4" s="436"/>
      <c r="RJD4" s="436"/>
      <c r="RJE4" s="436"/>
      <c r="RJF4" s="436"/>
      <c r="RJG4" s="436"/>
      <c r="RJH4" s="436"/>
      <c r="RJI4" s="436"/>
      <c r="RJJ4" s="436"/>
      <c r="RJK4" s="436"/>
      <c r="RJL4" s="436"/>
      <c r="RJM4" s="436"/>
      <c r="RJN4" s="436"/>
      <c r="RJO4" s="436"/>
      <c r="RJP4" s="436"/>
      <c r="RJQ4" s="436"/>
      <c r="RJR4" s="436"/>
      <c r="RJS4" s="436"/>
      <c r="RJT4" s="436"/>
      <c r="RJU4" s="436"/>
      <c r="RJV4" s="436"/>
      <c r="RJW4" s="436"/>
      <c r="RJX4" s="436"/>
      <c r="RJY4" s="436"/>
      <c r="RJZ4" s="436"/>
      <c r="RKA4" s="436"/>
      <c r="RKB4" s="436"/>
      <c r="RKC4" s="436"/>
      <c r="RKD4" s="436"/>
      <c r="RKE4" s="436"/>
      <c r="RKF4" s="436"/>
      <c r="RKG4" s="436"/>
      <c r="RKH4" s="436"/>
      <c r="RKI4" s="436"/>
      <c r="RKJ4" s="436"/>
      <c r="RKK4" s="436"/>
      <c r="RKL4" s="436"/>
      <c r="RKM4" s="436"/>
      <c r="RKN4" s="436"/>
      <c r="RKO4" s="436"/>
      <c r="RKP4" s="436"/>
      <c r="RKQ4" s="436"/>
      <c r="RKR4" s="436"/>
      <c r="RKS4" s="436"/>
      <c r="RKT4" s="436"/>
      <c r="RKU4" s="436"/>
      <c r="RKV4" s="436"/>
      <c r="RKW4" s="436"/>
      <c r="RKX4" s="436"/>
      <c r="RKY4" s="436"/>
      <c r="RKZ4" s="436"/>
      <c r="RLA4" s="436"/>
      <c r="RLB4" s="436"/>
      <c r="RLC4" s="436"/>
      <c r="RLD4" s="436"/>
      <c r="RLE4" s="436"/>
      <c r="RLF4" s="436"/>
      <c r="RLG4" s="436"/>
      <c r="RLH4" s="436"/>
      <c r="RLI4" s="436"/>
      <c r="RLJ4" s="436"/>
      <c r="RLK4" s="436"/>
      <c r="RLL4" s="436"/>
      <c r="RLM4" s="436"/>
      <c r="RLN4" s="436"/>
      <c r="RLO4" s="436"/>
      <c r="RLP4" s="436"/>
      <c r="RLQ4" s="436"/>
      <c r="RLR4" s="436"/>
      <c r="RLS4" s="436"/>
      <c r="RLT4" s="436"/>
      <c r="RLU4" s="436"/>
      <c r="RLV4" s="436"/>
      <c r="RLW4" s="436"/>
      <c r="RLX4" s="436"/>
      <c r="RLY4" s="436"/>
      <c r="RLZ4" s="436"/>
      <c r="RMA4" s="436"/>
      <c r="RMB4" s="436"/>
      <c r="RMC4" s="436"/>
      <c r="RMD4" s="436"/>
      <c r="RME4" s="436"/>
      <c r="RMF4" s="436"/>
      <c r="RMG4" s="436"/>
      <c r="RMH4" s="436"/>
      <c r="RMI4" s="436"/>
      <c r="RMJ4" s="436"/>
      <c r="RMK4" s="436"/>
      <c r="RML4" s="436"/>
      <c r="RMM4" s="436"/>
      <c r="RMN4" s="436"/>
      <c r="RMO4" s="436"/>
      <c r="RMP4" s="436"/>
      <c r="RMQ4" s="436"/>
      <c r="RMR4" s="436"/>
      <c r="RMS4" s="436"/>
      <c r="RMT4" s="436"/>
      <c r="RMU4" s="436"/>
      <c r="RMV4" s="436"/>
      <c r="RMW4" s="436"/>
      <c r="RMX4" s="436"/>
      <c r="RMY4" s="436"/>
      <c r="RMZ4" s="436"/>
      <c r="RNA4" s="436"/>
      <c r="RNB4" s="436"/>
      <c r="RNC4" s="436"/>
      <c r="RND4" s="436"/>
      <c r="RNE4" s="436"/>
      <c r="RNF4" s="436"/>
      <c r="RNG4" s="436"/>
      <c r="RNH4" s="436"/>
      <c r="RNI4" s="436"/>
      <c r="RNJ4" s="436"/>
      <c r="RNK4" s="436"/>
      <c r="RNL4" s="436"/>
      <c r="RNM4" s="436"/>
      <c r="RNN4" s="436"/>
      <c r="RNO4" s="436"/>
      <c r="RNP4" s="436"/>
      <c r="RNQ4" s="436"/>
      <c r="RNR4" s="436"/>
      <c r="RNS4" s="436"/>
      <c r="RNT4" s="436"/>
      <c r="RNU4" s="436"/>
      <c r="RNV4" s="436"/>
      <c r="RNW4" s="436"/>
      <c r="RNX4" s="436"/>
      <c r="RNY4" s="436"/>
      <c r="RNZ4" s="436"/>
      <c r="ROA4" s="436"/>
      <c r="ROB4" s="436"/>
      <c r="ROC4" s="436"/>
      <c r="ROD4" s="436"/>
      <c r="ROE4" s="436"/>
      <c r="ROF4" s="436"/>
      <c r="ROG4" s="436"/>
      <c r="ROH4" s="436"/>
      <c r="ROI4" s="436"/>
      <c r="ROJ4" s="436"/>
      <c r="ROK4" s="436"/>
      <c r="ROL4" s="436"/>
      <c r="ROM4" s="436"/>
      <c r="RON4" s="436"/>
      <c r="ROO4" s="436"/>
      <c r="ROP4" s="436"/>
      <c r="ROQ4" s="436"/>
      <c r="ROR4" s="436"/>
      <c r="ROS4" s="436"/>
      <c r="ROT4" s="436"/>
      <c r="ROU4" s="436"/>
      <c r="ROV4" s="436"/>
      <c r="ROW4" s="436"/>
      <c r="ROX4" s="436"/>
      <c r="ROY4" s="436"/>
      <c r="ROZ4" s="436"/>
      <c r="RPA4" s="436"/>
      <c r="RPB4" s="436"/>
      <c r="RPC4" s="436"/>
      <c r="RPD4" s="436"/>
      <c r="RPE4" s="436"/>
      <c r="RPF4" s="436"/>
      <c r="RPG4" s="436"/>
      <c r="RPH4" s="436"/>
      <c r="RPI4" s="436"/>
      <c r="RPJ4" s="436"/>
      <c r="RPK4" s="436"/>
      <c r="RPL4" s="436"/>
      <c r="RPM4" s="436"/>
      <c r="RPN4" s="436"/>
      <c r="RPO4" s="436"/>
      <c r="RPP4" s="436"/>
      <c r="RPQ4" s="436"/>
      <c r="RPR4" s="436"/>
      <c r="RPS4" s="436"/>
      <c r="RPT4" s="436"/>
      <c r="RPU4" s="436"/>
      <c r="RPV4" s="436"/>
      <c r="RPW4" s="436"/>
      <c r="RPX4" s="436"/>
      <c r="RPY4" s="436"/>
      <c r="RPZ4" s="436"/>
      <c r="RQA4" s="436"/>
      <c r="RQB4" s="436"/>
      <c r="RQC4" s="436"/>
      <c r="RQD4" s="436"/>
      <c r="RQE4" s="436"/>
      <c r="RQF4" s="436"/>
      <c r="RQG4" s="436"/>
      <c r="RQH4" s="436"/>
      <c r="RQI4" s="436"/>
      <c r="RQJ4" s="436"/>
      <c r="RQK4" s="436"/>
      <c r="RQL4" s="436"/>
      <c r="RQM4" s="436"/>
      <c r="RQN4" s="436"/>
      <c r="RQO4" s="436"/>
      <c r="RQP4" s="436"/>
      <c r="RQQ4" s="436"/>
      <c r="RQR4" s="436"/>
      <c r="RQS4" s="436"/>
      <c r="RQT4" s="436"/>
      <c r="RQU4" s="436"/>
      <c r="RQV4" s="436"/>
      <c r="RQW4" s="436"/>
      <c r="RQX4" s="436"/>
      <c r="RQY4" s="436"/>
      <c r="RQZ4" s="436"/>
      <c r="RRA4" s="436"/>
      <c r="RRB4" s="436"/>
      <c r="RRC4" s="436"/>
      <c r="RRD4" s="436"/>
      <c r="RRE4" s="436"/>
      <c r="RRF4" s="436"/>
      <c r="RRG4" s="436"/>
      <c r="RRH4" s="436"/>
      <c r="RRI4" s="436"/>
      <c r="RRJ4" s="436"/>
      <c r="RRK4" s="436"/>
      <c r="RRL4" s="436"/>
      <c r="RRM4" s="436"/>
      <c r="RRN4" s="436"/>
      <c r="RRO4" s="436"/>
      <c r="RRP4" s="436"/>
      <c r="RRQ4" s="436"/>
      <c r="RRR4" s="436"/>
      <c r="RRS4" s="436"/>
      <c r="RRT4" s="436"/>
      <c r="RRU4" s="436"/>
      <c r="RRV4" s="436"/>
      <c r="RRW4" s="436"/>
      <c r="RRX4" s="436"/>
      <c r="RRY4" s="436"/>
      <c r="RRZ4" s="436"/>
      <c r="RSA4" s="436"/>
      <c r="RSB4" s="436"/>
      <c r="RSC4" s="436"/>
      <c r="RSD4" s="436"/>
      <c r="RSE4" s="436"/>
      <c r="RSF4" s="436"/>
      <c r="RSG4" s="436"/>
      <c r="RSH4" s="436"/>
      <c r="RSI4" s="436"/>
      <c r="RSJ4" s="436"/>
      <c r="RSK4" s="436"/>
      <c r="RSL4" s="436"/>
      <c r="RSM4" s="436"/>
      <c r="RSN4" s="436"/>
      <c r="RSO4" s="436"/>
      <c r="RSP4" s="436"/>
      <c r="RSQ4" s="436"/>
      <c r="RSR4" s="436"/>
      <c r="RSS4" s="436"/>
      <c r="RST4" s="436"/>
      <c r="RSU4" s="436"/>
      <c r="RSV4" s="436"/>
      <c r="RSW4" s="436"/>
      <c r="RSX4" s="436"/>
      <c r="RSY4" s="436"/>
      <c r="RSZ4" s="436"/>
      <c r="RTA4" s="436"/>
      <c r="RTB4" s="436"/>
      <c r="RTC4" s="436"/>
      <c r="RTD4" s="436"/>
      <c r="RTE4" s="436"/>
      <c r="RTF4" s="436"/>
      <c r="RTG4" s="436"/>
      <c r="RTH4" s="436"/>
      <c r="RTI4" s="436"/>
      <c r="RTJ4" s="436"/>
      <c r="RTK4" s="436"/>
      <c r="RTL4" s="436"/>
      <c r="RTM4" s="436"/>
      <c r="RTN4" s="436"/>
      <c r="RTO4" s="436"/>
      <c r="RTP4" s="436"/>
      <c r="RTQ4" s="436"/>
      <c r="RTR4" s="436"/>
      <c r="RTS4" s="436"/>
      <c r="RTT4" s="436"/>
      <c r="RTU4" s="436"/>
      <c r="RTV4" s="436"/>
      <c r="RTW4" s="436"/>
      <c r="RTX4" s="436"/>
      <c r="RTY4" s="436"/>
      <c r="RTZ4" s="436"/>
      <c r="RUA4" s="436"/>
      <c r="RUB4" s="436"/>
      <c r="RUC4" s="436"/>
      <c r="RUD4" s="436"/>
      <c r="RUE4" s="436"/>
      <c r="RUF4" s="436"/>
      <c r="RUG4" s="436"/>
      <c r="RUH4" s="436"/>
      <c r="RUI4" s="436"/>
      <c r="RUJ4" s="436"/>
      <c r="RUK4" s="436"/>
      <c r="RUL4" s="436"/>
      <c r="RUM4" s="436"/>
      <c r="RUN4" s="436"/>
      <c r="RUO4" s="436"/>
      <c r="RUP4" s="436"/>
      <c r="RUQ4" s="436"/>
      <c r="RUR4" s="436"/>
      <c r="RUS4" s="436"/>
      <c r="RUT4" s="436"/>
      <c r="RUU4" s="436"/>
      <c r="RUV4" s="436"/>
      <c r="RUW4" s="436"/>
      <c r="RUX4" s="436"/>
      <c r="RUY4" s="436"/>
      <c r="RUZ4" s="436"/>
      <c r="RVA4" s="436"/>
      <c r="RVB4" s="436"/>
      <c r="RVC4" s="436"/>
      <c r="RVD4" s="436"/>
      <c r="RVE4" s="436"/>
      <c r="RVF4" s="436"/>
      <c r="RVG4" s="436"/>
      <c r="RVH4" s="436"/>
      <c r="RVI4" s="436"/>
      <c r="RVJ4" s="436"/>
      <c r="RVK4" s="436"/>
      <c r="RVL4" s="436"/>
      <c r="RVM4" s="436"/>
      <c r="RVN4" s="436"/>
      <c r="RVO4" s="436"/>
      <c r="RVP4" s="436"/>
      <c r="RVQ4" s="436"/>
      <c r="RVR4" s="436"/>
      <c r="RVS4" s="436"/>
      <c r="RVT4" s="436"/>
      <c r="RVU4" s="436"/>
      <c r="RVV4" s="436"/>
      <c r="RVW4" s="436"/>
      <c r="RVX4" s="436"/>
      <c r="RVY4" s="436"/>
      <c r="RVZ4" s="436"/>
      <c r="RWA4" s="436"/>
      <c r="RWB4" s="436"/>
      <c r="RWC4" s="436"/>
      <c r="RWD4" s="436"/>
      <c r="RWE4" s="436"/>
      <c r="RWF4" s="436"/>
      <c r="RWG4" s="436"/>
      <c r="RWH4" s="436"/>
      <c r="RWI4" s="436"/>
      <c r="RWJ4" s="436"/>
      <c r="RWK4" s="436"/>
      <c r="RWL4" s="436"/>
      <c r="RWM4" s="436"/>
      <c r="RWN4" s="436"/>
      <c r="RWO4" s="436"/>
      <c r="RWP4" s="436"/>
      <c r="RWQ4" s="436"/>
      <c r="RWR4" s="436"/>
      <c r="RWS4" s="436"/>
      <c r="RWT4" s="436"/>
      <c r="RWU4" s="436"/>
      <c r="RWV4" s="436"/>
      <c r="RWW4" s="436"/>
      <c r="RWX4" s="436"/>
      <c r="RWY4" s="436"/>
      <c r="RWZ4" s="436"/>
      <c r="RXA4" s="436"/>
      <c r="RXB4" s="436"/>
      <c r="RXC4" s="436"/>
      <c r="RXD4" s="436"/>
      <c r="RXE4" s="436"/>
      <c r="RXF4" s="436"/>
      <c r="RXG4" s="436"/>
      <c r="RXH4" s="436"/>
      <c r="RXI4" s="436"/>
      <c r="RXJ4" s="436"/>
      <c r="RXK4" s="436"/>
      <c r="RXL4" s="436"/>
      <c r="RXM4" s="436"/>
      <c r="RXN4" s="436"/>
      <c r="RXO4" s="436"/>
      <c r="RXP4" s="436"/>
      <c r="RXQ4" s="436"/>
      <c r="RXR4" s="436"/>
      <c r="RXS4" s="436"/>
      <c r="RXT4" s="436"/>
      <c r="RXU4" s="436"/>
      <c r="RXV4" s="436"/>
      <c r="RXW4" s="436"/>
      <c r="RXX4" s="436"/>
      <c r="RXY4" s="436"/>
      <c r="RXZ4" s="436"/>
      <c r="RYA4" s="436"/>
      <c r="RYB4" s="436"/>
      <c r="RYC4" s="436"/>
      <c r="RYD4" s="436"/>
      <c r="RYE4" s="436"/>
      <c r="RYF4" s="436"/>
      <c r="RYG4" s="436"/>
      <c r="RYH4" s="436"/>
      <c r="RYI4" s="436"/>
      <c r="RYJ4" s="436"/>
      <c r="RYK4" s="436"/>
      <c r="RYL4" s="436"/>
      <c r="RYM4" s="436"/>
      <c r="RYN4" s="436"/>
      <c r="RYO4" s="436"/>
      <c r="RYP4" s="436"/>
      <c r="RYQ4" s="436"/>
      <c r="RYR4" s="436"/>
      <c r="RYS4" s="436"/>
      <c r="RYT4" s="436"/>
      <c r="RYU4" s="436"/>
      <c r="RYV4" s="436"/>
      <c r="RYW4" s="436"/>
      <c r="RYX4" s="436"/>
      <c r="RYY4" s="436"/>
      <c r="RYZ4" s="436"/>
      <c r="RZA4" s="436"/>
      <c r="RZB4" s="436"/>
      <c r="RZC4" s="436"/>
      <c r="RZD4" s="436"/>
      <c r="RZE4" s="436"/>
      <c r="RZF4" s="436"/>
      <c r="RZG4" s="436"/>
      <c r="RZH4" s="436"/>
      <c r="RZI4" s="436"/>
      <c r="RZJ4" s="436"/>
      <c r="RZK4" s="436"/>
      <c r="RZL4" s="436"/>
      <c r="RZM4" s="436"/>
      <c r="RZN4" s="436"/>
      <c r="RZO4" s="436"/>
      <c r="RZP4" s="436"/>
      <c r="RZQ4" s="436"/>
      <c r="RZR4" s="436"/>
      <c r="RZS4" s="436"/>
      <c r="RZT4" s="436"/>
      <c r="RZU4" s="436"/>
      <c r="RZV4" s="436"/>
      <c r="RZW4" s="436"/>
      <c r="RZX4" s="436"/>
      <c r="RZY4" s="436"/>
      <c r="RZZ4" s="436"/>
      <c r="SAA4" s="436"/>
      <c r="SAB4" s="436"/>
      <c r="SAC4" s="436"/>
      <c r="SAD4" s="436"/>
      <c r="SAE4" s="436"/>
      <c r="SAF4" s="436"/>
      <c r="SAG4" s="436"/>
      <c r="SAH4" s="436"/>
      <c r="SAI4" s="436"/>
      <c r="SAJ4" s="436"/>
      <c r="SAK4" s="436"/>
      <c r="SAL4" s="436"/>
      <c r="SAM4" s="436"/>
      <c r="SAN4" s="436"/>
      <c r="SAO4" s="436"/>
      <c r="SAP4" s="436"/>
      <c r="SAQ4" s="436"/>
      <c r="SAR4" s="436"/>
      <c r="SAS4" s="436"/>
      <c r="SAT4" s="436"/>
      <c r="SAU4" s="436"/>
      <c r="SAV4" s="436"/>
      <c r="SAW4" s="436"/>
      <c r="SAX4" s="436"/>
      <c r="SAY4" s="436"/>
      <c r="SAZ4" s="436"/>
      <c r="SBA4" s="436"/>
      <c r="SBB4" s="436"/>
      <c r="SBC4" s="436"/>
      <c r="SBD4" s="436"/>
      <c r="SBE4" s="436"/>
      <c r="SBF4" s="436"/>
      <c r="SBG4" s="436"/>
      <c r="SBH4" s="436"/>
      <c r="SBI4" s="436"/>
      <c r="SBJ4" s="436"/>
      <c r="SBK4" s="436"/>
      <c r="SBL4" s="436"/>
      <c r="SBM4" s="436"/>
      <c r="SBN4" s="436"/>
      <c r="SBO4" s="436"/>
      <c r="SBP4" s="436"/>
      <c r="SBQ4" s="436"/>
      <c r="SBR4" s="436"/>
      <c r="SBS4" s="436"/>
      <c r="SBT4" s="436"/>
      <c r="SBU4" s="436"/>
      <c r="SBV4" s="436"/>
      <c r="SBW4" s="436"/>
      <c r="SBX4" s="436"/>
      <c r="SBY4" s="436"/>
      <c r="SBZ4" s="436"/>
      <c r="SCA4" s="436"/>
      <c r="SCB4" s="436"/>
      <c r="SCC4" s="436"/>
      <c r="SCD4" s="436"/>
      <c r="SCE4" s="436"/>
      <c r="SCF4" s="436"/>
      <c r="SCG4" s="436"/>
      <c r="SCH4" s="436"/>
      <c r="SCI4" s="436"/>
      <c r="SCJ4" s="436"/>
      <c r="SCK4" s="436"/>
      <c r="SCL4" s="436"/>
      <c r="SCM4" s="436"/>
      <c r="SCN4" s="436"/>
      <c r="SCO4" s="436"/>
      <c r="SCP4" s="436"/>
      <c r="SCQ4" s="436"/>
      <c r="SCR4" s="436"/>
      <c r="SCS4" s="436"/>
      <c r="SCT4" s="436"/>
      <c r="SCU4" s="436"/>
      <c r="SCV4" s="436"/>
      <c r="SCW4" s="436"/>
      <c r="SCX4" s="436"/>
      <c r="SCY4" s="436"/>
      <c r="SCZ4" s="436"/>
      <c r="SDA4" s="436"/>
      <c r="SDB4" s="436"/>
      <c r="SDC4" s="436"/>
      <c r="SDD4" s="436"/>
      <c r="SDE4" s="436"/>
      <c r="SDF4" s="436"/>
      <c r="SDG4" s="436"/>
      <c r="SDH4" s="436"/>
      <c r="SDI4" s="436"/>
      <c r="SDJ4" s="436"/>
      <c r="SDK4" s="436"/>
      <c r="SDL4" s="436"/>
      <c r="SDM4" s="436"/>
      <c r="SDN4" s="436"/>
      <c r="SDO4" s="436"/>
      <c r="SDP4" s="436"/>
      <c r="SDQ4" s="436"/>
      <c r="SDR4" s="436"/>
      <c r="SDS4" s="436"/>
      <c r="SDT4" s="436"/>
      <c r="SDU4" s="436"/>
      <c r="SDV4" s="436"/>
      <c r="SDW4" s="436"/>
      <c r="SDX4" s="436"/>
      <c r="SDY4" s="436"/>
      <c r="SDZ4" s="436"/>
      <c r="SEA4" s="436"/>
      <c r="SEB4" s="436"/>
      <c r="SEC4" s="436"/>
      <c r="SED4" s="436"/>
      <c r="SEE4" s="436"/>
      <c r="SEF4" s="436"/>
      <c r="SEG4" s="436"/>
      <c r="SEH4" s="436"/>
      <c r="SEI4" s="436"/>
      <c r="SEJ4" s="436"/>
      <c r="SEK4" s="436"/>
      <c r="SEL4" s="436"/>
      <c r="SEM4" s="436"/>
      <c r="SEN4" s="436"/>
      <c r="SEO4" s="436"/>
      <c r="SEP4" s="436"/>
      <c r="SEQ4" s="436"/>
      <c r="SER4" s="436"/>
      <c r="SES4" s="436"/>
      <c r="SET4" s="436"/>
      <c r="SEU4" s="436"/>
      <c r="SEV4" s="436"/>
      <c r="SEW4" s="436"/>
      <c r="SEX4" s="436"/>
      <c r="SEY4" s="436"/>
      <c r="SEZ4" s="436"/>
      <c r="SFA4" s="436"/>
      <c r="SFB4" s="436"/>
      <c r="SFC4" s="436"/>
      <c r="SFD4" s="436"/>
      <c r="SFE4" s="436"/>
      <c r="SFF4" s="436"/>
      <c r="SFG4" s="436"/>
      <c r="SFH4" s="436"/>
      <c r="SFI4" s="436"/>
      <c r="SFJ4" s="436"/>
      <c r="SFK4" s="436"/>
      <c r="SFL4" s="436"/>
      <c r="SFM4" s="436"/>
      <c r="SFN4" s="436"/>
      <c r="SFO4" s="436"/>
      <c r="SFP4" s="436"/>
      <c r="SFQ4" s="436"/>
      <c r="SFR4" s="436"/>
      <c r="SFS4" s="436"/>
      <c r="SFT4" s="436"/>
      <c r="SFU4" s="436"/>
      <c r="SFV4" s="436"/>
      <c r="SFW4" s="436"/>
      <c r="SFX4" s="436"/>
      <c r="SFY4" s="436"/>
      <c r="SFZ4" s="436"/>
      <c r="SGA4" s="436"/>
      <c r="SGB4" s="436"/>
      <c r="SGC4" s="436"/>
      <c r="SGD4" s="436"/>
      <c r="SGE4" s="436"/>
      <c r="SGF4" s="436"/>
      <c r="SGG4" s="436"/>
      <c r="SGH4" s="436"/>
      <c r="SGI4" s="436"/>
      <c r="SGJ4" s="436"/>
      <c r="SGK4" s="436"/>
      <c r="SGL4" s="436"/>
      <c r="SGM4" s="436"/>
      <c r="SGN4" s="436"/>
      <c r="SGO4" s="436"/>
      <c r="SGP4" s="436"/>
      <c r="SGQ4" s="436"/>
      <c r="SGR4" s="436"/>
      <c r="SGS4" s="436"/>
      <c r="SGT4" s="436"/>
      <c r="SGU4" s="436"/>
      <c r="SGV4" s="436"/>
      <c r="SGW4" s="436"/>
      <c r="SGX4" s="436"/>
      <c r="SGY4" s="436"/>
      <c r="SGZ4" s="436"/>
      <c r="SHA4" s="436"/>
      <c r="SHB4" s="436"/>
      <c r="SHC4" s="436"/>
      <c r="SHD4" s="436"/>
      <c r="SHE4" s="436"/>
      <c r="SHF4" s="436"/>
      <c r="SHG4" s="436"/>
      <c r="SHH4" s="436"/>
      <c r="SHI4" s="436"/>
      <c r="SHJ4" s="436"/>
      <c r="SHK4" s="436"/>
      <c r="SHL4" s="436"/>
      <c r="SHM4" s="436"/>
      <c r="SHN4" s="436"/>
      <c r="SHO4" s="436"/>
      <c r="SHP4" s="436"/>
      <c r="SHQ4" s="436"/>
      <c r="SHR4" s="436"/>
      <c r="SHS4" s="436"/>
      <c r="SHT4" s="436"/>
      <c r="SHU4" s="436"/>
      <c r="SHV4" s="436"/>
      <c r="SHW4" s="436"/>
      <c r="SHX4" s="436"/>
      <c r="SHY4" s="436"/>
      <c r="SHZ4" s="436"/>
      <c r="SIA4" s="436"/>
      <c r="SIB4" s="436"/>
      <c r="SIC4" s="436"/>
      <c r="SID4" s="436"/>
      <c r="SIE4" s="436"/>
      <c r="SIF4" s="436"/>
      <c r="SIG4" s="436"/>
      <c r="SIH4" s="436"/>
      <c r="SII4" s="436"/>
      <c r="SIJ4" s="436"/>
      <c r="SIK4" s="436"/>
      <c r="SIL4" s="436"/>
      <c r="SIM4" s="436"/>
      <c r="SIN4" s="436"/>
      <c r="SIO4" s="436"/>
      <c r="SIP4" s="436"/>
      <c r="SIQ4" s="436"/>
      <c r="SIR4" s="436"/>
      <c r="SIS4" s="436"/>
      <c r="SIT4" s="436"/>
      <c r="SIU4" s="436"/>
      <c r="SIV4" s="436"/>
      <c r="SIW4" s="436"/>
      <c r="SIX4" s="436"/>
      <c r="SIY4" s="436"/>
      <c r="SIZ4" s="436"/>
      <c r="SJA4" s="436"/>
      <c r="SJB4" s="436"/>
      <c r="SJC4" s="436"/>
      <c r="SJD4" s="436"/>
      <c r="SJE4" s="436"/>
      <c r="SJF4" s="436"/>
      <c r="SJG4" s="436"/>
      <c r="SJH4" s="436"/>
      <c r="SJI4" s="436"/>
      <c r="SJJ4" s="436"/>
      <c r="SJK4" s="436"/>
      <c r="SJL4" s="436"/>
      <c r="SJM4" s="436"/>
      <c r="SJN4" s="436"/>
      <c r="SJO4" s="436"/>
      <c r="SJP4" s="436"/>
      <c r="SJQ4" s="436"/>
      <c r="SJR4" s="436"/>
      <c r="SJS4" s="436"/>
      <c r="SJT4" s="436"/>
      <c r="SJU4" s="436"/>
      <c r="SJV4" s="436"/>
      <c r="SJW4" s="436"/>
      <c r="SJX4" s="436"/>
      <c r="SJY4" s="436"/>
      <c r="SJZ4" s="436"/>
      <c r="SKA4" s="436"/>
      <c r="SKB4" s="436"/>
      <c r="SKC4" s="436"/>
      <c r="SKD4" s="436"/>
      <c r="SKE4" s="436"/>
      <c r="SKF4" s="436"/>
      <c r="SKG4" s="436"/>
      <c r="SKH4" s="436"/>
      <c r="SKI4" s="436"/>
      <c r="SKJ4" s="436"/>
      <c r="SKK4" s="436"/>
      <c r="SKL4" s="436"/>
      <c r="SKM4" s="436"/>
      <c r="SKN4" s="436"/>
      <c r="SKO4" s="436"/>
      <c r="SKP4" s="436"/>
      <c r="SKQ4" s="436"/>
      <c r="SKR4" s="436"/>
      <c r="SKS4" s="436"/>
      <c r="SKT4" s="436"/>
      <c r="SKU4" s="436"/>
      <c r="SKV4" s="436"/>
      <c r="SKW4" s="436"/>
      <c r="SKX4" s="436"/>
      <c r="SKY4" s="436"/>
      <c r="SKZ4" s="436"/>
      <c r="SLA4" s="436"/>
      <c r="SLB4" s="436"/>
      <c r="SLC4" s="436"/>
      <c r="SLD4" s="436"/>
      <c r="SLE4" s="436"/>
      <c r="SLF4" s="436"/>
      <c r="SLG4" s="436"/>
      <c r="SLH4" s="436"/>
      <c r="SLI4" s="436"/>
      <c r="SLJ4" s="436"/>
      <c r="SLK4" s="436"/>
      <c r="SLL4" s="436"/>
      <c r="SLM4" s="436"/>
      <c r="SLN4" s="436"/>
      <c r="SLO4" s="436"/>
      <c r="SLP4" s="436"/>
      <c r="SLQ4" s="436"/>
      <c r="SLR4" s="436"/>
      <c r="SLS4" s="436"/>
      <c r="SLT4" s="436"/>
      <c r="SLU4" s="436"/>
      <c r="SLV4" s="436"/>
      <c r="SLW4" s="436"/>
      <c r="SLX4" s="436"/>
      <c r="SLY4" s="436"/>
      <c r="SLZ4" s="436"/>
      <c r="SMA4" s="436"/>
      <c r="SMB4" s="436"/>
      <c r="SMC4" s="436"/>
      <c r="SMD4" s="436"/>
      <c r="SME4" s="436"/>
      <c r="SMF4" s="436"/>
      <c r="SMG4" s="436"/>
      <c r="SMH4" s="436"/>
      <c r="SMI4" s="436"/>
      <c r="SMJ4" s="436"/>
      <c r="SMK4" s="436"/>
      <c r="SML4" s="436"/>
      <c r="SMM4" s="436"/>
      <c r="SMN4" s="436"/>
      <c r="SMO4" s="436"/>
      <c r="SMP4" s="436"/>
      <c r="SMQ4" s="436"/>
      <c r="SMR4" s="436"/>
      <c r="SMS4" s="436"/>
      <c r="SMT4" s="436"/>
      <c r="SMU4" s="436"/>
      <c r="SMV4" s="436"/>
      <c r="SMW4" s="436"/>
      <c r="SMX4" s="436"/>
      <c r="SMY4" s="436"/>
      <c r="SMZ4" s="436"/>
      <c r="SNA4" s="436"/>
      <c r="SNB4" s="436"/>
      <c r="SNC4" s="436"/>
      <c r="SND4" s="436"/>
      <c r="SNE4" s="436"/>
      <c r="SNF4" s="436"/>
      <c r="SNG4" s="436"/>
      <c r="SNH4" s="436"/>
      <c r="SNI4" s="436"/>
      <c r="SNJ4" s="436"/>
      <c r="SNK4" s="436"/>
      <c r="SNL4" s="436"/>
      <c r="SNM4" s="436"/>
      <c r="SNN4" s="436"/>
      <c r="SNO4" s="436"/>
      <c r="SNP4" s="436"/>
      <c r="SNQ4" s="436"/>
      <c r="SNR4" s="436"/>
      <c r="SNS4" s="436"/>
      <c r="SNT4" s="436"/>
      <c r="SNU4" s="436"/>
      <c r="SNV4" s="436"/>
      <c r="SNW4" s="436"/>
      <c r="SNX4" s="436"/>
      <c r="SNY4" s="436"/>
      <c r="SNZ4" s="436"/>
      <c r="SOA4" s="436"/>
      <c r="SOB4" s="436"/>
      <c r="SOC4" s="436"/>
      <c r="SOD4" s="436"/>
      <c r="SOE4" s="436"/>
      <c r="SOF4" s="436"/>
      <c r="SOG4" s="436"/>
      <c r="SOH4" s="436"/>
      <c r="SOI4" s="436"/>
      <c r="SOJ4" s="436"/>
      <c r="SOK4" s="436"/>
      <c r="SOL4" s="436"/>
      <c r="SOM4" s="436"/>
      <c r="SON4" s="436"/>
      <c r="SOO4" s="436"/>
      <c r="SOP4" s="436"/>
      <c r="SOQ4" s="436"/>
      <c r="SOR4" s="436"/>
      <c r="SOS4" s="436"/>
      <c r="SOT4" s="436"/>
      <c r="SOU4" s="436"/>
      <c r="SOV4" s="436"/>
      <c r="SOW4" s="436"/>
      <c r="SOX4" s="436"/>
      <c r="SOY4" s="436"/>
      <c r="SOZ4" s="436"/>
      <c r="SPA4" s="436"/>
      <c r="SPB4" s="436"/>
      <c r="SPC4" s="436"/>
      <c r="SPD4" s="436"/>
      <c r="SPE4" s="436"/>
      <c r="SPF4" s="436"/>
      <c r="SPG4" s="436"/>
      <c r="SPH4" s="436"/>
      <c r="SPI4" s="436"/>
      <c r="SPJ4" s="436"/>
      <c r="SPK4" s="436"/>
      <c r="SPL4" s="436"/>
      <c r="SPM4" s="436"/>
      <c r="SPN4" s="436"/>
      <c r="SPO4" s="436"/>
      <c r="SPP4" s="436"/>
      <c r="SPQ4" s="436"/>
      <c r="SPR4" s="436"/>
      <c r="SPS4" s="436"/>
      <c r="SPT4" s="436"/>
      <c r="SPU4" s="436"/>
      <c r="SPV4" s="436"/>
      <c r="SPW4" s="436"/>
      <c r="SPX4" s="436"/>
      <c r="SPY4" s="436"/>
      <c r="SPZ4" s="436"/>
      <c r="SQA4" s="436"/>
      <c r="SQB4" s="436"/>
      <c r="SQC4" s="436"/>
      <c r="SQD4" s="436"/>
      <c r="SQE4" s="436"/>
      <c r="SQF4" s="436"/>
      <c r="SQG4" s="436"/>
      <c r="SQH4" s="436"/>
      <c r="SQI4" s="436"/>
      <c r="SQJ4" s="436"/>
      <c r="SQK4" s="436"/>
      <c r="SQL4" s="436"/>
      <c r="SQM4" s="436"/>
      <c r="SQN4" s="436"/>
      <c r="SQO4" s="436"/>
      <c r="SQP4" s="436"/>
      <c r="SQQ4" s="436"/>
      <c r="SQR4" s="436"/>
      <c r="SQS4" s="436"/>
      <c r="SQT4" s="436"/>
      <c r="SQU4" s="436"/>
      <c r="SQV4" s="436"/>
      <c r="SQW4" s="436"/>
      <c r="SQX4" s="436"/>
      <c r="SQY4" s="436"/>
      <c r="SQZ4" s="436"/>
      <c r="SRA4" s="436"/>
      <c r="SRB4" s="436"/>
      <c r="SRC4" s="436"/>
      <c r="SRD4" s="436"/>
      <c r="SRE4" s="436"/>
      <c r="SRF4" s="436"/>
      <c r="SRG4" s="436"/>
      <c r="SRH4" s="436"/>
      <c r="SRI4" s="436"/>
      <c r="SRJ4" s="436"/>
      <c r="SRK4" s="436"/>
      <c r="SRL4" s="436"/>
      <c r="SRM4" s="436"/>
      <c r="SRN4" s="436"/>
      <c r="SRO4" s="436"/>
      <c r="SRP4" s="436"/>
      <c r="SRQ4" s="436"/>
      <c r="SRR4" s="436"/>
      <c r="SRS4" s="436"/>
      <c r="SRT4" s="436"/>
      <c r="SRU4" s="436"/>
      <c r="SRV4" s="436"/>
      <c r="SRW4" s="436"/>
      <c r="SRX4" s="436"/>
      <c r="SRY4" s="436"/>
      <c r="SRZ4" s="436"/>
      <c r="SSA4" s="436"/>
      <c r="SSB4" s="436"/>
      <c r="SSC4" s="436"/>
      <c r="SSD4" s="436"/>
      <c r="SSE4" s="436"/>
      <c r="SSF4" s="436"/>
      <c r="SSG4" s="436"/>
      <c r="SSH4" s="436"/>
      <c r="SSI4" s="436"/>
      <c r="SSJ4" s="436"/>
      <c r="SSK4" s="436"/>
      <c r="SSL4" s="436"/>
      <c r="SSM4" s="436"/>
      <c r="SSN4" s="436"/>
      <c r="SSO4" s="436"/>
      <c r="SSP4" s="436"/>
      <c r="SSQ4" s="436"/>
      <c r="SSR4" s="436"/>
      <c r="SSS4" s="436"/>
      <c r="SST4" s="436"/>
      <c r="SSU4" s="436"/>
      <c r="SSV4" s="436"/>
      <c r="SSW4" s="436"/>
      <c r="SSX4" s="436"/>
      <c r="SSY4" s="436"/>
      <c r="SSZ4" s="436"/>
      <c r="STA4" s="436"/>
      <c r="STB4" s="436"/>
      <c r="STC4" s="436"/>
      <c r="STD4" s="436"/>
      <c r="STE4" s="436"/>
      <c r="STF4" s="436"/>
      <c r="STG4" s="436"/>
      <c r="STH4" s="436"/>
      <c r="STI4" s="436"/>
      <c r="STJ4" s="436"/>
      <c r="STK4" s="436"/>
      <c r="STL4" s="436"/>
      <c r="STM4" s="436"/>
      <c r="STN4" s="436"/>
      <c r="STO4" s="436"/>
      <c r="STP4" s="436"/>
      <c r="STQ4" s="436"/>
      <c r="STR4" s="436"/>
      <c r="STS4" s="436"/>
      <c r="STT4" s="436"/>
      <c r="STU4" s="436"/>
      <c r="STV4" s="436"/>
      <c r="STW4" s="436"/>
      <c r="STX4" s="436"/>
      <c r="STY4" s="436"/>
      <c r="STZ4" s="436"/>
      <c r="SUA4" s="436"/>
      <c r="SUB4" s="436"/>
      <c r="SUC4" s="436"/>
      <c r="SUD4" s="436"/>
      <c r="SUE4" s="436"/>
      <c r="SUF4" s="436"/>
      <c r="SUG4" s="436"/>
      <c r="SUH4" s="436"/>
      <c r="SUI4" s="436"/>
      <c r="SUJ4" s="436"/>
      <c r="SUK4" s="436"/>
      <c r="SUL4" s="436"/>
      <c r="SUM4" s="436"/>
      <c r="SUN4" s="436"/>
      <c r="SUO4" s="436"/>
      <c r="SUP4" s="436"/>
      <c r="SUQ4" s="436"/>
      <c r="SUR4" s="436"/>
      <c r="SUS4" s="436"/>
      <c r="SUT4" s="436"/>
      <c r="SUU4" s="436"/>
      <c r="SUV4" s="436"/>
      <c r="SUW4" s="436"/>
      <c r="SUX4" s="436"/>
      <c r="SUY4" s="436"/>
      <c r="SUZ4" s="436"/>
      <c r="SVA4" s="436"/>
      <c r="SVB4" s="436"/>
      <c r="SVC4" s="436"/>
      <c r="SVD4" s="436"/>
      <c r="SVE4" s="436"/>
      <c r="SVF4" s="436"/>
      <c r="SVG4" s="436"/>
      <c r="SVH4" s="436"/>
      <c r="SVI4" s="436"/>
      <c r="SVJ4" s="436"/>
      <c r="SVK4" s="436"/>
      <c r="SVL4" s="436"/>
      <c r="SVM4" s="436"/>
      <c r="SVN4" s="436"/>
      <c r="SVO4" s="436"/>
      <c r="SVP4" s="436"/>
      <c r="SVQ4" s="436"/>
      <c r="SVR4" s="436"/>
      <c r="SVS4" s="436"/>
      <c r="SVT4" s="436"/>
      <c r="SVU4" s="436"/>
      <c r="SVV4" s="436"/>
      <c r="SVW4" s="436"/>
      <c r="SVX4" s="436"/>
      <c r="SVY4" s="436"/>
      <c r="SVZ4" s="436"/>
      <c r="SWA4" s="436"/>
      <c r="SWB4" s="436"/>
      <c r="SWC4" s="436"/>
      <c r="SWD4" s="436"/>
      <c r="SWE4" s="436"/>
      <c r="SWF4" s="436"/>
      <c r="SWG4" s="436"/>
      <c r="SWH4" s="436"/>
      <c r="SWI4" s="436"/>
      <c r="SWJ4" s="436"/>
      <c r="SWK4" s="436"/>
      <c r="SWL4" s="436"/>
      <c r="SWM4" s="436"/>
      <c r="SWN4" s="436"/>
      <c r="SWO4" s="436"/>
      <c r="SWP4" s="436"/>
      <c r="SWQ4" s="436"/>
      <c r="SWR4" s="436"/>
      <c r="SWS4" s="436"/>
      <c r="SWT4" s="436"/>
      <c r="SWU4" s="436"/>
      <c r="SWV4" s="436"/>
      <c r="SWW4" s="436"/>
      <c r="SWX4" s="436"/>
      <c r="SWY4" s="436"/>
      <c r="SWZ4" s="436"/>
      <c r="SXA4" s="436"/>
      <c r="SXB4" s="436"/>
      <c r="SXC4" s="436"/>
      <c r="SXD4" s="436"/>
      <c r="SXE4" s="436"/>
      <c r="SXF4" s="436"/>
      <c r="SXG4" s="436"/>
      <c r="SXH4" s="436"/>
      <c r="SXI4" s="436"/>
      <c r="SXJ4" s="436"/>
      <c r="SXK4" s="436"/>
      <c r="SXL4" s="436"/>
      <c r="SXM4" s="436"/>
      <c r="SXN4" s="436"/>
      <c r="SXO4" s="436"/>
      <c r="SXP4" s="436"/>
      <c r="SXQ4" s="436"/>
      <c r="SXR4" s="436"/>
      <c r="SXS4" s="436"/>
      <c r="SXT4" s="436"/>
      <c r="SXU4" s="436"/>
      <c r="SXV4" s="436"/>
      <c r="SXW4" s="436"/>
      <c r="SXX4" s="436"/>
      <c r="SXY4" s="436"/>
      <c r="SXZ4" s="436"/>
      <c r="SYA4" s="436"/>
      <c r="SYB4" s="436"/>
      <c r="SYC4" s="436"/>
      <c r="SYD4" s="436"/>
      <c r="SYE4" s="436"/>
      <c r="SYF4" s="436"/>
      <c r="SYG4" s="436"/>
      <c r="SYH4" s="436"/>
      <c r="SYI4" s="436"/>
      <c r="SYJ4" s="436"/>
      <c r="SYK4" s="436"/>
      <c r="SYL4" s="436"/>
      <c r="SYM4" s="436"/>
      <c r="SYN4" s="436"/>
      <c r="SYO4" s="436"/>
      <c r="SYP4" s="436"/>
      <c r="SYQ4" s="436"/>
      <c r="SYR4" s="436"/>
      <c r="SYS4" s="436"/>
      <c r="SYT4" s="436"/>
      <c r="SYU4" s="436"/>
      <c r="SYV4" s="436"/>
      <c r="SYW4" s="436"/>
      <c r="SYX4" s="436"/>
      <c r="SYY4" s="436"/>
      <c r="SYZ4" s="436"/>
      <c r="SZA4" s="436"/>
      <c r="SZB4" s="436"/>
      <c r="SZC4" s="436"/>
      <c r="SZD4" s="436"/>
      <c r="SZE4" s="436"/>
      <c r="SZF4" s="436"/>
      <c r="SZG4" s="436"/>
      <c r="SZH4" s="436"/>
      <c r="SZI4" s="436"/>
      <c r="SZJ4" s="436"/>
      <c r="SZK4" s="436"/>
      <c r="SZL4" s="436"/>
      <c r="SZM4" s="436"/>
      <c r="SZN4" s="436"/>
      <c r="SZO4" s="436"/>
      <c r="SZP4" s="436"/>
      <c r="SZQ4" s="436"/>
      <c r="SZR4" s="436"/>
      <c r="SZS4" s="436"/>
      <c r="SZT4" s="436"/>
      <c r="SZU4" s="436"/>
      <c r="SZV4" s="436"/>
      <c r="SZW4" s="436"/>
      <c r="SZX4" s="436"/>
      <c r="SZY4" s="436"/>
      <c r="SZZ4" s="436"/>
      <c r="TAA4" s="436"/>
      <c r="TAB4" s="436"/>
      <c r="TAC4" s="436"/>
      <c r="TAD4" s="436"/>
      <c r="TAE4" s="436"/>
      <c r="TAF4" s="436"/>
      <c r="TAG4" s="436"/>
      <c r="TAH4" s="436"/>
      <c r="TAI4" s="436"/>
      <c r="TAJ4" s="436"/>
      <c r="TAK4" s="436"/>
      <c r="TAL4" s="436"/>
      <c r="TAM4" s="436"/>
      <c r="TAN4" s="436"/>
      <c r="TAO4" s="436"/>
      <c r="TAP4" s="436"/>
      <c r="TAQ4" s="436"/>
      <c r="TAR4" s="436"/>
      <c r="TAS4" s="436"/>
      <c r="TAT4" s="436"/>
      <c r="TAU4" s="436"/>
      <c r="TAV4" s="436"/>
      <c r="TAW4" s="436"/>
      <c r="TAX4" s="436"/>
      <c r="TAY4" s="436"/>
      <c r="TAZ4" s="436"/>
      <c r="TBA4" s="436"/>
      <c r="TBB4" s="436"/>
      <c r="TBC4" s="436"/>
      <c r="TBD4" s="436"/>
      <c r="TBE4" s="436"/>
      <c r="TBF4" s="436"/>
      <c r="TBG4" s="436"/>
      <c r="TBH4" s="436"/>
      <c r="TBI4" s="436"/>
      <c r="TBJ4" s="436"/>
      <c r="TBK4" s="436"/>
      <c r="TBL4" s="436"/>
      <c r="TBM4" s="436"/>
      <c r="TBN4" s="436"/>
      <c r="TBO4" s="436"/>
      <c r="TBP4" s="436"/>
      <c r="TBQ4" s="436"/>
      <c r="TBR4" s="436"/>
      <c r="TBS4" s="436"/>
      <c r="TBT4" s="436"/>
      <c r="TBU4" s="436"/>
      <c r="TBV4" s="436"/>
      <c r="TBW4" s="436"/>
      <c r="TBX4" s="436"/>
      <c r="TBY4" s="436"/>
      <c r="TBZ4" s="436"/>
      <c r="TCA4" s="436"/>
      <c r="TCB4" s="436"/>
      <c r="TCC4" s="436"/>
      <c r="TCD4" s="436"/>
      <c r="TCE4" s="436"/>
      <c r="TCF4" s="436"/>
      <c r="TCG4" s="436"/>
      <c r="TCH4" s="436"/>
      <c r="TCI4" s="436"/>
      <c r="TCJ4" s="436"/>
      <c r="TCK4" s="436"/>
      <c r="TCL4" s="436"/>
      <c r="TCM4" s="436"/>
      <c r="TCN4" s="436"/>
      <c r="TCO4" s="436"/>
      <c r="TCP4" s="436"/>
      <c r="TCQ4" s="436"/>
      <c r="TCR4" s="436"/>
      <c r="TCS4" s="436"/>
      <c r="TCT4" s="436"/>
      <c r="TCU4" s="436"/>
      <c r="TCV4" s="436"/>
      <c r="TCW4" s="436"/>
      <c r="TCX4" s="436"/>
      <c r="TCY4" s="436"/>
      <c r="TCZ4" s="436"/>
      <c r="TDA4" s="436"/>
      <c r="TDB4" s="436"/>
      <c r="TDC4" s="436"/>
      <c r="TDD4" s="436"/>
      <c r="TDE4" s="436"/>
      <c r="TDF4" s="436"/>
      <c r="TDG4" s="436"/>
      <c r="TDH4" s="436"/>
      <c r="TDI4" s="436"/>
      <c r="TDJ4" s="436"/>
      <c r="TDK4" s="436"/>
      <c r="TDL4" s="436"/>
      <c r="TDM4" s="436"/>
      <c r="TDN4" s="436"/>
      <c r="TDO4" s="436"/>
      <c r="TDP4" s="436"/>
      <c r="TDQ4" s="436"/>
      <c r="TDR4" s="436"/>
      <c r="TDS4" s="436"/>
      <c r="TDT4" s="436"/>
      <c r="TDU4" s="436"/>
      <c r="TDV4" s="436"/>
      <c r="TDW4" s="436"/>
      <c r="TDX4" s="436"/>
      <c r="TDY4" s="436"/>
      <c r="TDZ4" s="436"/>
      <c r="TEA4" s="436"/>
      <c r="TEB4" s="436"/>
      <c r="TEC4" s="436"/>
      <c r="TED4" s="436"/>
      <c r="TEE4" s="436"/>
      <c r="TEF4" s="436"/>
      <c r="TEG4" s="436"/>
      <c r="TEH4" s="436"/>
      <c r="TEI4" s="436"/>
      <c r="TEJ4" s="436"/>
      <c r="TEK4" s="436"/>
      <c r="TEL4" s="436"/>
      <c r="TEM4" s="436"/>
      <c r="TEN4" s="436"/>
      <c r="TEO4" s="436"/>
      <c r="TEP4" s="436"/>
      <c r="TEQ4" s="436"/>
      <c r="TER4" s="436"/>
      <c r="TES4" s="436"/>
      <c r="TET4" s="436"/>
      <c r="TEU4" s="436"/>
      <c r="TEV4" s="436"/>
      <c r="TEW4" s="436"/>
      <c r="TEX4" s="436"/>
      <c r="TEY4" s="436"/>
      <c r="TEZ4" s="436"/>
      <c r="TFA4" s="436"/>
      <c r="TFB4" s="436"/>
      <c r="TFC4" s="436"/>
      <c r="TFD4" s="436"/>
      <c r="TFE4" s="436"/>
      <c r="TFF4" s="436"/>
      <c r="TFG4" s="436"/>
      <c r="TFH4" s="436"/>
      <c r="TFI4" s="436"/>
      <c r="TFJ4" s="436"/>
      <c r="TFK4" s="436"/>
      <c r="TFL4" s="436"/>
      <c r="TFM4" s="436"/>
      <c r="TFN4" s="436"/>
      <c r="TFO4" s="436"/>
      <c r="TFP4" s="436"/>
      <c r="TFQ4" s="436"/>
      <c r="TFR4" s="436"/>
      <c r="TFS4" s="436"/>
      <c r="TFT4" s="436"/>
      <c r="TFU4" s="436"/>
      <c r="TFV4" s="436"/>
      <c r="TFW4" s="436"/>
      <c r="TFX4" s="436"/>
      <c r="TFY4" s="436"/>
      <c r="TFZ4" s="436"/>
      <c r="TGA4" s="436"/>
      <c r="TGB4" s="436"/>
      <c r="TGC4" s="436"/>
      <c r="TGD4" s="436"/>
      <c r="TGE4" s="436"/>
      <c r="TGF4" s="436"/>
      <c r="TGG4" s="436"/>
      <c r="TGH4" s="436"/>
      <c r="TGI4" s="436"/>
      <c r="TGJ4" s="436"/>
      <c r="TGK4" s="436"/>
      <c r="TGL4" s="436"/>
      <c r="TGM4" s="436"/>
      <c r="TGN4" s="436"/>
      <c r="TGO4" s="436"/>
      <c r="TGP4" s="436"/>
      <c r="TGQ4" s="436"/>
      <c r="TGR4" s="436"/>
      <c r="TGS4" s="436"/>
      <c r="TGT4" s="436"/>
      <c r="TGU4" s="436"/>
      <c r="TGV4" s="436"/>
      <c r="TGW4" s="436"/>
      <c r="TGX4" s="436"/>
      <c r="TGY4" s="436"/>
      <c r="TGZ4" s="436"/>
      <c r="THA4" s="436"/>
      <c r="THB4" s="436"/>
      <c r="THC4" s="436"/>
      <c r="THD4" s="436"/>
      <c r="THE4" s="436"/>
      <c r="THF4" s="436"/>
      <c r="THG4" s="436"/>
      <c r="THH4" s="436"/>
      <c r="THI4" s="436"/>
      <c r="THJ4" s="436"/>
      <c r="THK4" s="436"/>
      <c r="THL4" s="436"/>
      <c r="THM4" s="436"/>
      <c r="THN4" s="436"/>
      <c r="THO4" s="436"/>
      <c r="THP4" s="436"/>
      <c r="THQ4" s="436"/>
      <c r="THR4" s="436"/>
      <c r="THS4" s="436"/>
      <c r="THT4" s="436"/>
      <c r="THU4" s="436"/>
      <c r="THV4" s="436"/>
      <c r="THW4" s="436"/>
      <c r="THX4" s="436"/>
      <c r="THY4" s="436"/>
      <c r="THZ4" s="436"/>
      <c r="TIA4" s="436"/>
      <c r="TIB4" s="436"/>
      <c r="TIC4" s="436"/>
      <c r="TID4" s="436"/>
      <c r="TIE4" s="436"/>
      <c r="TIF4" s="436"/>
      <c r="TIG4" s="436"/>
      <c r="TIH4" s="436"/>
      <c r="TII4" s="436"/>
      <c r="TIJ4" s="436"/>
      <c r="TIK4" s="436"/>
      <c r="TIL4" s="436"/>
      <c r="TIM4" s="436"/>
      <c r="TIN4" s="436"/>
      <c r="TIO4" s="436"/>
      <c r="TIP4" s="436"/>
      <c r="TIQ4" s="436"/>
      <c r="TIR4" s="436"/>
      <c r="TIS4" s="436"/>
      <c r="TIT4" s="436"/>
      <c r="TIU4" s="436"/>
      <c r="TIV4" s="436"/>
      <c r="TIW4" s="436"/>
      <c r="TIX4" s="436"/>
      <c r="TIY4" s="436"/>
      <c r="TIZ4" s="436"/>
      <c r="TJA4" s="436"/>
      <c r="TJB4" s="436"/>
      <c r="TJC4" s="436"/>
      <c r="TJD4" s="436"/>
      <c r="TJE4" s="436"/>
      <c r="TJF4" s="436"/>
      <c r="TJG4" s="436"/>
      <c r="TJH4" s="436"/>
      <c r="TJI4" s="436"/>
      <c r="TJJ4" s="436"/>
      <c r="TJK4" s="436"/>
      <c r="TJL4" s="436"/>
      <c r="TJM4" s="436"/>
      <c r="TJN4" s="436"/>
      <c r="TJO4" s="436"/>
      <c r="TJP4" s="436"/>
      <c r="TJQ4" s="436"/>
      <c r="TJR4" s="436"/>
      <c r="TJS4" s="436"/>
      <c r="TJT4" s="436"/>
      <c r="TJU4" s="436"/>
      <c r="TJV4" s="436"/>
      <c r="TJW4" s="436"/>
      <c r="TJX4" s="436"/>
      <c r="TJY4" s="436"/>
      <c r="TJZ4" s="436"/>
      <c r="TKA4" s="436"/>
      <c r="TKB4" s="436"/>
      <c r="TKC4" s="436"/>
      <c r="TKD4" s="436"/>
      <c r="TKE4" s="436"/>
      <c r="TKF4" s="436"/>
      <c r="TKG4" s="436"/>
      <c r="TKH4" s="436"/>
      <c r="TKI4" s="436"/>
      <c r="TKJ4" s="436"/>
      <c r="TKK4" s="436"/>
      <c r="TKL4" s="436"/>
      <c r="TKM4" s="436"/>
      <c r="TKN4" s="436"/>
      <c r="TKO4" s="436"/>
      <c r="TKP4" s="436"/>
      <c r="TKQ4" s="436"/>
      <c r="TKR4" s="436"/>
      <c r="TKS4" s="436"/>
      <c r="TKT4" s="436"/>
      <c r="TKU4" s="436"/>
      <c r="TKV4" s="436"/>
      <c r="TKW4" s="436"/>
      <c r="TKX4" s="436"/>
      <c r="TKY4" s="436"/>
      <c r="TKZ4" s="436"/>
      <c r="TLA4" s="436"/>
      <c r="TLB4" s="436"/>
      <c r="TLC4" s="436"/>
      <c r="TLD4" s="436"/>
      <c r="TLE4" s="436"/>
      <c r="TLF4" s="436"/>
      <c r="TLG4" s="436"/>
      <c r="TLH4" s="436"/>
      <c r="TLI4" s="436"/>
      <c r="TLJ4" s="436"/>
      <c r="TLK4" s="436"/>
      <c r="TLL4" s="436"/>
      <c r="TLM4" s="436"/>
      <c r="TLN4" s="436"/>
      <c r="TLO4" s="436"/>
      <c r="TLP4" s="436"/>
      <c r="TLQ4" s="436"/>
      <c r="TLR4" s="436"/>
      <c r="TLS4" s="436"/>
      <c r="TLT4" s="436"/>
      <c r="TLU4" s="436"/>
      <c r="TLV4" s="436"/>
      <c r="TLW4" s="436"/>
      <c r="TLX4" s="436"/>
      <c r="TLY4" s="436"/>
      <c r="TLZ4" s="436"/>
      <c r="TMA4" s="436"/>
      <c r="TMB4" s="436"/>
      <c r="TMC4" s="436"/>
      <c r="TMD4" s="436"/>
      <c r="TME4" s="436"/>
      <c r="TMF4" s="436"/>
      <c r="TMG4" s="436"/>
      <c r="TMH4" s="436"/>
      <c r="TMI4" s="436"/>
      <c r="TMJ4" s="436"/>
      <c r="TMK4" s="436"/>
      <c r="TML4" s="436"/>
      <c r="TMM4" s="436"/>
      <c r="TMN4" s="436"/>
      <c r="TMO4" s="436"/>
      <c r="TMP4" s="436"/>
      <c r="TMQ4" s="436"/>
      <c r="TMR4" s="436"/>
      <c r="TMS4" s="436"/>
      <c r="TMT4" s="436"/>
      <c r="TMU4" s="436"/>
      <c r="TMV4" s="436"/>
      <c r="TMW4" s="436"/>
      <c r="TMX4" s="436"/>
      <c r="TMY4" s="436"/>
      <c r="TMZ4" s="436"/>
      <c r="TNA4" s="436"/>
      <c r="TNB4" s="436"/>
      <c r="TNC4" s="436"/>
      <c r="TND4" s="436"/>
      <c r="TNE4" s="436"/>
      <c r="TNF4" s="436"/>
      <c r="TNG4" s="436"/>
      <c r="TNH4" s="436"/>
      <c r="TNI4" s="436"/>
      <c r="TNJ4" s="436"/>
      <c r="TNK4" s="436"/>
      <c r="TNL4" s="436"/>
      <c r="TNM4" s="436"/>
      <c r="TNN4" s="436"/>
      <c r="TNO4" s="436"/>
      <c r="TNP4" s="436"/>
      <c r="TNQ4" s="436"/>
      <c r="TNR4" s="436"/>
      <c r="TNS4" s="436"/>
      <c r="TNT4" s="436"/>
      <c r="TNU4" s="436"/>
      <c r="TNV4" s="436"/>
      <c r="TNW4" s="436"/>
      <c r="TNX4" s="436"/>
      <c r="TNY4" s="436"/>
      <c r="TNZ4" s="436"/>
      <c r="TOA4" s="436"/>
      <c r="TOB4" s="436"/>
      <c r="TOC4" s="436"/>
      <c r="TOD4" s="436"/>
      <c r="TOE4" s="436"/>
      <c r="TOF4" s="436"/>
      <c r="TOG4" s="436"/>
      <c r="TOH4" s="436"/>
      <c r="TOI4" s="436"/>
      <c r="TOJ4" s="436"/>
      <c r="TOK4" s="436"/>
      <c r="TOL4" s="436"/>
      <c r="TOM4" s="436"/>
      <c r="TON4" s="436"/>
      <c r="TOO4" s="436"/>
      <c r="TOP4" s="436"/>
      <c r="TOQ4" s="436"/>
      <c r="TOR4" s="436"/>
      <c r="TOS4" s="436"/>
      <c r="TOT4" s="436"/>
      <c r="TOU4" s="436"/>
      <c r="TOV4" s="436"/>
      <c r="TOW4" s="436"/>
      <c r="TOX4" s="436"/>
      <c r="TOY4" s="436"/>
      <c r="TOZ4" s="436"/>
      <c r="TPA4" s="436"/>
      <c r="TPB4" s="436"/>
      <c r="TPC4" s="436"/>
      <c r="TPD4" s="436"/>
      <c r="TPE4" s="436"/>
      <c r="TPF4" s="436"/>
      <c r="TPG4" s="436"/>
      <c r="TPH4" s="436"/>
      <c r="TPI4" s="436"/>
      <c r="TPJ4" s="436"/>
      <c r="TPK4" s="436"/>
      <c r="TPL4" s="436"/>
      <c r="TPM4" s="436"/>
      <c r="TPN4" s="436"/>
      <c r="TPO4" s="436"/>
      <c r="TPP4" s="436"/>
      <c r="TPQ4" s="436"/>
      <c r="TPR4" s="436"/>
      <c r="TPS4" s="436"/>
      <c r="TPT4" s="436"/>
      <c r="TPU4" s="436"/>
      <c r="TPV4" s="436"/>
      <c r="TPW4" s="436"/>
      <c r="TPX4" s="436"/>
      <c r="TPY4" s="436"/>
      <c r="TPZ4" s="436"/>
      <c r="TQA4" s="436"/>
      <c r="TQB4" s="436"/>
      <c r="TQC4" s="436"/>
      <c r="TQD4" s="436"/>
      <c r="TQE4" s="436"/>
      <c r="TQF4" s="436"/>
      <c r="TQG4" s="436"/>
      <c r="TQH4" s="436"/>
      <c r="TQI4" s="436"/>
      <c r="TQJ4" s="436"/>
      <c r="TQK4" s="436"/>
      <c r="TQL4" s="436"/>
      <c r="TQM4" s="436"/>
      <c r="TQN4" s="436"/>
      <c r="TQO4" s="436"/>
      <c r="TQP4" s="436"/>
      <c r="TQQ4" s="436"/>
      <c r="TQR4" s="436"/>
      <c r="TQS4" s="436"/>
      <c r="TQT4" s="436"/>
      <c r="TQU4" s="436"/>
      <c r="TQV4" s="436"/>
      <c r="TQW4" s="436"/>
      <c r="TQX4" s="436"/>
      <c r="TQY4" s="436"/>
      <c r="TQZ4" s="436"/>
      <c r="TRA4" s="436"/>
      <c r="TRB4" s="436"/>
      <c r="TRC4" s="436"/>
      <c r="TRD4" s="436"/>
      <c r="TRE4" s="436"/>
      <c r="TRF4" s="436"/>
      <c r="TRG4" s="436"/>
      <c r="TRH4" s="436"/>
      <c r="TRI4" s="436"/>
      <c r="TRJ4" s="436"/>
      <c r="TRK4" s="436"/>
      <c r="TRL4" s="436"/>
      <c r="TRM4" s="436"/>
      <c r="TRN4" s="436"/>
      <c r="TRO4" s="436"/>
      <c r="TRP4" s="436"/>
      <c r="TRQ4" s="436"/>
      <c r="TRR4" s="436"/>
      <c r="TRS4" s="436"/>
      <c r="TRT4" s="436"/>
      <c r="TRU4" s="436"/>
      <c r="TRV4" s="436"/>
      <c r="TRW4" s="436"/>
      <c r="TRX4" s="436"/>
      <c r="TRY4" s="436"/>
      <c r="TRZ4" s="436"/>
      <c r="TSA4" s="436"/>
      <c r="TSB4" s="436"/>
      <c r="TSC4" s="436"/>
      <c r="TSD4" s="436"/>
      <c r="TSE4" s="436"/>
      <c r="TSF4" s="436"/>
      <c r="TSG4" s="436"/>
      <c r="TSH4" s="436"/>
      <c r="TSI4" s="436"/>
      <c r="TSJ4" s="436"/>
      <c r="TSK4" s="436"/>
      <c r="TSL4" s="436"/>
      <c r="TSM4" s="436"/>
      <c r="TSN4" s="436"/>
      <c r="TSO4" s="436"/>
      <c r="TSP4" s="436"/>
      <c r="TSQ4" s="436"/>
      <c r="TSR4" s="436"/>
      <c r="TSS4" s="436"/>
      <c r="TST4" s="436"/>
      <c r="TSU4" s="436"/>
      <c r="TSV4" s="436"/>
      <c r="TSW4" s="436"/>
      <c r="TSX4" s="436"/>
      <c r="TSY4" s="436"/>
      <c r="TSZ4" s="436"/>
      <c r="TTA4" s="436"/>
      <c r="TTB4" s="436"/>
      <c r="TTC4" s="436"/>
      <c r="TTD4" s="436"/>
      <c r="TTE4" s="436"/>
      <c r="TTF4" s="436"/>
      <c r="TTG4" s="436"/>
      <c r="TTH4" s="436"/>
      <c r="TTI4" s="436"/>
      <c r="TTJ4" s="436"/>
      <c r="TTK4" s="436"/>
      <c r="TTL4" s="436"/>
      <c r="TTM4" s="436"/>
      <c r="TTN4" s="436"/>
      <c r="TTO4" s="436"/>
      <c r="TTP4" s="436"/>
      <c r="TTQ4" s="436"/>
      <c r="TTR4" s="436"/>
      <c r="TTS4" s="436"/>
      <c r="TTT4" s="436"/>
      <c r="TTU4" s="436"/>
      <c r="TTV4" s="436"/>
      <c r="TTW4" s="436"/>
      <c r="TTX4" s="436"/>
      <c r="TTY4" s="436"/>
      <c r="TTZ4" s="436"/>
      <c r="TUA4" s="436"/>
      <c r="TUB4" s="436"/>
      <c r="TUC4" s="436"/>
      <c r="TUD4" s="436"/>
      <c r="TUE4" s="436"/>
      <c r="TUF4" s="436"/>
      <c r="TUG4" s="436"/>
      <c r="TUH4" s="436"/>
      <c r="TUI4" s="436"/>
      <c r="TUJ4" s="436"/>
      <c r="TUK4" s="436"/>
      <c r="TUL4" s="436"/>
      <c r="TUM4" s="436"/>
      <c r="TUN4" s="436"/>
      <c r="TUO4" s="436"/>
      <c r="TUP4" s="436"/>
      <c r="TUQ4" s="436"/>
      <c r="TUR4" s="436"/>
      <c r="TUS4" s="436"/>
      <c r="TUT4" s="436"/>
      <c r="TUU4" s="436"/>
      <c r="TUV4" s="436"/>
      <c r="TUW4" s="436"/>
      <c r="TUX4" s="436"/>
      <c r="TUY4" s="436"/>
      <c r="TUZ4" s="436"/>
      <c r="TVA4" s="436"/>
      <c r="TVB4" s="436"/>
      <c r="TVC4" s="436"/>
      <c r="TVD4" s="436"/>
      <c r="TVE4" s="436"/>
      <c r="TVF4" s="436"/>
      <c r="TVG4" s="436"/>
      <c r="TVH4" s="436"/>
      <c r="TVI4" s="436"/>
      <c r="TVJ4" s="436"/>
      <c r="TVK4" s="436"/>
      <c r="TVL4" s="436"/>
      <c r="TVM4" s="436"/>
      <c r="TVN4" s="436"/>
      <c r="TVO4" s="436"/>
      <c r="TVP4" s="436"/>
      <c r="TVQ4" s="436"/>
      <c r="TVR4" s="436"/>
      <c r="TVS4" s="436"/>
      <c r="TVT4" s="436"/>
      <c r="TVU4" s="436"/>
      <c r="TVV4" s="436"/>
      <c r="TVW4" s="436"/>
      <c r="TVX4" s="436"/>
      <c r="TVY4" s="436"/>
      <c r="TVZ4" s="436"/>
      <c r="TWA4" s="436"/>
      <c r="TWB4" s="436"/>
      <c r="TWC4" s="436"/>
      <c r="TWD4" s="436"/>
      <c r="TWE4" s="436"/>
      <c r="TWF4" s="436"/>
      <c r="TWG4" s="436"/>
      <c r="TWH4" s="436"/>
      <c r="TWI4" s="436"/>
      <c r="TWJ4" s="436"/>
      <c r="TWK4" s="436"/>
      <c r="TWL4" s="436"/>
      <c r="TWM4" s="436"/>
      <c r="TWN4" s="436"/>
      <c r="TWO4" s="436"/>
      <c r="TWP4" s="436"/>
      <c r="TWQ4" s="436"/>
      <c r="TWR4" s="436"/>
      <c r="TWS4" s="436"/>
      <c r="TWT4" s="436"/>
      <c r="TWU4" s="436"/>
      <c r="TWV4" s="436"/>
      <c r="TWW4" s="436"/>
      <c r="TWX4" s="436"/>
      <c r="TWY4" s="436"/>
      <c r="TWZ4" s="436"/>
      <c r="TXA4" s="436"/>
      <c r="TXB4" s="436"/>
      <c r="TXC4" s="436"/>
      <c r="TXD4" s="436"/>
      <c r="TXE4" s="436"/>
      <c r="TXF4" s="436"/>
      <c r="TXG4" s="436"/>
      <c r="TXH4" s="436"/>
      <c r="TXI4" s="436"/>
      <c r="TXJ4" s="436"/>
      <c r="TXK4" s="436"/>
      <c r="TXL4" s="436"/>
      <c r="TXM4" s="436"/>
      <c r="TXN4" s="436"/>
      <c r="TXO4" s="436"/>
      <c r="TXP4" s="436"/>
      <c r="TXQ4" s="436"/>
      <c r="TXR4" s="436"/>
      <c r="TXS4" s="436"/>
      <c r="TXT4" s="436"/>
      <c r="TXU4" s="436"/>
      <c r="TXV4" s="436"/>
      <c r="TXW4" s="436"/>
      <c r="TXX4" s="436"/>
      <c r="TXY4" s="436"/>
      <c r="TXZ4" s="436"/>
      <c r="TYA4" s="436"/>
      <c r="TYB4" s="436"/>
      <c r="TYC4" s="436"/>
      <c r="TYD4" s="436"/>
      <c r="TYE4" s="436"/>
      <c r="TYF4" s="436"/>
      <c r="TYG4" s="436"/>
      <c r="TYH4" s="436"/>
      <c r="TYI4" s="436"/>
      <c r="TYJ4" s="436"/>
      <c r="TYK4" s="436"/>
      <c r="TYL4" s="436"/>
      <c r="TYM4" s="436"/>
      <c r="TYN4" s="436"/>
      <c r="TYO4" s="436"/>
      <c r="TYP4" s="436"/>
      <c r="TYQ4" s="436"/>
      <c r="TYR4" s="436"/>
      <c r="TYS4" s="436"/>
      <c r="TYT4" s="436"/>
      <c r="TYU4" s="436"/>
      <c r="TYV4" s="436"/>
      <c r="TYW4" s="436"/>
      <c r="TYX4" s="436"/>
      <c r="TYY4" s="436"/>
      <c r="TYZ4" s="436"/>
      <c r="TZA4" s="436"/>
      <c r="TZB4" s="436"/>
      <c r="TZC4" s="436"/>
      <c r="TZD4" s="436"/>
      <c r="TZE4" s="436"/>
      <c r="TZF4" s="436"/>
      <c r="TZG4" s="436"/>
      <c r="TZH4" s="436"/>
      <c r="TZI4" s="436"/>
      <c r="TZJ4" s="436"/>
      <c r="TZK4" s="436"/>
      <c r="TZL4" s="436"/>
      <c r="TZM4" s="436"/>
      <c r="TZN4" s="436"/>
      <c r="TZO4" s="436"/>
      <c r="TZP4" s="436"/>
      <c r="TZQ4" s="436"/>
      <c r="TZR4" s="436"/>
      <c r="TZS4" s="436"/>
      <c r="TZT4" s="436"/>
      <c r="TZU4" s="436"/>
      <c r="TZV4" s="436"/>
      <c r="TZW4" s="436"/>
      <c r="TZX4" s="436"/>
      <c r="TZY4" s="436"/>
      <c r="TZZ4" s="436"/>
      <c r="UAA4" s="436"/>
      <c r="UAB4" s="436"/>
      <c r="UAC4" s="436"/>
      <c r="UAD4" s="436"/>
      <c r="UAE4" s="436"/>
      <c r="UAF4" s="436"/>
      <c r="UAG4" s="436"/>
      <c r="UAH4" s="436"/>
      <c r="UAI4" s="436"/>
      <c r="UAJ4" s="436"/>
      <c r="UAK4" s="436"/>
      <c r="UAL4" s="436"/>
      <c r="UAM4" s="436"/>
      <c r="UAN4" s="436"/>
      <c r="UAO4" s="436"/>
      <c r="UAP4" s="436"/>
      <c r="UAQ4" s="436"/>
      <c r="UAR4" s="436"/>
      <c r="UAS4" s="436"/>
      <c r="UAT4" s="436"/>
      <c r="UAU4" s="436"/>
      <c r="UAV4" s="436"/>
      <c r="UAW4" s="436"/>
      <c r="UAX4" s="436"/>
      <c r="UAY4" s="436"/>
      <c r="UAZ4" s="436"/>
      <c r="UBA4" s="436"/>
      <c r="UBB4" s="436"/>
      <c r="UBC4" s="436"/>
      <c r="UBD4" s="436"/>
      <c r="UBE4" s="436"/>
      <c r="UBF4" s="436"/>
      <c r="UBG4" s="436"/>
      <c r="UBH4" s="436"/>
      <c r="UBI4" s="436"/>
      <c r="UBJ4" s="436"/>
      <c r="UBK4" s="436"/>
      <c r="UBL4" s="436"/>
      <c r="UBM4" s="436"/>
      <c r="UBN4" s="436"/>
      <c r="UBO4" s="436"/>
      <c r="UBP4" s="436"/>
      <c r="UBQ4" s="436"/>
      <c r="UBR4" s="436"/>
      <c r="UBS4" s="436"/>
      <c r="UBT4" s="436"/>
      <c r="UBU4" s="436"/>
      <c r="UBV4" s="436"/>
      <c r="UBW4" s="436"/>
      <c r="UBX4" s="436"/>
      <c r="UBY4" s="436"/>
      <c r="UBZ4" s="436"/>
      <c r="UCA4" s="436"/>
      <c r="UCB4" s="436"/>
      <c r="UCC4" s="436"/>
      <c r="UCD4" s="436"/>
      <c r="UCE4" s="436"/>
      <c r="UCF4" s="436"/>
      <c r="UCG4" s="436"/>
      <c r="UCH4" s="436"/>
      <c r="UCI4" s="436"/>
      <c r="UCJ4" s="436"/>
      <c r="UCK4" s="436"/>
      <c r="UCL4" s="436"/>
      <c r="UCM4" s="436"/>
      <c r="UCN4" s="436"/>
      <c r="UCO4" s="436"/>
      <c r="UCP4" s="436"/>
      <c r="UCQ4" s="436"/>
      <c r="UCR4" s="436"/>
      <c r="UCS4" s="436"/>
      <c r="UCT4" s="436"/>
      <c r="UCU4" s="436"/>
      <c r="UCV4" s="436"/>
      <c r="UCW4" s="436"/>
      <c r="UCX4" s="436"/>
      <c r="UCY4" s="436"/>
      <c r="UCZ4" s="436"/>
      <c r="UDA4" s="436"/>
      <c r="UDB4" s="436"/>
      <c r="UDC4" s="436"/>
      <c r="UDD4" s="436"/>
      <c r="UDE4" s="436"/>
      <c r="UDF4" s="436"/>
      <c r="UDG4" s="436"/>
      <c r="UDH4" s="436"/>
      <c r="UDI4" s="436"/>
      <c r="UDJ4" s="436"/>
      <c r="UDK4" s="436"/>
      <c r="UDL4" s="436"/>
      <c r="UDM4" s="436"/>
      <c r="UDN4" s="436"/>
      <c r="UDO4" s="436"/>
      <c r="UDP4" s="436"/>
      <c r="UDQ4" s="436"/>
      <c r="UDR4" s="436"/>
      <c r="UDS4" s="436"/>
      <c r="UDT4" s="436"/>
      <c r="UDU4" s="436"/>
      <c r="UDV4" s="436"/>
      <c r="UDW4" s="436"/>
      <c r="UDX4" s="436"/>
      <c r="UDY4" s="436"/>
      <c r="UDZ4" s="436"/>
      <c r="UEA4" s="436"/>
      <c r="UEB4" s="436"/>
      <c r="UEC4" s="436"/>
      <c r="UED4" s="436"/>
      <c r="UEE4" s="436"/>
      <c r="UEF4" s="436"/>
      <c r="UEG4" s="436"/>
      <c r="UEH4" s="436"/>
      <c r="UEI4" s="436"/>
      <c r="UEJ4" s="436"/>
      <c r="UEK4" s="436"/>
      <c r="UEL4" s="436"/>
      <c r="UEM4" s="436"/>
      <c r="UEN4" s="436"/>
      <c r="UEO4" s="436"/>
      <c r="UEP4" s="436"/>
      <c r="UEQ4" s="436"/>
      <c r="UER4" s="436"/>
      <c r="UES4" s="436"/>
      <c r="UET4" s="436"/>
      <c r="UEU4" s="436"/>
      <c r="UEV4" s="436"/>
      <c r="UEW4" s="436"/>
      <c r="UEX4" s="436"/>
      <c r="UEY4" s="436"/>
      <c r="UEZ4" s="436"/>
      <c r="UFA4" s="436"/>
      <c r="UFB4" s="436"/>
      <c r="UFC4" s="436"/>
      <c r="UFD4" s="436"/>
      <c r="UFE4" s="436"/>
      <c r="UFF4" s="436"/>
      <c r="UFG4" s="436"/>
      <c r="UFH4" s="436"/>
      <c r="UFI4" s="436"/>
      <c r="UFJ4" s="436"/>
      <c r="UFK4" s="436"/>
      <c r="UFL4" s="436"/>
      <c r="UFM4" s="436"/>
      <c r="UFN4" s="436"/>
      <c r="UFO4" s="436"/>
      <c r="UFP4" s="436"/>
      <c r="UFQ4" s="436"/>
      <c r="UFR4" s="436"/>
      <c r="UFS4" s="436"/>
      <c r="UFT4" s="436"/>
      <c r="UFU4" s="436"/>
      <c r="UFV4" s="436"/>
      <c r="UFW4" s="436"/>
      <c r="UFX4" s="436"/>
      <c r="UFY4" s="436"/>
      <c r="UFZ4" s="436"/>
      <c r="UGA4" s="436"/>
      <c r="UGB4" s="436"/>
      <c r="UGC4" s="436"/>
      <c r="UGD4" s="436"/>
      <c r="UGE4" s="436"/>
      <c r="UGF4" s="436"/>
      <c r="UGG4" s="436"/>
      <c r="UGH4" s="436"/>
      <c r="UGI4" s="436"/>
      <c r="UGJ4" s="436"/>
      <c r="UGK4" s="436"/>
      <c r="UGL4" s="436"/>
      <c r="UGM4" s="436"/>
      <c r="UGN4" s="436"/>
      <c r="UGO4" s="436"/>
      <c r="UGP4" s="436"/>
      <c r="UGQ4" s="436"/>
      <c r="UGR4" s="436"/>
      <c r="UGS4" s="436"/>
      <c r="UGT4" s="436"/>
      <c r="UGU4" s="436"/>
      <c r="UGV4" s="436"/>
      <c r="UGW4" s="436"/>
      <c r="UGX4" s="436"/>
      <c r="UGY4" s="436"/>
      <c r="UGZ4" s="436"/>
      <c r="UHA4" s="436"/>
      <c r="UHB4" s="436"/>
      <c r="UHC4" s="436"/>
      <c r="UHD4" s="436"/>
      <c r="UHE4" s="436"/>
      <c r="UHF4" s="436"/>
      <c r="UHG4" s="436"/>
      <c r="UHH4" s="436"/>
      <c r="UHI4" s="436"/>
      <c r="UHJ4" s="436"/>
      <c r="UHK4" s="436"/>
      <c r="UHL4" s="436"/>
      <c r="UHM4" s="436"/>
      <c r="UHN4" s="436"/>
      <c r="UHO4" s="436"/>
      <c r="UHP4" s="436"/>
      <c r="UHQ4" s="436"/>
      <c r="UHR4" s="436"/>
      <c r="UHS4" s="436"/>
      <c r="UHT4" s="436"/>
      <c r="UHU4" s="436"/>
      <c r="UHV4" s="436"/>
      <c r="UHW4" s="436"/>
      <c r="UHX4" s="436"/>
      <c r="UHY4" s="436"/>
      <c r="UHZ4" s="436"/>
      <c r="UIA4" s="436"/>
      <c r="UIB4" s="436"/>
      <c r="UIC4" s="436"/>
      <c r="UID4" s="436"/>
      <c r="UIE4" s="436"/>
      <c r="UIF4" s="436"/>
      <c r="UIG4" s="436"/>
      <c r="UIH4" s="436"/>
      <c r="UII4" s="436"/>
      <c r="UIJ4" s="436"/>
      <c r="UIK4" s="436"/>
      <c r="UIL4" s="436"/>
      <c r="UIM4" s="436"/>
      <c r="UIN4" s="436"/>
      <c r="UIO4" s="436"/>
      <c r="UIP4" s="436"/>
      <c r="UIQ4" s="436"/>
      <c r="UIR4" s="436"/>
      <c r="UIS4" s="436"/>
      <c r="UIT4" s="436"/>
      <c r="UIU4" s="436"/>
      <c r="UIV4" s="436"/>
      <c r="UIW4" s="436"/>
      <c r="UIX4" s="436"/>
      <c r="UIY4" s="436"/>
      <c r="UIZ4" s="436"/>
      <c r="UJA4" s="436"/>
      <c r="UJB4" s="436"/>
      <c r="UJC4" s="436"/>
      <c r="UJD4" s="436"/>
      <c r="UJE4" s="436"/>
      <c r="UJF4" s="436"/>
      <c r="UJG4" s="436"/>
      <c r="UJH4" s="436"/>
      <c r="UJI4" s="436"/>
      <c r="UJJ4" s="436"/>
      <c r="UJK4" s="436"/>
      <c r="UJL4" s="436"/>
      <c r="UJM4" s="436"/>
      <c r="UJN4" s="436"/>
      <c r="UJO4" s="436"/>
      <c r="UJP4" s="436"/>
      <c r="UJQ4" s="436"/>
      <c r="UJR4" s="436"/>
      <c r="UJS4" s="436"/>
      <c r="UJT4" s="436"/>
      <c r="UJU4" s="436"/>
      <c r="UJV4" s="436"/>
      <c r="UJW4" s="436"/>
      <c r="UJX4" s="436"/>
      <c r="UJY4" s="436"/>
      <c r="UJZ4" s="436"/>
      <c r="UKA4" s="436"/>
      <c r="UKB4" s="436"/>
      <c r="UKC4" s="436"/>
      <c r="UKD4" s="436"/>
      <c r="UKE4" s="436"/>
      <c r="UKF4" s="436"/>
      <c r="UKG4" s="436"/>
      <c r="UKH4" s="436"/>
      <c r="UKI4" s="436"/>
      <c r="UKJ4" s="436"/>
      <c r="UKK4" s="436"/>
      <c r="UKL4" s="436"/>
      <c r="UKM4" s="436"/>
      <c r="UKN4" s="436"/>
      <c r="UKO4" s="436"/>
      <c r="UKP4" s="436"/>
      <c r="UKQ4" s="436"/>
      <c r="UKR4" s="436"/>
      <c r="UKS4" s="436"/>
      <c r="UKT4" s="436"/>
      <c r="UKU4" s="436"/>
      <c r="UKV4" s="436"/>
      <c r="UKW4" s="436"/>
      <c r="UKX4" s="436"/>
      <c r="UKY4" s="436"/>
      <c r="UKZ4" s="436"/>
      <c r="ULA4" s="436"/>
      <c r="ULB4" s="436"/>
      <c r="ULC4" s="436"/>
      <c r="ULD4" s="436"/>
      <c r="ULE4" s="436"/>
      <c r="ULF4" s="436"/>
      <c r="ULG4" s="436"/>
      <c r="ULH4" s="436"/>
      <c r="ULI4" s="436"/>
      <c r="ULJ4" s="436"/>
      <c r="ULK4" s="436"/>
      <c r="ULL4" s="436"/>
      <c r="ULM4" s="436"/>
      <c r="ULN4" s="436"/>
      <c r="ULO4" s="436"/>
      <c r="ULP4" s="436"/>
      <c r="ULQ4" s="436"/>
      <c r="ULR4" s="436"/>
      <c r="ULS4" s="436"/>
      <c r="ULT4" s="436"/>
      <c r="ULU4" s="436"/>
      <c r="ULV4" s="436"/>
      <c r="ULW4" s="436"/>
      <c r="ULX4" s="436"/>
      <c r="ULY4" s="436"/>
      <c r="ULZ4" s="436"/>
      <c r="UMA4" s="436"/>
      <c r="UMB4" s="436"/>
      <c r="UMC4" s="436"/>
      <c r="UMD4" s="436"/>
      <c r="UME4" s="436"/>
      <c r="UMF4" s="436"/>
      <c r="UMG4" s="436"/>
      <c r="UMH4" s="436"/>
      <c r="UMI4" s="436"/>
      <c r="UMJ4" s="436"/>
      <c r="UMK4" s="436"/>
      <c r="UML4" s="436"/>
      <c r="UMM4" s="436"/>
      <c r="UMN4" s="436"/>
      <c r="UMO4" s="436"/>
      <c r="UMP4" s="436"/>
      <c r="UMQ4" s="436"/>
      <c r="UMR4" s="436"/>
      <c r="UMS4" s="436"/>
      <c r="UMT4" s="436"/>
      <c r="UMU4" s="436"/>
      <c r="UMV4" s="436"/>
      <c r="UMW4" s="436"/>
      <c r="UMX4" s="436"/>
      <c r="UMY4" s="436"/>
      <c r="UMZ4" s="436"/>
      <c r="UNA4" s="436"/>
      <c r="UNB4" s="436"/>
      <c r="UNC4" s="436"/>
      <c r="UND4" s="436"/>
      <c r="UNE4" s="436"/>
      <c r="UNF4" s="436"/>
      <c r="UNG4" s="436"/>
      <c r="UNH4" s="436"/>
      <c r="UNI4" s="436"/>
      <c r="UNJ4" s="436"/>
      <c r="UNK4" s="436"/>
      <c r="UNL4" s="436"/>
      <c r="UNM4" s="436"/>
      <c r="UNN4" s="436"/>
      <c r="UNO4" s="436"/>
      <c r="UNP4" s="436"/>
      <c r="UNQ4" s="436"/>
      <c r="UNR4" s="436"/>
      <c r="UNS4" s="436"/>
      <c r="UNT4" s="436"/>
      <c r="UNU4" s="436"/>
      <c r="UNV4" s="436"/>
      <c r="UNW4" s="436"/>
      <c r="UNX4" s="436"/>
      <c r="UNY4" s="436"/>
      <c r="UNZ4" s="436"/>
      <c r="UOA4" s="436"/>
      <c r="UOB4" s="436"/>
      <c r="UOC4" s="436"/>
      <c r="UOD4" s="436"/>
      <c r="UOE4" s="436"/>
      <c r="UOF4" s="436"/>
      <c r="UOG4" s="436"/>
      <c r="UOH4" s="436"/>
      <c r="UOI4" s="436"/>
      <c r="UOJ4" s="436"/>
      <c r="UOK4" s="436"/>
      <c r="UOL4" s="436"/>
      <c r="UOM4" s="436"/>
      <c r="UON4" s="436"/>
      <c r="UOO4" s="436"/>
      <c r="UOP4" s="436"/>
      <c r="UOQ4" s="436"/>
      <c r="UOR4" s="436"/>
      <c r="UOS4" s="436"/>
      <c r="UOT4" s="436"/>
      <c r="UOU4" s="436"/>
      <c r="UOV4" s="436"/>
      <c r="UOW4" s="436"/>
      <c r="UOX4" s="436"/>
      <c r="UOY4" s="436"/>
      <c r="UOZ4" s="436"/>
      <c r="UPA4" s="436"/>
      <c r="UPB4" s="436"/>
      <c r="UPC4" s="436"/>
      <c r="UPD4" s="436"/>
      <c r="UPE4" s="436"/>
      <c r="UPF4" s="436"/>
      <c r="UPG4" s="436"/>
      <c r="UPH4" s="436"/>
      <c r="UPI4" s="436"/>
      <c r="UPJ4" s="436"/>
      <c r="UPK4" s="436"/>
      <c r="UPL4" s="436"/>
      <c r="UPM4" s="436"/>
      <c r="UPN4" s="436"/>
      <c r="UPO4" s="436"/>
      <c r="UPP4" s="436"/>
      <c r="UPQ4" s="436"/>
      <c r="UPR4" s="436"/>
      <c r="UPS4" s="436"/>
      <c r="UPT4" s="436"/>
      <c r="UPU4" s="436"/>
      <c r="UPV4" s="436"/>
      <c r="UPW4" s="436"/>
      <c r="UPX4" s="436"/>
      <c r="UPY4" s="436"/>
      <c r="UPZ4" s="436"/>
      <c r="UQA4" s="436"/>
      <c r="UQB4" s="436"/>
      <c r="UQC4" s="436"/>
      <c r="UQD4" s="436"/>
      <c r="UQE4" s="436"/>
      <c r="UQF4" s="436"/>
      <c r="UQG4" s="436"/>
      <c r="UQH4" s="436"/>
      <c r="UQI4" s="436"/>
      <c r="UQJ4" s="436"/>
      <c r="UQK4" s="436"/>
      <c r="UQL4" s="436"/>
      <c r="UQM4" s="436"/>
      <c r="UQN4" s="436"/>
      <c r="UQO4" s="436"/>
      <c r="UQP4" s="436"/>
      <c r="UQQ4" s="436"/>
      <c r="UQR4" s="436"/>
      <c r="UQS4" s="436"/>
      <c r="UQT4" s="436"/>
      <c r="UQU4" s="436"/>
      <c r="UQV4" s="436"/>
      <c r="UQW4" s="436"/>
      <c r="UQX4" s="436"/>
      <c r="UQY4" s="436"/>
      <c r="UQZ4" s="436"/>
      <c r="URA4" s="436"/>
      <c r="URB4" s="436"/>
      <c r="URC4" s="436"/>
      <c r="URD4" s="436"/>
      <c r="URE4" s="436"/>
      <c r="URF4" s="436"/>
      <c r="URG4" s="436"/>
      <c r="URH4" s="436"/>
      <c r="URI4" s="436"/>
      <c r="URJ4" s="436"/>
      <c r="URK4" s="436"/>
      <c r="URL4" s="436"/>
      <c r="URM4" s="436"/>
      <c r="URN4" s="436"/>
      <c r="URO4" s="436"/>
      <c r="URP4" s="436"/>
      <c r="URQ4" s="436"/>
      <c r="URR4" s="436"/>
      <c r="URS4" s="436"/>
      <c r="URT4" s="436"/>
      <c r="URU4" s="436"/>
      <c r="URV4" s="436"/>
      <c r="URW4" s="436"/>
      <c r="URX4" s="436"/>
      <c r="URY4" s="436"/>
      <c r="URZ4" s="436"/>
      <c r="USA4" s="436"/>
      <c r="USB4" s="436"/>
      <c r="USC4" s="436"/>
      <c r="USD4" s="436"/>
      <c r="USE4" s="436"/>
      <c r="USF4" s="436"/>
      <c r="USG4" s="436"/>
      <c r="USH4" s="436"/>
      <c r="USI4" s="436"/>
      <c r="USJ4" s="436"/>
      <c r="USK4" s="436"/>
      <c r="USL4" s="436"/>
      <c r="USM4" s="436"/>
      <c r="USN4" s="436"/>
      <c r="USO4" s="436"/>
      <c r="USP4" s="436"/>
      <c r="USQ4" s="436"/>
      <c r="USR4" s="436"/>
      <c r="USS4" s="436"/>
      <c r="UST4" s="436"/>
      <c r="USU4" s="436"/>
      <c r="USV4" s="436"/>
      <c r="USW4" s="436"/>
      <c r="USX4" s="436"/>
      <c r="USY4" s="436"/>
      <c r="USZ4" s="436"/>
      <c r="UTA4" s="436"/>
      <c r="UTB4" s="436"/>
      <c r="UTC4" s="436"/>
      <c r="UTD4" s="436"/>
      <c r="UTE4" s="436"/>
      <c r="UTF4" s="436"/>
      <c r="UTG4" s="436"/>
      <c r="UTH4" s="436"/>
      <c r="UTI4" s="436"/>
      <c r="UTJ4" s="436"/>
      <c r="UTK4" s="436"/>
      <c r="UTL4" s="436"/>
      <c r="UTM4" s="436"/>
      <c r="UTN4" s="436"/>
      <c r="UTO4" s="436"/>
      <c r="UTP4" s="436"/>
      <c r="UTQ4" s="436"/>
      <c r="UTR4" s="436"/>
      <c r="UTS4" s="436"/>
      <c r="UTT4" s="436"/>
      <c r="UTU4" s="436"/>
      <c r="UTV4" s="436"/>
      <c r="UTW4" s="436"/>
      <c r="UTX4" s="436"/>
      <c r="UTY4" s="436"/>
      <c r="UTZ4" s="436"/>
      <c r="UUA4" s="436"/>
      <c r="UUB4" s="436"/>
      <c r="UUC4" s="436"/>
      <c r="UUD4" s="436"/>
      <c r="UUE4" s="436"/>
      <c r="UUF4" s="436"/>
      <c r="UUG4" s="436"/>
      <c r="UUH4" s="436"/>
      <c r="UUI4" s="436"/>
      <c r="UUJ4" s="436"/>
      <c r="UUK4" s="436"/>
      <c r="UUL4" s="436"/>
      <c r="UUM4" s="436"/>
      <c r="UUN4" s="436"/>
      <c r="UUO4" s="436"/>
      <c r="UUP4" s="436"/>
      <c r="UUQ4" s="436"/>
      <c r="UUR4" s="436"/>
      <c r="UUS4" s="436"/>
      <c r="UUT4" s="436"/>
      <c r="UUU4" s="436"/>
      <c r="UUV4" s="436"/>
      <c r="UUW4" s="436"/>
      <c r="UUX4" s="436"/>
      <c r="UUY4" s="436"/>
      <c r="UUZ4" s="436"/>
      <c r="UVA4" s="436"/>
      <c r="UVB4" s="436"/>
      <c r="UVC4" s="436"/>
      <c r="UVD4" s="436"/>
      <c r="UVE4" s="436"/>
      <c r="UVF4" s="436"/>
      <c r="UVG4" s="436"/>
      <c r="UVH4" s="436"/>
      <c r="UVI4" s="436"/>
      <c r="UVJ4" s="436"/>
      <c r="UVK4" s="436"/>
      <c r="UVL4" s="436"/>
      <c r="UVM4" s="436"/>
      <c r="UVN4" s="436"/>
      <c r="UVO4" s="436"/>
      <c r="UVP4" s="436"/>
      <c r="UVQ4" s="436"/>
      <c r="UVR4" s="436"/>
      <c r="UVS4" s="436"/>
      <c r="UVT4" s="436"/>
      <c r="UVU4" s="436"/>
      <c r="UVV4" s="436"/>
      <c r="UVW4" s="436"/>
      <c r="UVX4" s="436"/>
      <c r="UVY4" s="436"/>
      <c r="UVZ4" s="436"/>
      <c r="UWA4" s="436"/>
      <c r="UWB4" s="436"/>
      <c r="UWC4" s="436"/>
      <c r="UWD4" s="436"/>
      <c r="UWE4" s="436"/>
      <c r="UWF4" s="436"/>
      <c r="UWG4" s="436"/>
      <c r="UWH4" s="436"/>
      <c r="UWI4" s="436"/>
      <c r="UWJ4" s="436"/>
      <c r="UWK4" s="436"/>
      <c r="UWL4" s="436"/>
      <c r="UWM4" s="436"/>
      <c r="UWN4" s="436"/>
      <c r="UWO4" s="436"/>
      <c r="UWP4" s="436"/>
      <c r="UWQ4" s="436"/>
      <c r="UWR4" s="436"/>
      <c r="UWS4" s="436"/>
      <c r="UWT4" s="436"/>
      <c r="UWU4" s="436"/>
      <c r="UWV4" s="436"/>
      <c r="UWW4" s="436"/>
      <c r="UWX4" s="436"/>
      <c r="UWY4" s="436"/>
      <c r="UWZ4" s="436"/>
      <c r="UXA4" s="436"/>
      <c r="UXB4" s="436"/>
      <c r="UXC4" s="436"/>
      <c r="UXD4" s="436"/>
      <c r="UXE4" s="436"/>
      <c r="UXF4" s="436"/>
      <c r="UXG4" s="436"/>
      <c r="UXH4" s="436"/>
      <c r="UXI4" s="436"/>
      <c r="UXJ4" s="436"/>
      <c r="UXK4" s="436"/>
      <c r="UXL4" s="436"/>
      <c r="UXM4" s="436"/>
      <c r="UXN4" s="436"/>
      <c r="UXO4" s="436"/>
      <c r="UXP4" s="436"/>
      <c r="UXQ4" s="436"/>
      <c r="UXR4" s="436"/>
      <c r="UXS4" s="436"/>
      <c r="UXT4" s="436"/>
      <c r="UXU4" s="436"/>
      <c r="UXV4" s="436"/>
      <c r="UXW4" s="436"/>
      <c r="UXX4" s="436"/>
      <c r="UXY4" s="436"/>
      <c r="UXZ4" s="436"/>
      <c r="UYA4" s="436"/>
      <c r="UYB4" s="436"/>
      <c r="UYC4" s="436"/>
      <c r="UYD4" s="436"/>
      <c r="UYE4" s="436"/>
      <c r="UYF4" s="436"/>
      <c r="UYG4" s="436"/>
      <c r="UYH4" s="436"/>
      <c r="UYI4" s="436"/>
      <c r="UYJ4" s="436"/>
      <c r="UYK4" s="436"/>
      <c r="UYL4" s="436"/>
      <c r="UYM4" s="436"/>
      <c r="UYN4" s="436"/>
      <c r="UYO4" s="436"/>
      <c r="UYP4" s="436"/>
      <c r="UYQ4" s="436"/>
      <c r="UYR4" s="436"/>
      <c r="UYS4" s="436"/>
      <c r="UYT4" s="436"/>
      <c r="UYU4" s="436"/>
      <c r="UYV4" s="436"/>
      <c r="UYW4" s="436"/>
      <c r="UYX4" s="436"/>
      <c r="UYY4" s="436"/>
      <c r="UYZ4" s="436"/>
      <c r="UZA4" s="436"/>
      <c r="UZB4" s="436"/>
      <c r="UZC4" s="436"/>
      <c r="UZD4" s="436"/>
      <c r="UZE4" s="436"/>
      <c r="UZF4" s="436"/>
      <c r="UZG4" s="436"/>
      <c r="UZH4" s="436"/>
      <c r="UZI4" s="436"/>
      <c r="UZJ4" s="436"/>
      <c r="UZK4" s="436"/>
      <c r="UZL4" s="436"/>
      <c r="UZM4" s="436"/>
      <c r="UZN4" s="436"/>
      <c r="UZO4" s="436"/>
      <c r="UZP4" s="436"/>
      <c r="UZQ4" s="436"/>
      <c r="UZR4" s="436"/>
      <c r="UZS4" s="436"/>
      <c r="UZT4" s="436"/>
      <c r="UZU4" s="436"/>
      <c r="UZV4" s="436"/>
      <c r="UZW4" s="436"/>
      <c r="UZX4" s="436"/>
      <c r="UZY4" s="436"/>
      <c r="UZZ4" s="436"/>
      <c r="VAA4" s="436"/>
      <c r="VAB4" s="436"/>
      <c r="VAC4" s="436"/>
      <c r="VAD4" s="436"/>
      <c r="VAE4" s="436"/>
      <c r="VAF4" s="436"/>
      <c r="VAG4" s="436"/>
      <c r="VAH4" s="436"/>
      <c r="VAI4" s="436"/>
      <c r="VAJ4" s="436"/>
      <c r="VAK4" s="436"/>
      <c r="VAL4" s="436"/>
      <c r="VAM4" s="436"/>
      <c r="VAN4" s="436"/>
      <c r="VAO4" s="436"/>
      <c r="VAP4" s="436"/>
      <c r="VAQ4" s="436"/>
      <c r="VAR4" s="436"/>
      <c r="VAS4" s="436"/>
      <c r="VAT4" s="436"/>
      <c r="VAU4" s="436"/>
      <c r="VAV4" s="436"/>
      <c r="VAW4" s="436"/>
      <c r="VAX4" s="436"/>
      <c r="VAY4" s="436"/>
      <c r="VAZ4" s="436"/>
      <c r="VBA4" s="436"/>
      <c r="VBB4" s="436"/>
      <c r="VBC4" s="436"/>
      <c r="VBD4" s="436"/>
      <c r="VBE4" s="436"/>
      <c r="VBF4" s="436"/>
      <c r="VBG4" s="436"/>
      <c r="VBH4" s="436"/>
      <c r="VBI4" s="436"/>
      <c r="VBJ4" s="436"/>
      <c r="VBK4" s="436"/>
      <c r="VBL4" s="436"/>
      <c r="VBM4" s="436"/>
      <c r="VBN4" s="436"/>
      <c r="VBO4" s="436"/>
      <c r="VBP4" s="436"/>
      <c r="VBQ4" s="436"/>
      <c r="VBR4" s="436"/>
      <c r="VBS4" s="436"/>
      <c r="VBT4" s="436"/>
      <c r="VBU4" s="436"/>
      <c r="VBV4" s="436"/>
      <c r="VBW4" s="436"/>
      <c r="VBX4" s="436"/>
      <c r="VBY4" s="436"/>
      <c r="VBZ4" s="436"/>
      <c r="VCA4" s="436"/>
      <c r="VCB4" s="436"/>
      <c r="VCC4" s="436"/>
      <c r="VCD4" s="436"/>
      <c r="VCE4" s="436"/>
      <c r="VCF4" s="436"/>
      <c r="VCG4" s="436"/>
      <c r="VCH4" s="436"/>
      <c r="VCI4" s="436"/>
      <c r="VCJ4" s="436"/>
      <c r="VCK4" s="436"/>
      <c r="VCL4" s="436"/>
      <c r="VCM4" s="436"/>
      <c r="VCN4" s="436"/>
      <c r="VCO4" s="436"/>
      <c r="VCP4" s="436"/>
      <c r="VCQ4" s="436"/>
      <c r="VCR4" s="436"/>
      <c r="VCS4" s="436"/>
      <c r="VCT4" s="436"/>
      <c r="VCU4" s="436"/>
      <c r="VCV4" s="436"/>
      <c r="VCW4" s="436"/>
      <c r="VCX4" s="436"/>
      <c r="VCY4" s="436"/>
      <c r="VCZ4" s="436"/>
      <c r="VDA4" s="436"/>
      <c r="VDB4" s="436"/>
      <c r="VDC4" s="436"/>
      <c r="VDD4" s="436"/>
      <c r="VDE4" s="436"/>
      <c r="VDF4" s="436"/>
      <c r="VDG4" s="436"/>
      <c r="VDH4" s="436"/>
      <c r="VDI4" s="436"/>
      <c r="VDJ4" s="436"/>
      <c r="VDK4" s="436"/>
      <c r="VDL4" s="436"/>
      <c r="VDM4" s="436"/>
      <c r="VDN4" s="436"/>
      <c r="VDO4" s="436"/>
      <c r="VDP4" s="436"/>
      <c r="VDQ4" s="436"/>
      <c r="VDR4" s="436"/>
      <c r="VDS4" s="436"/>
      <c r="VDT4" s="436"/>
      <c r="VDU4" s="436"/>
      <c r="VDV4" s="436"/>
      <c r="VDW4" s="436"/>
      <c r="VDX4" s="436"/>
      <c r="VDY4" s="436"/>
      <c r="VDZ4" s="436"/>
      <c r="VEA4" s="436"/>
      <c r="VEB4" s="436"/>
      <c r="VEC4" s="436"/>
      <c r="VED4" s="436"/>
      <c r="VEE4" s="436"/>
      <c r="VEF4" s="436"/>
      <c r="VEG4" s="436"/>
      <c r="VEH4" s="436"/>
      <c r="VEI4" s="436"/>
      <c r="VEJ4" s="436"/>
      <c r="VEK4" s="436"/>
      <c r="VEL4" s="436"/>
      <c r="VEM4" s="436"/>
      <c r="VEN4" s="436"/>
      <c r="VEO4" s="436"/>
      <c r="VEP4" s="436"/>
      <c r="VEQ4" s="436"/>
      <c r="VER4" s="436"/>
      <c r="VES4" s="436"/>
      <c r="VET4" s="436"/>
      <c r="VEU4" s="436"/>
      <c r="VEV4" s="436"/>
      <c r="VEW4" s="436"/>
      <c r="VEX4" s="436"/>
      <c r="VEY4" s="436"/>
      <c r="VEZ4" s="436"/>
      <c r="VFA4" s="436"/>
      <c r="VFB4" s="436"/>
      <c r="VFC4" s="436"/>
      <c r="VFD4" s="436"/>
      <c r="VFE4" s="436"/>
      <c r="VFF4" s="436"/>
      <c r="VFG4" s="436"/>
      <c r="VFH4" s="436"/>
      <c r="VFI4" s="436"/>
      <c r="VFJ4" s="436"/>
      <c r="VFK4" s="436"/>
      <c r="VFL4" s="436"/>
      <c r="VFM4" s="436"/>
      <c r="VFN4" s="436"/>
      <c r="VFO4" s="436"/>
      <c r="VFP4" s="436"/>
      <c r="VFQ4" s="436"/>
      <c r="VFR4" s="436"/>
      <c r="VFS4" s="436"/>
      <c r="VFT4" s="436"/>
      <c r="VFU4" s="436"/>
      <c r="VFV4" s="436"/>
      <c r="VFW4" s="436"/>
      <c r="VFX4" s="436"/>
      <c r="VFY4" s="436"/>
      <c r="VFZ4" s="436"/>
      <c r="VGA4" s="436"/>
      <c r="VGB4" s="436"/>
      <c r="VGC4" s="436"/>
      <c r="VGD4" s="436"/>
      <c r="VGE4" s="436"/>
      <c r="VGF4" s="436"/>
      <c r="VGG4" s="436"/>
      <c r="VGH4" s="436"/>
      <c r="VGI4" s="436"/>
      <c r="VGJ4" s="436"/>
      <c r="VGK4" s="436"/>
      <c r="VGL4" s="436"/>
      <c r="VGM4" s="436"/>
      <c r="VGN4" s="436"/>
      <c r="VGO4" s="436"/>
      <c r="VGP4" s="436"/>
      <c r="VGQ4" s="436"/>
      <c r="VGR4" s="436"/>
      <c r="VGS4" s="436"/>
      <c r="VGT4" s="436"/>
      <c r="VGU4" s="436"/>
      <c r="VGV4" s="436"/>
      <c r="VGW4" s="436"/>
      <c r="VGX4" s="436"/>
      <c r="VGY4" s="436"/>
      <c r="VGZ4" s="436"/>
      <c r="VHA4" s="436"/>
      <c r="VHB4" s="436"/>
      <c r="VHC4" s="436"/>
      <c r="VHD4" s="436"/>
      <c r="VHE4" s="436"/>
      <c r="VHF4" s="436"/>
      <c r="VHG4" s="436"/>
      <c r="VHH4" s="436"/>
      <c r="VHI4" s="436"/>
      <c r="VHJ4" s="436"/>
      <c r="VHK4" s="436"/>
      <c r="VHL4" s="436"/>
      <c r="VHM4" s="436"/>
      <c r="VHN4" s="436"/>
      <c r="VHO4" s="436"/>
      <c r="VHP4" s="436"/>
      <c r="VHQ4" s="436"/>
      <c r="VHR4" s="436"/>
      <c r="VHS4" s="436"/>
      <c r="VHT4" s="436"/>
      <c r="VHU4" s="436"/>
      <c r="VHV4" s="436"/>
      <c r="VHW4" s="436"/>
      <c r="VHX4" s="436"/>
      <c r="VHY4" s="436"/>
      <c r="VHZ4" s="436"/>
      <c r="VIA4" s="436"/>
      <c r="VIB4" s="436"/>
      <c r="VIC4" s="436"/>
      <c r="VID4" s="436"/>
      <c r="VIE4" s="436"/>
      <c r="VIF4" s="436"/>
      <c r="VIG4" s="436"/>
      <c r="VIH4" s="436"/>
      <c r="VII4" s="436"/>
      <c r="VIJ4" s="436"/>
      <c r="VIK4" s="436"/>
      <c r="VIL4" s="436"/>
      <c r="VIM4" s="436"/>
      <c r="VIN4" s="436"/>
      <c r="VIO4" s="436"/>
      <c r="VIP4" s="436"/>
      <c r="VIQ4" s="436"/>
      <c r="VIR4" s="436"/>
      <c r="VIS4" s="436"/>
      <c r="VIT4" s="436"/>
      <c r="VIU4" s="436"/>
      <c r="VIV4" s="436"/>
      <c r="VIW4" s="436"/>
      <c r="VIX4" s="436"/>
      <c r="VIY4" s="436"/>
      <c r="VIZ4" s="436"/>
      <c r="VJA4" s="436"/>
      <c r="VJB4" s="436"/>
      <c r="VJC4" s="436"/>
      <c r="VJD4" s="436"/>
      <c r="VJE4" s="436"/>
      <c r="VJF4" s="436"/>
      <c r="VJG4" s="436"/>
      <c r="VJH4" s="436"/>
      <c r="VJI4" s="436"/>
      <c r="VJJ4" s="436"/>
      <c r="VJK4" s="436"/>
      <c r="VJL4" s="436"/>
      <c r="VJM4" s="436"/>
      <c r="VJN4" s="436"/>
      <c r="VJO4" s="436"/>
      <c r="VJP4" s="436"/>
      <c r="VJQ4" s="436"/>
      <c r="VJR4" s="436"/>
      <c r="VJS4" s="436"/>
      <c r="VJT4" s="436"/>
      <c r="VJU4" s="436"/>
      <c r="VJV4" s="436"/>
      <c r="VJW4" s="436"/>
      <c r="VJX4" s="436"/>
      <c r="VJY4" s="436"/>
      <c r="VJZ4" s="436"/>
      <c r="VKA4" s="436"/>
      <c r="VKB4" s="436"/>
      <c r="VKC4" s="436"/>
      <c r="VKD4" s="436"/>
      <c r="VKE4" s="436"/>
      <c r="VKF4" s="436"/>
      <c r="VKG4" s="436"/>
      <c r="VKH4" s="436"/>
      <c r="VKI4" s="436"/>
      <c r="VKJ4" s="436"/>
      <c r="VKK4" s="436"/>
      <c r="VKL4" s="436"/>
      <c r="VKM4" s="436"/>
      <c r="VKN4" s="436"/>
      <c r="VKO4" s="436"/>
      <c r="VKP4" s="436"/>
      <c r="VKQ4" s="436"/>
      <c r="VKR4" s="436"/>
      <c r="VKS4" s="436"/>
      <c r="VKT4" s="436"/>
      <c r="VKU4" s="436"/>
      <c r="VKV4" s="436"/>
      <c r="VKW4" s="436"/>
      <c r="VKX4" s="436"/>
      <c r="VKY4" s="436"/>
      <c r="VKZ4" s="436"/>
      <c r="VLA4" s="436"/>
      <c r="VLB4" s="436"/>
      <c r="VLC4" s="436"/>
      <c r="VLD4" s="436"/>
      <c r="VLE4" s="436"/>
      <c r="VLF4" s="436"/>
      <c r="VLG4" s="436"/>
      <c r="VLH4" s="436"/>
      <c r="VLI4" s="436"/>
      <c r="VLJ4" s="436"/>
      <c r="VLK4" s="436"/>
      <c r="VLL4" s="436"/>
      <c r="VLM4" s="436"/>
      <c r="VLN4" s="436"/>
      <c r="VLO4" s="436"/>
      <c r="VLP4" s="436"/>
      <c r="VLQ4" s="436"/>
      <c r="VLR4" s="436"/>
      <c r="VLS4" s="436"/>
      <c r="VLT4" s="436"/>
      <c r="VLU4" s="436"/>
      <c r="VLV4" s="436"/>
      <c r="VLW4" s="436"/>
      <c r="VLX4" s="436"/>
      <c r="VLY4" s="436"/>
      <c r="VLZ4" s="436"/>
      <c r="VMA4" s="436"/>
      <c r="VMB4" s="436"/>
      <c r="VMC4" s="436"/>
      <c r="VMD4" s="436"/>
      <c r="VME4" s="436"/>
      <c r="VMF4" s="436"/>
      <c r="VMG4" s="436"/>
      <c r="VMH4" s="436"/>
      <c r="VMI4" s="436"/>
      <c r="VMJ4" s="436"/>
      <c r="VMK4" s="436"/>
      <c r="VML4" s="436"/>
      <c r="VMM4" s="436"/>
      <c r="VMN4" s="436"/>
      <c r="VMO4" s="436"/>
      <c r="VMP4" s="436"/>
      <c r="VMQ4" s="436"/>
      <c r="VMR4" s="436"/>
      <c r="VMS4" s="436"/>
      <c r="VMT4" s="436"/>
      <c r="VMU4" s="436"/>
      <c r="VMV4" s="436"/>
      <c r="VMW4" s="436"/>
      <c r="VMX4" s="436"/>
      <c r="VMY4" s="436"/>
      <c r="VMZ4" s="436"/>
      <c r="VNA4" s="436"/>
      <c r="VNB4" s="436"/>
      <c r="VNC4" s="436"/>
      <c r="VND4" s="436"/>
      <c r="VNE4" s="436"/>
      <c r="VNF4" s="436"/>
      <c r="VNG4" s="436"/>
      <c r="VNH4" s="436"/>
      <c r="VNI4" s="436"/>
      <c r="VNJ4" s="436"/>
      <c r="VNK4" s="436"/>
      <c r="VNL4" s="436"/>
      <c r="VNM4" s="436"/>
      <c r="VNN4" s="436"/>
      <c r="VNO4" s="436"/>
      <c r="VNP4" s="436"/>
      <c r="VNQ4" s="436"/>
      <c r="VNR4" s="436"/>
      <c r="VNS4" s="436"/>
      <c r="VNT4" s="436"/>
      <c r="VNU4" s="436"/>
      <c r="VNV4" s="436"/>
      <c r="VNW4" s="436"/>
      <c r="VNX4" s="436"/>
      <c r="VNY4" s="436"/>
      <c r="VNZ4" s="436"/>
      <c r="VOA4" s="436"/>
      <c r="VOB4" s="436"/>
      <c r="VOC4" s="436"/>
      <c r="VOD4" s="436"/>
      <c r="VOE4" s="436"/>
      <c r="VOF4" s="436"/>
      <c r="VOG4" s="436"/>
      <c r="VOH4" s="436"/>
      <c r="VOI4" s="436"/>
      <c r="VOJ4" s="436"/>
      <c r="VOK4" s="436"/>
      <c r="VOL4" s="436"/>
      <c r="VOM4" s="436"/>
      <c r="VON4" s="436"/>
      <c r="VOO4" s="436"/>
      <c r="VOP4" s="436"/>
      <c r="VOQ4" s="436"/>
      <c r="VOR4" s="436"/>
      <c r="VOS4" s="436"/>
      <c r="VOT4" s="436"/>
      <c r="VOU4" s="436"/>
      <c r="VOV4" s="436"/>
      <c r="VOW4" s="436"/>
      <c r="VOX4" s="436"/>
      <c r="VOY4" s="436"/>
      <c r="VOZ4" s="436"/>
      <c r="VPA4" s="436"/>
      <c r="VPB4" s="436"/>
      <c r="VPC4" s="436"/>
      <c r="VPD4" s="436"/>
      <c r="VPE4" s="436"/>
      <c r="VPF4" s="436"/>
      <c r="VPG4" s="436"/>
      <c r="VPH4" s="436"/>
      <c r="VPI4" s="436"/>
      <c r="VPJ4" s="436"/>
      <c r="VPK4" s="436"/>
      <c r="VPL4" s="436"/>
      <c r="VPM4" s="436"/>
      <c r="VPN4" s="436"/>
      <c r="VPO4" s="436"/>
      <c r="VPP4" s="436"/>
      <c r="VPQ4" s="436"/>
      <c r="VPR4" s="436"/>
      <c r="VPS4" s="436"/>
      <c r="VPT4" s="436"/>
      <c r="VPU4" s="436"/>
      <c r="VPV4" s="436"/>
      <c r="VPW4" s="436"/>
      <c r="VPX4" s="436"/>
      <c r="VPY4" s="436"/>
      <c r="VPZ4" s="436"/>
      <c r="VQA4" s="436"/>
      <c r="VQB4" s="436"/>
      <c r="VQC4" s="436"/>
      <c r="VQD4" s="436"/>
      <c r="VQE4" s="436"/>
      <c r="VQF4" s="436"/>
      <c r="VQG4" s="436"/>
      <c r="VQH4" s="436"/>
      <c r="VQI4" s="436"/>
      <c r="VQJ4" s="436"/>
      <c r="VQK4" s="436"/>
      <c r="VQL4" s="436"/>
      <c r="VQM4" s="436"/>
      <c r="VQN4" s="436"/>
      <c r="VQO4" s="436"/>
      <c r="VQP4" s="436"/>
      <c r="VQQ4" s="436"/>
      <c r="VQR4" s="436"/>
      <c r="VQS4" s="436"/>
      <c r="VQT4" s="436"/>
      <c r="VQU4" s="436"/>
      <c r="VQV4" s="436"/>
      <c r="VQW4" s="436"/>
      <c r="VQX4" s="436"/>
      <c r="VQY4" s="436"/>
      <c r="VQZ4" s="436"/>
      <c r="VRA4" s="436"/>
      <c r="VRB4" s="436"/>
      <c r="VRC4" s="436"/>
      <c r="VRD4" s="436"/>
      <c r="VRE4" s="436"/>
      <c r="VRF4" s="436"/>
      <c r="VRG4" s="436"/>
      <c r="VRH4" s="436"/>
      <c r="VRI4" s="436"/>
      <c r="VRJ4" s="436"/>
      <c r="VRK4" s="436"/>
      <c r="VRL4" s="436"/>
      <c r="VRM4" s="436"/>
      <c r="VRN4" s="436"/>
      <c r="VRO4" s="436"/>
      <c r="VRP4" s="436"/>
      <c r="VRQ4" s="436"/>
      <c r="VRR4" s="436"/>
      <c r="VRS4" s="436"/>
      <c r="VRT4" s="436"/>
      <c r="VRU4" s="436"/>
      <c r="VRV4" s="436"/>
      <c r="VRW4" s="436"/>
      <c r="VRX4" s="436"/>
      <c r="VRY4" s="436"/>
      <c r="VRZ4" s="436"/>
      <c r="VSA4" s="436"/>
      <c r="VSB4" s="436"/>
      <c r="VSC4" s="436"/>
      <c r="VSD4" s="436"/>
      <c r="VSE4" s="436"/>
      <c r="VSF4" s="436"/>
      <c r="VSG4" s="436"/>
      <c r="VSH4" s="436"/>
      <c r="VSI4" s="436"/>
      <c r="VSJ4" s="436"/>
      <c r="VSK4" s="436"/>
      <c r="VSL4" s="436"/>
      <c r="VSM4" s="436"/>
      <c r="VSN4" s="436"/>
      <c r="VSO4" s="436"/>
      <c r="VSP4" s="436"/>
      <c r="VSQ4" s="436"/>
      <c r="VSR4" s="436"/>
      <c r="VSS4" s="436"/>
      <c r="VST4" s="436"/>
      <c r="VSU4" s="436"/>
      <c r="VSV4" s="436"/>
      <c r="VSW4" s="436"/>
      <c r="VSX4" s="436"/>
      <c r="VSY4" s="436"/>
      <c r="VSZ4" s="436"/>
      <c r="VTA4" s="436"/>
      <c r="VTB4" s="436"/>
      <c r="VTC4" s="436"/>
      <c r="VTD4" s="436"/>
      <c r="VTE4" s="436"/>
      <c r="VTF4" s="436"/>
      <c r="VTG4" s="436"/>
      <c r="VTH4" s="436"/>
      <c r="VTI4" s="436"/>
      <c r="VTJ4" s="436"/>
      <c r="VTK4" s="436"/>
      <c r="VTL4" s="436"/>
      <c r="VTM4" s="436"/>
      <c r="VTN4" s="436"/>
      <c r="VTO4" s="436"/>
      <c r="VTP4" s="436"/>
      <c r="VTQ4" s="436"/>
      <c r="VTR4" s="436"/>
      <c r="VTS4" s="436"/>
      <c r="VTT4" s="436"/>
      <c r="VTU4" s="436"/>
      <c r="VTV4" s="436"/>
      <c r="VTW4" s="436"/>
      <c r="VTX4" s="436"/>
      <c r="VTY4" s="436"/>
      <c r="VTZ4" s="436"/>
      <c r="VUA4" s="436"/>
      <c r="VUB4" s="436"/>
      <c r="VUC4" s="436"/>
      <c r="VUD4" s="436"/>
      <c r="VUE4" s="436"/>
      <c r="VUF4" s="436"/>
      <c r="VUG4" s="436"/>
      <c r="VUH4" s="436"/>
      <c r="VUI4" s="436"/>
      <c r="VUJ4" s="436"/>
      <c r="VUK4" s="436"/>
      <c r="VUL4" s="436"/>
      <c r="VUM4" s="436"/>
      <c r="VUN4" s="436"/>
      <c r="VUO4" s="436"/>
      <c r="VUP4" s="436"/>
      <c r="VUQ4" s="436"/>
      <c r="VUR4" s="436"/>
      <c r="VUS4" s="436"/>
      <c r="VUT4" s="436"/>
      <c r="VUU4" s="436"/>
      <c r="VUV4" s="436"/>
      <c r="VUW4" s="436"/>
      <c r="VUX4" s="436"/>
      <c r="VUY4" s="436"/>
      <c r="VUZ4" s="436"/>
      <c r="VVA4" s="436"/>
      <c r="VVB4" s="436"/>
      <c r="VVC4" s="436"/>
      <c r="VVD4" s="436"/>
      <c r="VVE4" s="436"/>
      <c r="VVF4" s="436"/>
      <c r="VVG4" s="436"/>
      <c r="VVH4" s="436"/>
      <c r="VVI4" s="436"/>
      <c r="VVJ4" s="436"/>
      <c r="VVK4" s="436"/>
      <c r="VVL4" s="436"/>
      <c r="VVM4" s="436"/>
      <c r="VVN4" s="436"/>
      <c r="VVO4" s="436"/>
      <c r="VVP4" s="436"/>
      <c r="VVQ4" s="436"/>
      <c r="VVR4" s="436"/>
      <c r="VVS4" s="436"/>
      <c r="VVT4" s="436"/>
      <c r="VVU4" s="436"/>
      <c r="VVV4" s="436"/>
      <c r="VVW4" s="436"/>
      <c r="VVX4" s="436"/>
      <c r="VVY4" s="436"/>
      <c r="VVZ4" s="436"/>
      <c r="VWA4" s="436"/>
      <c r="VWB4" s="436"/>
      <c r="VWC4" s="436"/>
      <c r="VWD4" s="436"/>
      <c r="VWE4" s="436"/>
      <c r="VWF4" s="436"/>
      <c r="VWG4" s="436"/>
      <c r="VWH4" s="436"/>
      <c r="VWI4" s="436"/>
      <c r="VWJ4" s="436"/>
      <c r="VWK4" s="436"/>
      <c r="VWL4" s="436"/>
      <c r="VWM4" s="436"/>
      <c r="VWN4" s="436"/>
      <c r="VWO4" s="436"/>
      <c r="VWP4" s="436"/>
      <c r="VWQ4" s="436"/>
      <c r="VWR4" s="436"/>
      <c r="VWS4" s="436"/>
      <c r="VWT4" s="436"/>
      <c r="VWU4" s="436"/>
      <c r="VWV4" s="436"/>
      <c r="VWW4" s="436"/>
      <c r="VWX4" s="436"/>
      <c r="VWY4" s="436"/>
      <c r="VWZ4" s="436"/>
      <c r="VXA4" s="436"/>
      <c r="VXB4" s="436"/>
      <c r="VXC4" s="436"/>
      <c r="VXD4" s="436"/>
      <c r="VXE4" s="436"/>
      <c r="VXF4" s="436"/>
      <c r="VXG4" s="436"/>
      <c r="VXH4" s="436"/>
      <c r="VXI4" s="436"/>
      <c r="VXJ4" s="436"/>
      <c r="VXK4" s="436"/>
      <c r="VXL4" s="436"/>
      <c r="VXM4" s="436"/>
      <c r="VXN4" s="436"/>
      <c r="VXO4" s="436"/>
      <c r="VXP4" s="436"/>
      <c r="VXQ4" s="436"/>
      <c r="VXR4" s="436"/>
      <c r="VXS4" s="436"/>
      <c r="VXT4" s="436"/>
      <c r="VXU4" s="436"/>
      <c r="VXV4" s="436"/>
      <c r="VXW4" s="436"/>
      <c r="VXX4" s="436"/>
      <c r="VXY4" s="436"/>
      <c r="VXZ4" s="436"/>
      <c r="VYA4" s="436"/>
      <c r="VYB4" s="436"/>
      <c r="VYC4" s="436"/>
      <c r="VYD4" s="436"/>
      <c r="VYE4" s="436"/>
      <c r="VYF4" s="436"/>
      <c r="VYG4" s="436"/>
      <c r="VYH4" s="436"/>
      <c r="VYI4" s="436"/>
      <c r="VYJ4" s="436"/>
      <c r="VYK4" s="436"/>
      <c r="VYL4" s="436"/>
      <c r="VYM4" s="436"/>
      <c r="VYN4" s="436"/>
      <c r="VYO4" s="436"/>
      <c r="VYP4" s="436"/>
      <c r="VYQ4" s="436"/>
      <c r="VYR4" s="436"/>
      <c r="VYS4" s="436"/>
      <c r="VYT4" s="436"/>
      <c r="VYU4" s="436"/>
      <c r="VYV4" s="436"/>
      <c r="VYW4" s="436"/>
      <c r="VYX4" s="436"/>
      <c r="VYY4" s="436"/>
      <c r="VYZ4" s="436"/>
      <c r="VZA4" s="436"/>
      <c r="VZB4" s="436"/>
      <c r="VZC4" s="436"/>
      <c r="VZD4" s="436"/>
      <c r="VZE4" s="436"/>
      <c r="VZF4" s="436"/>
      <c r="VZG4" s="436"/>
      <c r="VZH4" s="436"/>
      <c r="VZI4" s="436"/>
      <c r="VZJ4" s="436"/>
      <c r="VZK4" s="436"/>
      <c r="VZL4" s="436"/>
      <c r="VZM4" s="436"/>
      <c r="VZN4" s="436"/>
      <c r="VZO4" s="436"/>
      <c r="VZP4" s="436"/>
      <c r="VZQ4" s="436"/>
      <c r="VZR4" s="436"/>
      <c r="VZS4" s="436"/>
      <c r="VZT4" s="436"/>
      <c r="VZU4" s="436"/>
      <c r="VZV4" s="436"/>
      <c r="VZW4" s="436"/>
      <c r="VZX4" s="436"/>
      <c r="VZY4" s="436"/>
      <c r="VZZ4" s="436"/>
      <c r="WAA4" s="436"/>
      <c r="WAB4" s="436"/>
      <c r="WAC4" s="436"/>
      <c r="WAD4" s="436"/>
      <c r="WAE4" s="436"/>
      <c r="WAF4" s="436"/>
      <c r="WAG4" s="436"/>
      <c r="WAH4" s="436"/>
      <c r="WAI4" s="436"/>
      <c r="WAJ4" s="436"/>
      <c r="WAK4" s="436"/>
      <c r="WAL4" s="436"/>
      <c r="WAM4" s="436"/>
      <c r="WAN4" s="436"/>
      <c r="WAO4" s="436"/>
      <c r="WAP4" s="436"/>
      <c r="WAQ4" s="436"/>
      <c r="WAR4" s="436"/>
      <c r="WAS4" s="436"/>
      <c r="WAT4" s="436"/>
      <c r="WAU4" s="436"/>
      <c r="WAV4" s="436"/>
      <c r="WAW4" s="436"/>
      <c r="WAX4" s="436"/>
      <c r="WAY4" s="436"/>
      <c r="WAZ4" s="436"/>
      <c r="WBA4" s="436"/>
      <c r="WBB4" s="436"/>
      <c r="WBC4" s="436"/>
      <c r="WBD4" s="436"/>
      <c r="WBE4" s="436"/>
      <c r="WBF4" s="436"/>
      <c r="WBG4" s="436"/>
      <c r="WBH4" s="436"/>
      <c r="WBI4" s="436"/>
      <c r="WBJ4" s="436"/>
      <c r="WBK4" s="436"/>
      <c r="WBL4" s="436"/>
      <c r="WBM4" s="436"/>
      <c r="WBN4" s="436"/>
      <c r="WBO4" s="436"/>
      <c r="WBP4" s="436"/>
      <c r="WBQ4" s="436"/>
      <c r="WBR4" s="436"/>
      <c r="WBS4" s="436"/>
      <c r="WBT4" s="436"/>
      <c r="WBU4" s="436"/>
      <c r="WBV4" s="436"/>
      <c r="WBW4" s="436"/>
      <c r="WBX4" s="436"/>
      <c r="WBY4" s="436"/>
      <c r="WBZ4" s="436"/>
      <c r="WCA4" s="436"/>
      <c r="WCB4" s="436"/>
      <c r="WCC4" s="436"/>
      <c r="WCD4" s="436"/>
      <c r="WCE4" s="436"/>
      <c r="WCF4" s="436"/>
      <c r="WCG4" s="436"/>
      <c r="WCH4" s="436"/>
      <c r="WCI4" s="436"/>
      <c r="WCJ4" s="436"/>
      <c r="WCK4" s="436"/>
      <c r="WCL4" s="436"/>
      <c r="WCM4" s="436"/>
      <c r="WCN4" s="436"/>
      <c r="WCO4" s="436"/>
      <c r="WCP4" s="436"/>
      <c r="WCQ4" s="436"/>
      <c r="WCR4" s="436"/>
      <c r="WCS4" s="436"/>
      <c r="WCT4" s="436"/>
      <c r="WCU4" s="436"/>
      <c r="WCV4" s="436"/>
      <c r="WCW4" s="436"/>
      <c r="WCX4" s="436"/>
      <c r="WCY4" s="436"/>
      <c r="WCZ4" s="436"/>
      <c r="WDA4" s="436"/>
      <c r="WDB4" s="436"/>
      <c r="WDC4" s="436"/>
      <c r="WDD4" s="436"/>
      <c r="WDE4" s="436"/>
      <c r="WDF4" s="436"/>
      <c r="WDG4" s="436"/>
      <c r="WDH4" s="436"/>
      <c r="WDI4" s="436"/>
      <c r="WDJ4" s="436"/>
      <c r="WDK4" s="436"/>
      <c r="WDL4" s="436"/>
      <c r="WDM4" s="436"/>
      <c r="WDN4" s="436"/>
      <c r="WDO4" s="436"/>
      <c r="WDP4" s="436"/>
      <c r="WDQ4" s="436"/>
      <c r="WDR4" s="436"/>
      <c r="WDS4" s="436"/>
      <c r="WDT4" s="436"/>
      <c r="WDU4" s="436"/>
      <c r="WDV4" s="436"/>
      <c r="WDW4" s="436"/>
      <c r="WDX4" s="436"/>
      <c r="WDY4" s="436"/>
      <c r="WDZ4" s="436"/>
      <c r="WEA4" s="436"/>
      <c r="WEB4" s="436"/>
      <c r="WEC4" s="436"/>
      <c r="WED4" s="436"/>
      <c r="WEE4" s="436"/>
      <c r="WEF4" s="436"/>
      <c r="WEG4" s="436"/>
      <c r="WEH4" s="436"/>
      <c r="WEI4" s="436"/>
      <c r="WEJ4" s="436"/>
      <c r="WEK4" s="436"/>
      <c r="WEL4" s="436"/>
      <c r="WEM4" s="436"/>
      <c r="WEN4" s="436"/>
      <c r="WEO4" s="436"/>
      <c r="WEP4" s="436"/>
      <c r="WEQ4" s="436"/>
      <c r="WER4" s="436"/>
      <c r="WES4" s="436"/>
      <c r="WET4" s="436"/>
      <c r="WEU4" s="436"/>
      <c r="WEV4" s="436"/>
      <c r="WEW4" s="436"/>
      <c r="WEX4" s="436"/>
      <c r="WEY4" s="436"/>
      <c r="WEZ4" s="436"/>
      <c r="WFA4" s="436"/>
      <c r="WFB4" s="436"/>
      <c r="WFC4" s="436"/>
      <c r="WFD4" s="436"/>
      <c r="WFE4" s="436"/>
      <c r="WFF4" s="436"/>
      <c r="WFG4" s="436"/>
      <c r="WFH4" s="436"/>
      <c r="WFI4" s="436"/>
      <c r="WFJ4" s="436"/>
      <c r="WFK4" s="436"/>
      <c r="WFL4" s="436"/>
      <c r="WFM4" s="436"/>
      <c r="WFN4" s="436"/>
      <c r="WFO4" s="436"/>
      <c r="WFP4" s="436"/>
      <c r="WFQ4" s="436"/>
      <c r="WFR4" s="436"/>
      <c r="WFS4" s="436"/>
      <c r="WFT4" s="436"/>
      <c r="WFU4" s="436"/>
      <c r="WFV4" s="436"/>
      <c r="WFW4" s="436"/>
      <c r="WFX4" s="436"/>
      <c r="WFY4" s="436"/>
      <c r="WFZ4" s="436"/>
      <c r="WGA4" s="436"/>
      <c r="WGB4" s="436"/>
      <c r="WGC4" s="436"/>
      <c r="WGD4" s="436"/>
      <c r="WGE4" s="436"/>
      <c r="WGF4" s="436"/>
      <c r="WGG4" s="436"/>
      <c r="WGH4" s="436"/>
      <c r="WGI4" s="436"/>
      <c r="WGJ4" s="436"/>
      <c r="WGK4" s="436"/>
      <c r="WGL4" s="436"/>
      <c r="WGM4" s="436"/>
      <c r="WGN4" s="436"/>
      <c r="WGO4" s="436"/>
      <c r="WGP4" s="436"/>
      <c r="WGQ4" s="436"/>
      <c r="WGR4" s="436"/>
      <c r="WGS4" s="436"/>
      <c r="WGT4" s="436"/>
      <c r="WGU4" s="436"/>
      <c r="WGV4" s="436"/>
      <c r="WGW4" s="436"/>
      <c r="WGX4" s="436"/>
      <c r="WGY4" s="436"/>
      <c r="WGZ4" s="436"/>
      <c r="WHA4" s="436"/>
      <c r="WHB4" s="436"/>
      <c r="WHC4" s="436"/>
      <c r="WHD4" s="436"/>
      <c r="WHE4" s="436"/>
      <c r="WHF4" s="436"/>
      <c r="WHG4" s="436"/>
      <c r="WHH4" s="436"/>
      <c r="WHI4" s="436"/>
      <c r="WHJ4" s="436"/>
      <c r="WHK4" s="436"/>
      <c r="WHL4" s="436"/>
      <c r="WHM4" s="436"/>
      <c r="WHN4" s="436"/>
      <c r="WHO4" s="436"/>
      <c r="WHP4" s="436"/>
      <c r="WHQ4" s="436"/>
      <c r="WHR4" s="436"/>
      <c r="WHS4" s="436"/>
      <c r="WHT4" s="436"/>
      <c r="WHU4" s="436"/>
      <c r="WHV4" s="436"/>
      <c r="WHW4" s="436"/>
      <c r="WHX4" s="436"/>
      <c r="WHY4" s="436"/>
      <c r="WHZ4" s="436"/>
      <c r="WIA4" s="436"/>
      <c r="WIB4" s="436"/>
      <c r="WIC4" s="436"/>
      <c r="WID4" s="436"/>
      <c r="WIE4" s="436"/>
      <c r="WIF4" s="436"/>
      <c r="WIG4" s="436"/>
      <c r="WIH4" s="436"/>
      <c r="WII4" s="436"/>
      <c r="WIJ4" s="436"/>
      <c r="WIK4" s="436"/>
      <c r="WIL4" s="436"/>
      <c r="WIM4" s="436"/>
      <c r="WIN4" s="436"/>
      <c r="WIO4" s="436"/>
      <c r="WIP4" s="436"/>
      <c r="WIQ4" s="436"/>
      <c r="WIR4" s="436"/>
      <c r="WIS4" s="436"/>
      <c r="WIT4" s="436"/>
      <c r="WIU4" s="436"/>
      <c r="WIV4" s="436"/>
      <c r="WIW4" s="436"/>
      <c r="WIX4" s="436"/>
      <c r="WIY4" s="436"/>
      <c r="WIZ4" s="436"/>
      <c r="WJA4" s="436"/>
      <c r="WJB4" s="436"/>
      <c r="WJC4" s="436"/>
      <c r="WJD4" s="436"/>
      <c r="WJE4" s="436"/>
      <c r="WJF4" s="436"/>
      <c r="WJG4" s="436"/>
      <c r="WJH4" s="436"/>
      <c r="WJI4" s="436"/>
      <c r="WJJ4" s="436"/>
      <c r="WJK4" s="436"/>
      <c r="WJL4" s="436"/>
      <c r="WJM4" s="436"/>
      <c r="WJN4" s="436"/>
      <c r="WJO4" s="436"/>
      <c r="WJP4" s="436"/>
      <c r="WJQ4" s="436"/>
      <c r="WJR4" s="436"/>
      <c r="WJS4" s="436"/>
      <c r="WJT4" s="436"/>
      <c r="WJU4" s="436"/>
      <c r="WJV4" s="436"/>
      <c r="WJW4" s="436"/>
      <c r="WJX4" s="436"/>
      <c r="WJY4" s="436"/>
      <c r="WJZ4" s="436"/>
      <c r="WKA4" s="436"/>
      <c r="WKB4" s="436"/>
      <c r="WKC4" s="436"/>
      <c r="WKD4" s="436"/>
      <c r="WKE4" s="436"/>
      <c r="WKF4" s="436"/>
      <c r="WKG4" s="436"/>
      <c r="WKH4" s="436"/>
      <c r="WKI4" s="436"/>
      <c r="WKJ4" s="436"/>
      <c r="WKK4" s="436"/>
      <c r="WKL4" s="436"/>
      <c r="WKM4" s="436"/>
      <c r="WKN4" s="436"/>
      <c r="WKO4" s="436"/>
      <c r="WKP4" s="436"/>
      <c r="WKQ4" s="436"/>
      <c r="WKR4" s="436"/>
      <c r="WKS4" s="436"/>
      <c r="WKT4" s="436"/>
      <c r="WKU4" s="436"/>
      <c r="WKV4" s="436"/>
      <c r="WKW4" s="436"/>
      <c r="WKX4" s="436"/>
      <c r="WKY4" s="436"/>
      <c r="WKZ4" s="436"/>
      <c r="WLA4" s="436"/>
      <c r="WLB4" s="436"/>
      <c r="WLC4" s="436"/>
      <c r="WLD4" s="436"/>
      <c r="WLE4" s="436"/>
      <c r="WLF4" s="436"/>
      <c r="WLG4" s="436"/>
      <c r="WLH4" s="436"/>
      <c r="WLI4" s="436"/>
      <c r="WLJ4" s="436"/>
      <c r="WLK4" s="436"/>
      <c r="WLL4" s="436"/>
      <c r="WLM4" s="436"/>
      <c r="WLN4" s="436"/>
      <c r="WLO4" s="436"/>
      <c r="WLP4" s="436"/>
      <c r="WLQ4" s="436"/>
      <c r="WLR4" s="436"/>
      <c r="WLS4" s="436"/>
      <c r="WLT4" s="436"/>
      <c r="WLU4" s="436"/>
      <c r="WLV4" s="436"/>
      <c r="WLW4" s="436"/>
      <c r="WLX4" s="436"/>
      <c r="WLY4" s="436"/>
      <c r="WLZ4" s="436"/>
      <c r="WMA4" s="436"/>
      <c r="WMB4" s="436"/>
      <c r="WMC4" s="436"/>
      <c r="WMD4" s="436"/>
      <c r="WME4" s="436"/>
      <c r="WMF4" s="436"/>
      <c r="WMG4" s="436"/>
      <c r="WMH4" s="436"/>
      <c r="WMI4" s="436"/>
      <c r="WMJ4" s="436"/>
      <c r="WMK4" s="436"/>
      <c r="WML4" s="436"/>
      <c r="WMM4" s="436"/>
      <c r="WMN4" s="436"/>
      <c r="WMO4" s="436"/>
      <c r="WMP4" s="436"/>
      <c r="WMQ4" s="436"/>
      <c r="WMR4" s="436"/>
      <c r="WMS4" s="436"/>
      <c r="WMT4" s="436"/>
      <c r="WMU4" s="436"/>
      <c r="WMV4" s="436"/>
      <c r="WMW4" s="436"/>
      <c r="WMX4" s="436"/>
      <c r="WMY4" s="436"/>
      <c r="WMZ4" s="436"/>
      <c r="WNA4" s="436"/>
      <c r="WNB4" s="436"/>
      <c r="WNC4" s="436"/>
      <c r="WND4" s="436"/>
      <c r="WNE4" s="436"/>
      <c r="WNF4" s="436"/>
      <c r="WNG4" s="436"/>
      <c r="WNH4" s="436"/>
      <c r="WNI4" s="436"/>
      <c r="WNJ4" s="436"/>
      <c r="WNK4" s="436"/>
      <c r="WNL4" s="436"/>
      <c r="WNM4" s="436"/>
      <c r="WNN4" s="436"/>
      <c r="WNO4" s="436"/>
      <c r="WNP4" s="436"/>
      <c r="WNQ4" s="436"/>
      <c r="WNR4" s="436"/>
      <c r="WNS4" s="436"/>
      <c r="WNT4" s="436"/>
      <c r="WNU4" s="436"/>
      <c r="WNV4" s="436"/>
      <c r="WNW4" s="436"/>
      <c r="WNX4" s="436"/>
      <c r="WNY4" s="436"/>
      <c r="WNZ4" s="436"/>
      <c r="WOA4" s="436"/>
      <c r="WOB4" s="436"/>
      <c r="WOC4" s="436"/>
      <c r="WOD4" s="436"/>
      <c r="WOE4" s="436"/>
      <c r="WOF4" s="436"/>
      <c r="WOG4" s="436"/>
      <c r="WOH4" s="436"/>
      <c r="WOI4" s="436"/>
      <c r="WOJ4" s="436"/>
      <c r="WOK4" s="436"/>
      <c r="WOL4" s="436"/>
      <c r="WOM4" s="436"/>
      <c r="WON4" s="436"/>
      <c r="WOO4" s="436"/>
      <c r="WOP4" s="436"/>
      <c r="WOQ4" s="436"/>
      <c r="WOR4" s="436"/>
      <c r="WOS4" s="436"/>
      <c r="WOT4" s="436"/>
      <c r="WOU4" s="436"/>
      <c r="WOV4" s="436"/>
      <c r="WOW4" s="436"/>
      <c r="WOX4" s="436"/>
      <c r="WOY4" s="436"/>
      <c r="WOZ4" s="436"/>
      <c r="WPA4" s="436"/>
      <c r="WPB4" s="436"/>
      <c r="WPC4" s="436"/>
      <c r="WPD4" s="436"/>
      <c r="WPE4" s="436"/>
      <c r="WPF4" s="436"/>
      <c r="WPG4" s="436"/>
      <c r="WPH4" s="436"/>
      <c r="WPI4" s="436"/>
      <c r="WPJ4" s="436"/>
      <c r="WPK4" s="436"/>
      <c r="WPL4" s="436"/>
      <c r="WPM4" s="436"/>
      <c r="WPN4" s="436"/>
      <c r="WPO4" s="436"/>
      <c r="WPP4" s="436"/>
      <c r="WPQ4" s="436"/>
      <c r="WPR4" s="436"/>
      <c r="WPS4" s="436"/>
      <c r="WPT4" s="436"/>
      <c r="WPU4" s="436"/>
      <c r="WPV4" s="436"/>
      <c r="WPW4" s="436"/>
      <c r="WPX4" s="436"/>
      <c r="WPY4" s="436"/>
      <c r="WPZ4" s="436"/>
      <c r="WQA4" s="436"/>
      <c r="WQB4" s="436"/>
      <c r="WQC4" s="436"/>
      <c r="WQD4" s="436"/>
      <c r="WQE4" s="436"/>
      <c r="WQF4" s="436"/>
      <c r="WQG4" s="436"/>
      <c r="WQH4" s="436"/>
      <c r="WQI4" s="436"/>
      <c r="WQJ4" s="436"/>
      <c r="WQK4" s="436"/>
      <c r="WQL4" s="436"/>
      <c r="WQM4" s="436"/>
      <c r="WQN4" s="436"/>
      <c r="WQO4" s="436"/>
      <c r="WQP4" s="436"/>
      <c r="WQQ4" s="436"/>
      <c r="WQR4" s="436"/>
      <c r="WQS4" s="436"/>
      <c r="WQT4" s="436"/>
      <c r="WQU4" s="436"/>
      <c r="WQV4" s="436"/>
      <c r="WQW4" s="436"/>
      <c r="WQX4" s="436"/>
      <c r="WQY4" s="436"/>
      <c r="WQZ4" s="436"/>
      <c r="WRA4" s="436"/>
      <c r="WRB4" s="436"/>
      <c r="WRC4" s="436"/>
      <c r="WRD4" s="436"/>
      <c r="WRE4" s="436"/>
      <c r="WRF4" s="436"/>
      <c r="WRG4" s="436"/>
      <c r="WRH4" s="436"/>
      <c r="WRI4" s="436"/>
      <c r="WRJ4" s="436"/>
      <c r="WRK4" s="436"/>
      <c r="WRL4" s="436"/>
      <c r="WRM4" s="436"/>
      <c r="WRN4" s="436"/>
      <c r="WRO4" s="436"/>
      <c r="WRP4" s="436"/>
      <c r="WRQ4" s="436"/>
      <c r="WRR4" s="436"/>
      <c r="WRS4" s="436"/>
      <c r="WRT4" s="436"/>
      <c r="WRU4" s="436"/>
      <c r="WRV4" s="436"/>
      <c r="WRW4" s="436"/>
      <c r="WRX4" s="436"/>
      <c r="WRY4" s="436"/>
      <c r="WRZ4" s="436"/>
      <c r="WSA4" s="436"/>
      <c r="WSB4" s="436"/>
      <c r="WSC4" s="436"/>
      <c r="WSD4" s="436"/>
      <c r="WSE4" s="436"/>
      <c r="WSF4" s="436"/>
      <c r="WSG4" s="436"/>
      <c r="WSH4" s="436"/>
      <c r="WSI4" s="436"/>
      <c r="WSJ4" s="436"/>
      <c r="WSK4" s="436"/>
      <c r="WSL4" s="436"/>
      <c r="WSM4" s="436"/>
      <c r="WSN4" s="436"/>
      <c r="WSO4" s="436"/>
      <c r="WSP4" s="436"/>
      <c r="WSQ4" s="436"/>
      <c r="WSR4" s="436"/>
      <c r="WSS4" s="436"/>
      <c r="WST4" s="436"/>
      <c r="WSU4" s="436"/>
      <c r="WSV4" s="436"/>
      <c r="WSW4" s="436"/>
      <c r="WSX4" s="436"/>
      <c r="WSY4" s="436"/>
      <c r="WSZ4" s="436"/>
      <c r="WTA4" s="436"/>
      <c r="WTB4" s="436"/>
      <c r="WTC4" s="436"/>
      <c r="WTD4" s="436"/>
      <c r="WTE4" s="436"/>
      <c r="WTF4" s="436"/>
      <c r="WTG4" s="436"/>
      <c r="WTH4" s="436"/>
      <c r="WTI4" s="436"/>
      <c r="WTJ4" s="436"/>
      <c r="WTK4" s="436"/>
      <c r="WTL4" s="436"/>
      <c r="WTM4" s="436"/>
      <c r="WTN4" s="436"/>
      <c r="WTO4" s="436"/>
      <c r="WTP4" s="436"/>
      <c r="WTQ4" s="436"/>
      <c r="WTR4" s="436"/>
      <c r="WTS4" s="436"/>
      <c r="WTT4" s="436"/>
      <c r="WTU4" s="436"/>
      <c r="WTV4" s="436"/>
      <c r="WTW4" s="436"/>
      <c r="WTX4" s="436"/>
      <c r="WTY4" s="436"/>
      <c r="WTZ4" s="436"/>
      <c r="WUA4" s="436"/>
      <c r="WUB4" s="436"/>
      <c r="WUC4" s="436"/>
      <c r="WUD4" s="436"/>
      <c r="WUE4" s="436"/>
      <c r="WUF4" s="436"/>
      <c r="WUG4" s="436"/>
      <c r="WUH4" s="436"/>
      <c r="WUI4" s="436"/>
      <c r="WUJ4" s="436"/>
      <c r="WUK4" s="436"/>
      <c r="WUL4" s="436"/>
      <c r="WUM4" s="436"/>
      <c r="WUN4" s="436"/>
      <c r="WUO4" s="436"/>
      <c r="WUP4" s="436"/>
      <c r="WUQ4" s="436"/>
      <c r="WUR4" s="436"/>
      <c r="WUS4" s="436"/>
      <c r="WUT4" s="436"/>
      <c r="WUU4" s="436"/>
      <c r="WUV4" s="436"/>
      <c r="WUW4" s="436"/>
      <c r="WUX4" s="436"/>
      <c r="WUY4" s="436"/>
      <c r="WUZ4" s="436"/>
      <c r="WVA4" s="436"/>
      <c r="WVB4" s="436"/>
      <c r="WVC4" s="436"/>
      <c r="WVD4" s="436"/>
      <c r="WVE4" s="436"/>
      <c r="WVF4" s="436"/>
      <c r="WVG4" s="436"/>
      <c r="WVH4" s="436"/>
      <c r="WVI4" s="436"/>
      <c r="WVJ4" s="436"/>
      <c r="WVK4" s="436"/>
      <c r="WVL4" s="436"/>
      <c r="WVM4" s="436"/>
      <c r="WVN4" s="436"/>
      <c r="WVO4" s="436"/>
      <c r="WVP4" s="436"/>
      <c r="WVQ4" s="436"/>
      <c r="WVR4" s="436"/>
      <c r="WVS4" s="436"/>
      <c r="WVT4" s="436"/>
      <c r="WVU4" s="436"/>
      <c r="WVV4" s="436"/>
      <c r="WVW4" s="436"/>
      <c r="WVX4" s="436"/>
      <c r="WVY4" s="436"/>
      <c r="WVZ4" s="436"/>
      <c r="WWA4" s="436"/>
      <c r="WWB4" s="436"/>
      <c r="WWC4" s="436"/>
      <c r="WWD4" s="436"/>
      <c r="WWE4" s="436"/>
      <c r="WWF4" s="436"/>
      <c r="WWG4" s="436"/>
      <c r="WWH4" s="436"/>
      <c r="WWI4" s="436"/>
      <c r="WWJ4" s="436"/>
      <c r="WWK4" s="436"/>
      <c r="WWL4" s="436"/>
      <c r="WWM4" s="436"/>
      <c r="WWN4" s="436"/>
      <c r="WWO4" s="436"/>
      <c r="WWP4" s="436"/>
      <c r="WWQ4" s="436"/>
      <c r="WWR4" s="436"/>
      <c r="WWS4" s="436"/>
      <c r="WWT4" s="436"/>
      <c r="WWU4" s="436"/>
      <c r="WWV4" s="436"/>
      <c r="WWW4" s="436"/>
      <c r="WWX4" s="436"/>
      <c r="WWY4" s="436"/>
      <c r="WWZ4" s="436"/>
      <c r="WXA4" s="436"/>
      <c r="WXB4" s="436"/>
      <c r="WXC4" s="436"/>
      <c r="WXD4" s="436"/>
      <c r="WXE4" s="436"/>
      <c r="WXF4" s="436"/>
      <c r="WXG4" s="436"/>
      <c r="WXH4" s="436"/>
      <c r="WXI4" s="436"/>
      <c r="WXJ4" s="436"/>
      <c r="WXK4" s="436"/>
      <c r="WXL4" s="436"/>
      <c r="WXM4" s="436"/>
      <c r="WXN4" s="436"/>
      <c r="WXO4" s="436"/>
      <c r="WXP4" s="436"/>
      <c r="WXQ4" s="436"/>
      <c r="WXR4" s="436"/>
      <c r="WXS4" s="436"/>
      <c r="WXT4" s="436"/>
      <c r="WXU4" s="436"/>
      <c r="WXV4" s="436"/>
      <c r="WXW4" s="436"/>
      <c r="WXX4" s="436"/>
      <c r="WXY4" s="436"/>
      <c r="WXZ4" s="436"/>
      <c r="WYA4" s="436"/>
      <c r="WYB4" s="436"/>
      <c r="WYC4" s="436"/>
      <c r="WYD4" s="436"/>
      <c r="WYE4" s="436"/>
      <c r="WYF4" s="436"/>
      <c r="WYG4" s="436"/>
      <c r="WYH4" s="436"/>
      <c r="WYI4" s="436"/>
      <c r="WYJ4" s="436"/>
      <c r="WYK4" s="436"/>
      <c r="WYL4" s="436"/>
      <c r="WYM4" s="436"/>
      <c r="WYN4" s="436"/>
      <c r="WYO4" s="436"/>
      <c r="WYP4" s="436"/>
      <c r="WYQ4" s="436"/>
      <c r="WYR4" s="436"/>
      <c r="WYS4" s="436"/>
      <c r="WYT4" s="436"/>
      <c r="WYU4" s="436"/>
      <c r="WYV4" s="436"/>
      <c r="WYW4" s="436"/>
      <c r="WYX4" s="436"/>
      <c r="WYY4" s="436"/>
      <c r="WYZ4" s="436"/>
      <c r="WZA4" s="436"/>
      <c r="WZB4" s="436"/>
      <c r="WZC4" s="436"/>
      <c r="WZD4" s="436"/>
      <c r="WZE4" s="436"/>
      <c r="WZF4" s="436"/>
      <c r="WZG4" s="436"/>
      <c r="WZH4" s="436"/>
      <c r="WZI4" s="436"/>
      <c r="WZJ4" s="436"/>
      <c r="WZK4" s="436"/>
      <c r="WZL4" s="436"/>
      <c r="WZM4" s="436"/>
      <c r="WZN4" s="436"/>
      <c r="WZO4" s="436"/>
      <c r="WZP4" s="436"/>
      <c r="WZQ4" s="436"/>
      <c r="WZR4" s="436"/>
      <c r="WZS4" s="436"/>
      <c r="WZT4" s="436"/>
      <c r="WZU4" s="436"/>
      <c r="WZV4" s="436"/>
      <c r="WZW4" s="436"/>
      <c r="WZX4" s="436"/>
      <c r="WZY4" s="436"/>
      <c r="WZZ4" s="436"/>
      <c r="XAA4" s="436"/>
      <c r="XAB4" s="436"/>
      <c r="XAC4" s="436"/>
      <c r="XAD4" s="436"/>
      <c r="XAE4" s="436"/>
      <c r="XAF4" s="436"/>
      <c r="XAG4" s="436"/>
      <c r="XAH4" s="436"/>
      <c r="XAI4" s="436"/>
      <c r="XAJ4" s="436"/>
      <c r="XAK4" s="436"/>
      <c r="XAL4" s="436"/>
      <c r="XAM4" s="436"/>
      <c r="XAN4" s="436"/>
      <c r="XAO4" s="436"/>
      <c r="XAP4" s="436"/>
      <c r="XAQ4" s="436"/>
      <c r="XAR4" s="436"/>
      <c r="XAS4" s="436"/>
      <c r="XAT4" s="436"/>
      <c r="XAU4" s="436"/>
      <c r="XAV4" s="436"/>
      <c r="XAW4" s="436"/>
      <c r="XAX4" s="436"/>
      <c r="XAY4" s="436"/>
      <c r="XAZ4" s="436"/>
      <c r="XBA4" s="436"/>
      <c r="XBB4" s="436"/>
      <c r="XBC4" s="436"/>
      <c r="XBD4" s="436"/>
      <c r="XBE4" s="436"/>
      <c r="XBF4" s="436"/>
      <c r="XBG4" s="436"/>
      <c r="XBH4" s="436"/>
      <c r="XBI4" s="436"/>
      <c r="XBJ4" s="436"/>
      <c r="XBK4" s="436"/>
      <c r="XBL4" s="436"/>
      <c r="XBM4" s="436"/>
      <c r="XBN4" s="436"/>
      <c r="XBO4" s="436"/>
      <c r="XBP4" s="436"/>
      <c r="XBQ4" s="436"/>
      <c r="XBR4" s="436"/>
      <c r="XBS4" s="436"/>
      <c r="XBT4" s="436"/>
      <c r="XBU4" s="436"/>
      <c r="XBV4" s="436"/>
      <c r="XBW4" s="436"/>
      <c r="XBX4" s="436"/>
      <c r="XBY4" s="436"/>
      <c r="XBZ4" s="436"/>
      <c r="XCA4" s="436"/>
      <c r="XCB4" s="436"/>
      <c r="XCC4" s="436"/>
      <c r="XCD4" s="436"/>
      <c r="XCE4" s="436"/>
      <c r="XCF4" s="436"/>
      <c r="XCG4" s="436"/>
      <c r="XCH4" s="436"/>
      <c r="XCI4" s="436"/>
      <c r="XCJ4" s="436"/>
      <c r="XCK4" s="436"/>
      <c r="XCL4" s="436"/>
      <c r="XCM4" s="436"/>
      <c r="XCN4" s="436"/>
      <c r="XCO4" s="436"/>
      <c r="XCP4" s="436"/>
      <c r="XCQ4" s="436"/>
      <c r="XCR4" s="436"/>
      <c r="XCS4" s="436"/>
      <c r="XCT4" s="436"/>
      <c r="XCU4" s="436"/>
      <c r="XCV4" s="436"/>
      <c r="XCW4" s="436"/>
      <c r="XCX4" s="436"/>
      <c r="XCY4" s="436"/>
      <c r="XCZ4" s="436"/>
      <c r="XDA4" s="436"/>
      <c r="XDB4" s="436"/>
      <c r="XDC4" s="436"/>
      <c r="XDD4" s="436"/>
      <c r="XDE4" s="436"/>
      <c r="XDF4" s="436"/>
      <c r="XDG4" s="436"/>
      <c r="XDH4" s="436"/>
      <c r="XDI4" s="436"/>
      <c r="XDJ4" s="436"/>
      <c r="XDK4" s="436"/>
      <c r="XDL4" s="436"/>
      <c r="XDM4" s="436"/>
      <c r="XDN4" s="436"/>
      <c r="XDO4" s="436"/>
      <c r="XDP4" s="436"/>
    </row>
    <row r="5" s="366" customFormat="1" ht="70" customHeight="1" spans="1:16344">
      <c r="A5" s="380"/>
      <c r="B5" s="388"/>
      <c r="C5" s="388"/>
      <c r="D5" s="389"/>
      <c r="E5" s="390"/>
      <c r="F5" s="391"/>
      <c r="G5" s="391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414">
        <v>1</v>
      </c>
      <c r="U5" s="414">
        <v>7</v>
      </c>
      <c r="V5" s="414">
        <v>2</v>
      </c>
      <c r="W5" s="414">
        <v>3</v>
      </c>
      <c r="X5" s="414">
        <v>4</v>
      </c>
      <c r="Y5" s="414">
        <v>5</v>
      </c>
      <c r="Z5" s="414">
        <v>6</v>
      </c>
      <c r="AA5" s="414">
        <v>10</v>
      </c>
      <c r="AB5" s="414">
        <v>11</v>
      </c>
      <c r="AC5" s="390"/>
      <c r="AD5" s="390"/>
      <c r="AE5" s="390"/>
      <c r="AF5" s="390"/>
      <c r="AG5" s="439"/>
      <c r="AH5" s="440">
        <v>9</v>
      </c>
      <c r="AI5" s="441"/>
      <c r="AJ5" s="441"/>
      <c r="AK5" s="440">
        <v>12</v>
      </c>
      <c r="AL5" s="440">
        <v>13</v>
      </c>
      <c r="AM5" s="440">
        <v>8</v>
      </c>
      <c r="AN5" s="442"/>
      <c r="AO5" s="409"/>
      <c r="AP5" s="409"/>
      <c r="AQ5" s="418"/>
      <c r="AR5" s="409"/>
      <c r="AS5" s="409"/>
      <c r="AT5" s="410"/>
      <c r="AU5" s="453"/>
      <c r="AV5" s="453"/>
      <c r="AW5" s="439"/>
      <c r="AX5" s="439"/>
      <c r="AY5" s="439"/>
      <c r="AZ5" s="439"/>
      <c r="BA5" s="390"/>
      <c r="BB5" s="460"/>
      <c r="BC5" s="462"/>
      <c r="BD5" s="462"/>
      <c r="BE5" s="461"/>
      <c r="BF5" s="472"/>
      <c r="BG5" s="462"/>
      <c r="BH5" s="462"/>
      <c r="BI5" s="462"/>
      <c r="BJ5" s="380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6"/>
      <c r="FL5" s="436"/>
      <c r="FM5" s="436"/>
      <c r="FN5" s="436"/>
      <c r="FO5" s="436"/>
      <c r="FP5" s="436"/>
      <c r="FQ5" s="436"/>
      <c r="FR5" s="436"/>
      <c r="FS5" s="436"/>
      <c r="FT5" s="436"/>
      <c r="FU5" s="436"/>
      <c r="FV5" s="436"/>
      <c r="FW5" s="436"/>
      <c r="FX5" s="436"/>
      <c r="FY5" s="436"/>
      <c r="FZ5" s="436"/>
      <c r="GA5" s="436"/>
      <c r="GB5" s="436"/>
      <c r="GC5" s="436"/>
      <c r="GD5" s="436"/>
      <c r="GE5" s="436"/>
      <c r="GF5" s="436"/>
      <c r="GG5" s="436"/>
      <c r="GH5" s="436"/>
      <c r="GI5" s="436"/>
      <c r="GJ5" s="436"/>
      <c r="GK5" s="436"/>
      <c r="GL5" s="436"/>
      <c r="GM5" s="436"/>
      <c r="GN5" s="436"/>
      <c r="GO5" s="436"/>
      <c r="GP5" s="436"/>
      <c r="GQ5" s="436"/>
      <c r="GR5" s="436"/>
      <c r="GS5" s="436"/>
      <c r="GT5" s="436"/>
      <c r="GU5" s="436"/>
      <c r="GV5" s="436"/>
      <c r="GW5" s="436"/>
      <c r="GX5" s="436"/>
      <c r="GY5" s="436"/>
      <c r="GZ5" s="436"/>
      <c r="HA5" s="436"/>
      <c r="HB5" s="436"/>
      <c r="HC5" s="436"/>
      <c r="HD5" s="436"/>
      <c r="HE5" s="436"/>
      <c r="HF5" s="436"/>
      <c r="HG5" s="436"/>
      <c r="HH5" s="436"/>
      <c r="HI5" s="436"/>
      <c r="HJ5" s="436"/>
      <c r="HK5" s="436"/>
      <c r="HL5" s="436"/>
      <c r="HM5" s="436"/>
      <c r="HN5" s="436"/>
      <c r="HO5" s="436"/>
      <c r="HP5" s="436"/>
      <c r="HQ5" s="436"/>
      <c r="HR5" s="436"/>
      <c r="HS5" s="436"/>
      <c r="HT5" s="436"/>
      <c r="HU5" s="436"/>
      <c r="HV5" s="436"/>
      <c r="HW5" s="436"/>
      <c r="HX5" s="436"/>
      <c r="HY5" s="436"/>
      <c r="HZ5" s="436"/>
      <c r="IA5" s="436"/>
      <c r="IB5" s="436"/>
      <c r="IC5" s="436"/>
      <c r="ID5" s="436"/>
      <c r="IE5" s="436"/>
      <c r="IF5" s="436"/>
      <c r="IG5" s="436"/>
      <c r="IH5" s="436"/>
      <c r="II5" s="436"/>
      <c r="IJ5" s="436"/>
      <c r="IK5" s="436"/>
      <c r="IL5" s="436"/>
      <c r="IM5" s="436"/>
      <c r="IN5" s="436"/>
      <c r="IO5" s="436"/>
      <c r="IP5" s="436"/>
      <c r="IQ5" s="436"/>
      <c r="IR5" s="436"/>
      <c r="IS5" s="436"/>
      <c r="IT5" s="436"/>
      <c r="IU5" s="436"/>
      <c r="IV5" s="436"/>
      <c r="IW5" s="436"/>
      <c r="IX5" s="436"/>
      <c r="IY5" s="436"/>
      <c r="IZ5" s="436"/>
      <c r="JA5" s="436"/>
      <c r="JB5" s="436"/>
      <c r="JC5" s="436"/>
      <c r="JD5" s="436"/>
      <c r="JE5" s="436"/>
      <c r="JF5" s="436"/>
      <c r="JG5" s="436"/>
      <c r="JH5" s="436"/>
      <c r="JI5" s="436"/>
      <c r="JJ5" s="436"/>
      <c r="JK5" s="436"/>
      <c r="JL5" s="436"/>
      <c r="JM5" s="436"/>
      <c r="JN5" s="436"/>
      <c r="JO5" s="436"/>
      <c r="JP5" s="436"/>
      <c r="JQ5" s="436"/>
      <c r="JR5" s="436"/>
      <c r="JS5" s="436"/>
      <c r="JT5" s="436"/>
      <c r="JU5" s="436"/>
      <c r="JV5" s="436"/>
      <c r="JW5" s="436"/>
      <c r="JX5" s="436"/>
      <c r="JY5" s="436"/>
      <c r="JZ5" s="436"/>
      <c r="KA5" s="436"/>
      <c r="KB5" s="436"/>
      <c r="KC5" s="436"/>
      <c r="KD5" s="436"/>
      <c r="KE5" s="436"/>
      <c r="KF5" s="436"/>
      <c r="KG5" s="436"/>
      <c r="KH5" s="436"/>
      <c r="KI5" s="436"/>
      <c r="KJ5" s="436"/>
      <c r="KK5" s="436"/>
      <c r="KL5" s="436"/>
      <c r="KM5" s="436"/>
      <c r="KN5" s="436"/>
      <c r="KO5" s="436"/>
      <c r="KP5" s="436"/>
      <c r="KQ5" s="436"/>
      <c r="KR5" s="436"/>
      <c r="KS5" s="436"/>
      <c r="KT5" s="436"/>
      <c r="KU5" s="436"/>
      <c r="KV5" s="436"/>
      <c r="KW5" s="436"/>
      <c r="KX5" s="436"/>
      <c r="KY5" s="436"/>
      <c r="KZ5" s="436"/>
      <c r="LA5" s="436"/>
      <c r="LB5" s="436"/>
      <c r="LC5" s="436"/>
      <c r="LD5" s="436"/>
      <c r="LE5" s="436"/>
      <c r="LF5" s="436"/>
      <c r="LG5" s="436"/>
      <c r="LH5" s="436"/>
      <c r="LI5" s="436"/>
      <c r="LJ5" s="436"/>
      <c r="LK5" s="436"/>
      <c r="LL5" s="436"/>
      <c r="LM5" s="436"/>
      <c r="LN5" s="436"/>
      <c r="LO5" s="436"/>
      <c r="LP5" s="436"/>
      <c r="LQ5" s="436"/>
      <c r="LR5" s="436"/>
      <c r="LS5" s="436"/>
      <c r="LT5" s="436"/>
      <c r="LU5" s="436"/>
      <c r="LV5" s="436"/>
      <c r="LW5" s="436"/>
      <c r="LX5" s="436"/>
      <c r="LY5" s="436"/>
      <c r="LZ5" s="436"/>
      <c r="MA5" s="436"/>
      <c r="MB5" s="436"/>
      <c r="MC5" s="436"/>
      <c r="MD5" s="436"/>
      <c r="ME5" s="436"/>
      <c r="MF5" s="436"/>
      <c r="MG5" s="436"/>
      <c r="MH5" s="436"/>
      <c r="MI5" s="436"/>
      <c r="MJ5" s="436"/>
      <c r="MK5" s="436"/>
      <c r="ML5" s="436"/>
      <c r="MM5" s="436"/>
      <c r="MN5" s="436"/>
      <c r="MO5" s="436"/>
      <c r="MP5" s="436"/>
      <c r="MQ5" s="436"/>
      <c r="MR5" s="436"/>
      <c r="MS5" s="436"/>
      <c r="MT5" s="436"/>
      <c r="MU5" s="436"/>
      <c r="MV5" s="436"/>
      <c r="MW5" s="436"/>
      <c r="MX5" s="436"/>
      <c r="MY5" s="436"/>
      <c r="MZ5" s="436"/>
      <c r="NA5" s="436"/>
      <c r="NB5" s="436"/>
      <c r="NC5" s="436"/>
      <c r="ND5" s="436"/>
      <c r="NE5" s="436"/>
      <c r="NF5" s="436"/>
      <c r="NG5" s="436"/>
      <c r="NH5" s="436"/>
      <c r="NI5" s="436"/>
      <c r="NJ5" s="436"/>
      <c r="NK5" s="436"/>
      <c r="NL5" s="436"/>
      <c r="NM5" s="436"/>
      <c r="NN5" s="436"/>
      <c r="NO5" s="436"/>
      <c r="NP5" s="436"/>
      <c r="NQ5" s="436"/>
      <c r="NR5" s="436"/>
      <c r="NS5" s="436"/>
      <c r="NT5" s="436"/>
      <c r="NU5" s="436"/>
      <c r="NV5" s="436"/>
      <c r="NW5" s="436"/>
      <c r="NX5" s="436"/>
      <c r="NY5" s="436"/>
      <c r="NZ5" s="436"/>
      <c r="OA5" s="436"/>
      <c r="OB5" s="436"/>
      <c r="OC5" s="436"/>
      <c r="OD5" s="436"/>
      <c r="OE5" s="436"/>
      <c r="OF5" s="436"/>
      <c r="OG5" s="436"/>
      <c r="OH5" s="436"/>
      <c r="OI5" s="436"/>
      <c r="OJ5" s="436"/>
      <c r="OK5" s="436"/>
      <c r="OL5" s="436"/>
      <c r="OM5" s="436"/>
      <c r="ON5" s="436"/>
      <c r="OO5" s="436"/>
      <c r="OP5" s="436"/>
      <c r="OQ5" s="436"/>
      <c r="OR5" s="436"/>
      <c r="OS5" s="436"/>
      <c r="OT5" s="436"/>
      <c r="OU5" s="436"/>
      <c r="OV5" s="436"/>
      <c r="OW5" s="436"/>
      <c r="OX5" s="436"/>
      <c r="OY5" s="436"/>
      <c r="OZ5" s="436"/>
      <c r="PA5" s="436"/>
      <c r="PB5" s="436"/>
      <c r="PC5" s="436"/>
      <c r="PD5" s="436"/>
      <c r="PE5" s="436"/>
      <c r="PF5" s="436"/>
      <c r="PG5" s="436"/>
      <c r="PH5" s="436"/>
      <c r="PI5" s="436"/>
      <c r="PJ5" s="436"/>
      <c r="PK5" s="436"/>
      <c r="PL5" s="436"/>
      <c r="PM5" s="436"/>
      <c r="PN5" s="436"/>
      <c r="PO5" s="436"/>
      <c r="PP5" s="436"/>
      <c r="PQ5" s="436"/>
      <c r="PR5" s="436"/>
      <c r="PS5" s="436"/>
      <c r="PT5" s="436"/>
      <c r="PU5" s="436"/>
      <c r="PV5" s="436"/>
      <c r="PW5" s="436"/>
      <c r="PX5" s="436"/>
      <c r="PY5" s="436"/>
      <c r="PZ5" s="436"/>
      <c r="QA5" s="436"/>
      <c r="QB5" s="436"/>
      <c r="QC5" s="436"/>
      <c r="QD5" s="436"/>
      <c r="QE5" s="436"/>
      <c r="QF5" s="436"/>
      <c r="QG5" s="436"/>
      <c r="QH5" s="436"/>
      <c r="QI5" s="436"/>
      <c r="QJ5" s="436"/>
      <c r="QK5" s="436"/>
      <c r="QL5" s="436"/>
      <c r="QM5" s="436"/>
      <c r="QN5" s="436"/>
      <c r="QO5" s="436"/>
      <c r="QP5" s="436"/>
      <c r="QQ5" s="436"/>
      <c r="QR5" s="436"/>
      <c r="QS5" s="436"/>
      <c r="QT5" s="436"/>
      <c r="QU5" s="436"/>
      <c r="QV5" s="436"/>
      <c r="QW5" s="436"/>
      <c r="QX5" s="436"/>
      <c r="QY5" s="436"/>
      <c r="QZ5" s="436"/>
      <c r="RA5" s="436"/>
      <c r="RB5" s="436"/>
      <c r="RC5" s="436"/>
      <c r="RD5" s="436"/>
      <c r="RE5" s="436"/>
      <c r="RF5" s="436"/>
      <c r="RG5" s="436"/>
      <c r="RH5" s="436"/>
      <c r="RI5" s="436"/>
      <c r="RJ5" s="436"/>
      <c r="RK5" s="436"/>
      <c r="RL5" s="436"/>
      <c r="RM5" s="436"/>
      <c r="RN5" s="436"/>
      <c r="RO5" s="436"/>
      <c r="RP5" s="436"/>
      <c r="RQ5" s="436"/>
      <c r="RR5" s="436"/>
      <c r="RS5" s="436"/>
      <c r="RT5" s="436"/>
      <c r="RU5" s="436"/>
      <c r="RV5" s="436"/>
      <c r="RW5" s="436"/>
      <c r="RX5" s="436"/>
      <c r="RY5" s="436"/>
      <c r="RZ5" s="436"/>
      <c r="SA5" s="436"/>
      <c r="SB5" s="436"/>
      <c r="SC5" s="436"/>
      <c r="SD5" s="436"/>
      <c r="SE5" s="436"/>
      <c r="SF5" s="436"/>
      <c r="SG5" s="436"/>
      <c r="SH5" s="436"/>
      <c r="SI5" s="436"/>
      <c r="SJ5" s="436"/>
      <c r="SK5" s="436"/>
      <c r="SL5" s="436"/>
      <c r="SM5" s="436"/>
      <c r="SN5" s="436"/>
      <c r="SO5" s="436"/>
      <c r="SP5" s="436"/>
      <c r="SQ5" s="436"/>
      <c r="SR5" s="436"/>
      <c r="SS5" s="436"/>
      <c r="ST5" s="436"/>
      <c r="SU5" s="436"/>
      <c r="SV5" s="436"/>
      <c r="SW5" s="436"/>
      <c r="SX5" s="436"/>
      <c r="SY5" s="436"/>
      <c r="SZ5" s="436"/>
      <c r="TA5" s="436"/>
      <c r="TB5" s="436"/>
      <c r="TC5" s="436"/>
      <c r="TD5" s="436"/>
      <c r="TE5" s="436"/>
      <c r="TF5" s="436"/>
      <c r="TG5" s="436"/>
      <c r="TH5" s="436"/>
      <c r="TI5" s="436"/>
      <c r="TJ5" s="436"/>
      <c r="TK5" s="436"/>
      <c r="TL5" s="436"/>
      <c r="TM5" s="436"/>
      <c r="TN5" s="436"/>
      <c r="TO5" s="436"/>
      <c r="TP5" s="436"/>
      <c r="TQ5" s="436"/>
      <c r="TR5" s="436"/>
      <c r="TS5" s="436"/>
      <c r="TT5" s="436"/>
      <c r="TU5" s="436"/>
      <c r="TV5" s="436"/>
      <c r="TW5" s="436"/>
      <c r="TX5" s="436"/>
      <c r="TY5" s="436"/>
      <c r="TZ5" s="436"/>
      <c r="UA5" s="436"/>
      <c r="UB5" s="436"/>
      <c r="UC5" s="436"/>
      <c r="UD5" s="436"/>
      <c r="UE5" s="436"/>
      <c r="UF5" s="436"/>
      <c r="UG5" s="436"/>
      <c r="UH5" s="436"/>
      <c r="UI5" s="436"/>
      <c r="UJ5" s="436"/>
      <c r="UK5" s="436"/>
      <c r="UL5" s="436"/>
      <c r="UM5" s="436"/>
      <c r="UN5" s="436"/>
      <c r="UO5" s="436"/>
      <c r="UP5" s="436"/>
      <c r="UQ5" s="436"/>
      <c r="UR5" s="436"/>
      <c r="US5" s="436"/>
      <c r="UT5" s="436"/>
      <c r="UU5" s="436"/>
      <c r="UV5" s="436"/>
      <c r="UW5" s="436"/>
      <c r="UX5" s="436"/>
      <c r="UY5" s="436"/>
      <c r="UZ5" s="436"/>
      <c r="VA5" s="436"/>
      <c r="VB5" s="436"/>
      <c r="VC5" s="436"/>
      <c r="VD5" s="436"/>
      <c r="VE5" s="436"/>
      <c r="VF5" s="436"/>
      <c r="VG5" s="436"/>
      <c r="VH5" s="436"/>
      <c r="VI5" s="436"/>
      <c r="VJ5" s="436"/>
      <c r="VK5" s="436"/>
      <c r="VL5" s="436"/>
      <c r="VM5" s="436"/>
      <c r="VN5" s="436"/>
      <c r="VO5" s="436"/>
      <c r="VP5" s="436"/>
      <c r="VQ5" s="436"/>
      <c r="VR5" s="436"/>
      <c r="VS5" s="436"/>
      <c r="VT5" s="436"/>
      <c r="VU5" s="436"/>
      <c r="VV5" s="436"/>
      <c r="VW5" s="436"/>
      <c r="VX5" s="436"/>
      <c r="VY5" s="436"/>
      <c r="VZ5" s="436"/>
      <c r="WA5" s="436"/>
      <c r="WB5" s="436"/>
      <c r="WC5" s="436"/>
      <c r="WD5" s="436"/>
      <c r="WE5" s="436"/>
      <c r="WF5" s="436"/>
      <c r="WG5" s="436"/>
      <c r="WH5" s="436"/>
      <c r="WI5" s="436"/>
      <c r="WJ5" s="436"/>
      <c r="WK5" s="436"/>
      <c r="WL5" s="436"/>
      <c r="WM5" s="436"/>
      <c r="WN5" s="436"/>
      <c r="WO5" s="436"/>
      <c r="WP5" s="436"/>
      <c r="WQ5" s="436"/>
      <c r="WR5" s="436"/>
      <c r="WS5" s="436"/>
      <c r="WT5" s="436"/>
      <c r="WU5" s="436"/>
      <c r="WV5" s="436"/>
      <c r="WW5" s="436"/>
      <c r="WX5" s="436"/>
      <c r="WY5" s="436"/>
      <c r="WZ5" s="436"/>
      <c r="XA5" s="436"/>
      <c r="XB5" s="436"/>
      <c r="XC5" s="436"/>
      <c r="XD5" s="436"/>
      <c r="XE5" s="436"/>
      <c r="XF5" s="436"/>
      <c r="XG5" s="436"/>
      <c r="XH5" s="436"/>
      <c r="XI5" s="436"/>
      <c r="XJ5" s="436"/>
      <c r="XK5" s="436"/>
      <c r="XL5" s="436"/>
      <c r="XM5" s="436"/>
      <c r="XN5" s="436"/>
      <c r="XO5" s="436"/>
      <c r="XP5" s="436"/>
      <c r="XQ5" s="436"/>
      <c r="XR5" s="436"/>
      <c r="XS5" s="436"/>
      <c r="XT5" s="436"/>
      <c r="XU5" s="436"/>
      <c r="XV5" s="436"/>
      <c r="XW5" s="436"/>
      <c r="XX5" s="436"/>
      <c r="XY5" s="436"/>
      <c r="XZ5" s="436"/>
      <c r="YA5" s="436"/>
      <c r="YB5" s="436"/>
      <c r="YC5" s="436"/>
      <c r="YD5" s="436"/>
      <c r="YE5" s="436"/>
      <c r="YF5" s="436"/>
      <c r="YG5" s="436"/>
      <c r="YH5" s="436"/>
      <c r="YI5" s="436"/>
      <c r="YJ5" s="436"/>
      <c r="YK5" s="436"/>
      <c r="YL5" s="436"/>
      <c r="YM5" s="436"/>
      <c r="YN5" s="436"/>
      <c r="YO5" s="436"/>
      <c r="YP5" s="436"/>
      <c r="YQ5" s="436"/>
      <c r="YR5" s="436"/>
      <c r="YS5" s="436"/>
      <c r="YT5" s="436"/>
      <c r="YU5" s="436"/>
      <c r="YV5" s="436"/>
      <c r="YW5" s="436"/>
      <c r="YX5" s="436"/>
      <c r="YY5" s="436"/>
      <c r="YZ5" s="436"/>
      <c r="ZA5" s="436"/>
      <c r="ZB5" s="436"/>
      <c r="ZC5" s="436"/>
      <c r="ZD5" s="436"/>
      <c r="ZE5" s="436"/>
      <c r="ZF5" s="436"/>
      <c r="ZG5" s="436"/>
      <c r="ZH5" s="436"/>
      <c r="ZI5" s="436"/>
      <c r="ZJ5" s="436"/>
      <c r="ZK5" s="436"/>
      <c r="ZL5" s="436"/>
      <c r="ZM5" s="436"/>
      <c r="ZN5" s="436"/>
      <c r="ZO5" s="436"/>
      <c r="ZP5" s="436"/>
      <c r="ZQ5" s="436"/>
      <c r="ZR5" s="436"/>
      <c r="ZS5" s="436"/>
      <c r="ZT5" s="436"/>
      <c r="ZU5" s="436"/>
      <c r="ZV5" s="436"/>
      <c r="ZW5" s="436"/>
      <c r="ZX5" s="436"/>
      <c r="ZY5" s="436"/>
      <c r="ZZ5" s="436"/>
      <c r="AAA5" s="436"/>
      <c r="AAB5" s="436"/>
      <c r="AAC5" s="436"/>
      <c r="AAD5" s="436"/>
      <c r="AAE5" s="436"/>
      <c r="AAF5" s="436"/>
      <c r="AAG5" s="436"/>
      <c r="AAH5" s="436"/>
      <c r="AAI5" s="436"/>
      <c r="AAJ5" s="436"/>
      <c r="AAK5" s="436"/>
      <c r="AAL5" s="436"/>
      <c r="AAM5" s="436"/>
      <c r="AAN5" s="436"/>
      <c r="AAO5" s="436"/>
      <c r="AAP5" s="436"/>
      <c r="AAQ5" s="436"/>
      <c r="AAR5" s="436"/>
      <c r="AAS5" s="436"/>
      <c r="AAT5" s="436"/>
      <c r="AAU5" s="436"/>
      <c r="AAV5" s="436"/>
      <c r="AAW5" s="436"/>
      <c r="AAX5" s="436"/>
      <c r="AAY5" s="436"/>
      <c r="AAZ5" s="436"/>
      <c r="ABA5" s="436"/>
      <c r="ABB5" s="436"/>
      <c r="ABC5" s="436"/>
      <c r="ABD5" s="436"/>
      <c r="ABE5" s="436"/>
      <c r="ABF5" s="436"/>
      <c r="ABG5" s="436"/>
      <c r="ABH5" s="436"/>
      <c r="ABI5" s="436"/>
      <c r="ABJ5" s="436"/>
      <c r="ABK5" s="436"/>
      <c r="ABL5" s="436"/>
      <c r="ABM5" s="436"/>
      <c r="ABN5" s="436"/>
      <c r="ABO5" s="436"/>
      <c r="ABP5" s="436"/>
      <c r="ABQ5" s="436"/>
      <c r="ABR5" s="436"/>
      <c r="ABS5" s="436"/>
      <c r="ABT5" s="436"/>
      <c r="ABU5" s="436"/>
      <c r="ABV5" s="436"/>
      <c r="ABW5" s="436"/>
      <c r="ABX5" s="436"/>
      <c r="ABY5" s="436"/>
      <c r="ABZ5" s="436"/>
      <c r="ACA5" s="436"/>
      <c r="ACB5" s="436"/>
      <c r="ACC5" s="436"/>
      <c r="ACD5" s="436"/>
      <c r="ACE5" s="436"/>
      <c r="ACF5" s="436"/>
      <c r="ACG5" s="436"/>
      <c r="ACH5" s="436"/>
      <c r="ACI5" s="436"/>
      <c r="ACJ5" s="436"/>
      <c r="ACK5" s="436"/>
      <c r="ACL5" s="436"/>
      <c r="ACM5" s="436"/>
      <c r="ACN5" s="436"/>
      <c r="ACO5" s="436"/>
      <c r="ACP5" s="436"/>
      <c r="ACQ5" s="436"/>
      <c r="ACR5" s="436"/>
      <c r="ACS5" s="436"/>
      <c r="ACT5" s="436"/>
      <c r="ACU5" s="436"/>
      <c r="ACV5" s="436"/>
      <c r="ACW5" s="436"/>
      <c r="ACX5" s="436"/>
      <c r="ACY5" s="436"/>
      <c r="ACZ5" s="436"/>
      <c r="ADA5" s="436"/>
      <c r="ADB5" s="436"/>
      <c r="ADC5" s="436"/>
      <c r="ADD5" s="436"/>
      <c r="ADE5" s="436"/>
      <c r="ADF5" s="436"/>
      <c r="ADG5" s="436"/>
      <c r="ADH5" s="436"/>
      <c r="ADI5" s="436"/>
      <c r="ADJ5" s="436"/>
      <c r="ADK5" s="436"/>
      <c r="ADL5" s="436"/>
      <c r="ADM5" s="436"/>
      <c r="ADN5" s="436"/>
      <c r="ADO5" s="436"/>
      <c r="ADP5" s="436"/>
      <c r="ADQ5" s="436"/>
      <c r="ADR5" s="436"/>
      <c r="ADS5" s="436"/>
      <c r="ADT5" s="436"/>
      <c r="ADU5" s="436"/>
      <c r="ADV5" s="436"/>
      <c r="ADW5" s="436"/>
      <c r="ADX5" s="436"/>
      <c r="ADY5" s="436"/>
      <c r="ADZ5" s="436"/>
      <c r="AEA5" s="436"/>
      <c r="AEB5" s="436"/>
      <c r="AEC5" s="436"/>
      <c r="AED5" s="436"/>
      <c r="AEE5" s="436"/>
      <c r="AEF5" s="436"/>
      <c r="AEG5" s="436"/>
      <c r="AEH5" s="436"/>
      <c r="AEI5" s="436"/>
      <c r="AEJ5" s="436"/>
      <c r="AEK5" s="436"/>
      <c r="AEL5" s="436"/>
      <c r="AEM5" s="436"/>
      <c r="AEN5" s="436"/>
      <c r="AEO5" s="436"/>
      <c r="AEP5" s="436"/>
      <c r="AEQ5" s="436"/>
      <c r="AER5" s="436"/>
      <c r="AES5" s="436"/>
      <c r="AET5" s="436"/>
      <c r="AEU5" s="436"/>
      <c r="AEV5" s="436"/>
      <c r="AEW5" s="436"/>
      <c r="AEX5" s="436"/>
      <c r="AEY5" s="436"/>
      <c r="AEZ5" s="436"/>
      <c r="AFA5" s="436"/>
      <c r="AFB5" s="436"/>
      <c r="AFC5" s="436"/>
      <c r="AFD5" s="436"/>
      <c r="AFE5" s="436"/>
      <c r="AFF5" s="436"/>
      <c r="AFG5" s="436"/>
      <c r="AFH5" s="436"/>
      <c r="AFI5" s="436"/>
      <c r="AFJ5" s="436"/>
      <c r="AFK5" s="436"/>
      <c r="AFL5" s="436"/>
      <c r="AFM5" s="436"/>
      <c r="AFN5" s="436"/>
      <c r="AFO5" s="436"/>
      <c r="AFP5" s="436"/>
      <c r="AFQ5" s="436"/>
      <c r="AFR5" s="436"/>
      <c r="AFS5" s="436"/>
      <c r="AFT5" s="436"/>
      <c r="AFU5" s="436"/>
      <c r="AFV5" s="436"/>
      <c r="AFW5" s="436"/>
      <c r="AFX5" s="436"/>
      <c r="AFY5" s="436"/>
      <c r="AFZ5" s="436"/>
      <c r="AGA5" s="436"/>
      <c r="AGB5" s="436"/>
      <c r="AGC5" s="436"/>
      <c r="AGD5" s="436"/>
      <c r="AGE5" s="436"/>
      <c r="AGF5" s="436"/>
      <c r="AGG5" s="436"/>
      <c r="AGH5" s="436"/>
      <c r="AGI5" s="436"/>
      <c r="AGJ5" s="436"/>
      <c r="AGK5" s="436"/>
      <c r="AGL5" s="436"/>
      <c r="AGM5" s="436"/>
      <c r="AGN5" s="436"/>
      <c r="AGO5" s="436"/>
      <c r="AGP5" s="436"/>
      <c r="AGQ5" s="436"/>
      <c r="AGR5" s="436"/>
      <c r="AGS5" s="436"/>
      <c r="AGT5" s="436"/>
      <c r="AGU5" s="436"/>
      <c r="AGV5" s="436"/>
      <c r="AGW5" s="436"/>
      <c r="AGX5" s="436"/>
      <c r="AGY5" s="436"/>
      <c r="AGZ5" s="436"/>
      <c r="AHA5" s="436"/>
      <c r="AHB5" s="436"/>
      <c r="AHC5" s="436"/>
      <c r="AHD5" s="436"/>
      <c r="AHE5" s="436"/>
      <c r="AHF5" s="436"/>
      <c r="AHG5" s="436"/>
      <c r="AHH5" s="436"/>
      <c r="AHI5" s="436"/>
      <c r="AHJ5" s="436"/>
      <c r="AHK5" s="436"/>
      <c r="AHL5" s="436"/>
      <c r="AHM5" s="436"/>
      <c r="AHN5" s="436"/>
      <c r="AHO5" s="436"/>
      <c r="AHP5" s="436"/>
      <c r="AHQ5" s="436"/>
      <c r="AHR5" s="436"/>
      <c r="AHS5" s="436"/>
      <c r="AHT5" s="436"/>
      <c r="AHU5" s="436"/>
      <c r="AHV5" s="436"/>
      <c r="AHW5" s="436"/>
      <c r="AHX5" s="436"/>
      <c r="AHY5" s="436"/>
      <c r="AHZ5" s="436"/>
      <c r="AIA5" s="436"/>
      <c r="AIB5" s="436"/>
      <c r="AIC5" s="436"/>
      <c r="AID5" s="436"/>
      <c r="AIE5" s="436"/>
      <c r="AIF5" s="436"/>
      <c r="AIG5" s="436"/>
      <c r="AIH5" s="436"/>
      <c r="AII5" s="436"/>
      <c r="AIJ5" s="436"/>
      <c r="AIK5" s="436"/>
      <c r="AIL5" s="436"/>
      <c r="AIM5" s="436"/>
      <c r="AIN5" s="436"/>
      <c r="AIO5" s="436"/>
      <c r="AIP5" s="436"/>
      <c r="AIQ5" s="436"/>
      <c r="AIR5" s="436"/>
      <c r="AIS5" s="436"/>
      <c r="AIT5" s="436"/>
      <c r="AIU5" s="436"/>
      <c r="AIV5" s="436"/>
      <c r="AIW5" s="436"/>
      <c r="AIX5" s="436"/>
      <c r="AIY5" s="436"/>
      <c r="AIZ5" s="436"/>
      <c r="AJA5" s="436"/>
      <c r="AJB5" s="436"/>
      <c r="AJC5" s="436"/>
      <c r="AJD5" s="436"/>
      <c r="AJE5" s="436"/>
      <c r="AJF5" s="436"/>
      <c r="AJG5" s="436"/>
      <c r="AJH5" s="436"/>
      <c r="AJI5" s="436"/>
      <c r="AJJ5" s="436"/>
      <c r="AJK5" s="436"/>
      <c r="AJL5" s="436"/>
      <c r="AJM5" s="436"/>
      <c r="AJN5" s="436"/>
      <c r="AJO5" s="436"/>
      <c r="AJP5" s="436"/>
      <c r="AJQ5" s="436"/>
      <c r="AJR5" s="436"/>
      <c r="AJS5" s="436"/>
      <c r="AJT5" s="436"/>
      <c r="AJU5" s="436"/>
      <c r="AJV5" s="436"/>
      <c r="AJW5" s="436"/>
      <c r="AJX5" s="436"/>
      <c r="AJY5" s="436"/>
      <c r="AJZ5" s="436"/>
      <c r="AKA5" s="436"/>
      <c r="AKB5" s="436"/>
      <c r="AKC5" s="436"/>
      <c r="AKD5" s="436"/>
      <c r="AKE5" s="436"/>
      <c r="AKF5" s="436"/>
      <c r="AKG5" s="436"/>
      <c r="AKH5" s="436"/>
      <c r="AKI5" s="436"/>
      <c r="AKJ5" s="436"/>
      <c r="AKK5" s="436"/>
      <c r="AKL5" s="436"/>
      <c r="AKM5" s="436"/>
      <c r="AKN5" s="436"/>
      <c r="AKO5" s="436"/>
      <c r="AKP5" s="436"/>
      <c r="AKQ5" s="436"/>
      <c r="AKR5" s="436"/>
      <c r="AKS5" s="436"/>
      <c r="AKT5" s="436"/>
      <c r="AKU5" s="436"/>
      <c r="AKV5" s="436"/>
      <c r="AKW5" s="436"/>
      <c r="AKX5" s="436"/>
      <c r="AKY5" s="436"/>
      <c r="AKZ5" s="436"/>
      <c r="ALA5" s="436"/>
      <c r="ALB5" s="436"/>
      <c r="ALC5" s="436"/>
      <c r="ALD5" s="436"/>
      <c r="ALE5" s="436"/>
      <c r="ALF5" s="436"/>
      <c r="ALG5" s="436"/>
      <c r="ALH5" s="436"/>
      <c r="ALI5" s="436"/>
      <c r="ALJ5" s="436"/>
      <c r="ALK5" s="436"/>
      <c r="ALL5" s="436"/>
      <c r="ALM5" s="436"/>
      <c r="ALN5" s="436"/>
      <c r="ALO5" s="436"/>
      <c r="ALP5" s="436"/>
      <c r="ALQ5" s="436"/>
      <c r="ALR5" s="436"/>
      <c r="ALS5" s="436"/>
      <c r="ALT5" s="436"/>
      <c r="ALU5" s="436"/>
      <c r="ALV5" s="436"/>
      <c r="ALW5" s="436"/>
      <c r="ALX5" s="436"/>
      <c r="ALY5" s="436"/>
      <c r="ALZ5" s="436"/>
      <c r="AMA5" s="436"/>
      <c r="AMB5" s="436"/>
      <c r="AMC5" s="436"/>
      <c r="AMD5" s="436"/>
      <c r="AME5" s="436"/>
      <c r="AMF5" s="436"/>
      <c r="AMG5" s="436"/>
      <c r="AMH5" s="436"/>
      <c r="AMI5" s="436"/>
      <c r="AMJ5" s="436"/>
      <c r="AMK5" s="436"/>
      <c r="AML5" s="436"/>
      <c r="AMM5" s="436"/>
      <c r="AMN5" s="436"/>
      <c r="AMO5" s="436"/>
      <c r="AMP5" s="436"/>
      <c r="AMQ5" s="436"/>
      <c r="AMR5" s="436"/>
      <c r="AMS5" s="436"/>
      <c r="AMT5" s="436"/>
      <c r="AMU5" s="436"/>
      <c r="AMV5" s="436"/>
      <c r="AMW5" s="436"/>
      <c r="AMX5" s="436"/>
      <c r="AMY5" s="436"/>
      <c r="AMZ5" s="436"/>
      <c r="ANA5" s="436"/>
      <c r="ANB5" s="436"/>
      <c r="ANC5" s="436"/>
      <c r="AND5" s="436"/>
      <c r="ANE5" s="436"/>
      <c r="ANF5" s="436"/>
      <c r="ANG5" s="436"/>
      <c r="ANH5" s="436"/>
      <c r="ANI5" s="436"/>
      <c r="ANJ5" s="436"/>
      <c r="ANK5" s="436"/>
      <c r="ANL5" s="436"/>
      <c r="ANM5" s="436"/>
      <c r="ANN5" s="436"/>
      <c r="ANO5" s="436"/>
      <c r="ANP5" s="436"/>
      <c r="ANQ5" s="436"/>
      <c r="ANR5" s="436"/>
      <c r="ANS5" s="436"/>
      <c r="ANT5" s="436"/>
      <c r="ANU5" s="436"/>
      <c r="ANV5" s="436"/>
      <c r="ANW5" s="436"/>
      <c r="ANX5" s="436"/>
      <c r="ANY5" s="436"/>
      <c r="ANZ5" s="436"/>
      <c r="AOA5" s="436"/>
      <c r="AOB5" s="436"/>
      <c r="AOC5" s="436"/>
      <c r="AOD5" s="436"/>
      <c r="AOE5" s="436"/>
      <c r="AOF5" s="436"/>
      <c r="AOG5" s="436"/>
      <c r="AOH5" s="436"/>
      <c r="AOI5" s="436"/>
      <c r="AOJ5" s="436"/>
      <c r="AOK5" s="436"/>
      <c r="AOL5" s="436"/>
      <c r="AOM5" s="436"/>
      <c r="AON5" s="436"/>
      <c r="AOO5" s="436"/>
      <c r="AOP5" s="436"/>
      <c r="AOQ5" s="436"/>
      <c r="AOR5" s="436"/>
      <c r="AOS5" s="436"/>
      <c r="AOT5" s="436"/>
      <c r="AOU5" s="436"/>
      <c r="AOV5" s="436"/>
      <c r="AOW5" s="436"/>
      <c r="AOX5" s="436"/>
      <c r="AOY5" s="436"/>
      <c r="AOZ5" s="436"/>
      <c r="APA5" s="436"/>
      <c r="APB5" s="436"/>
      <c r="APC5" s="436"/>
      <c r="APD5" s="436"/>
      <c r="APE5" s="436"/>
      <c r="APF5" s="436"/>
      <c r="APG5" s="436"/>
      <c r="APH5" s="436"/>
      <c r="API5" s="436"/>
      <c r="APJ5" s="436"/>
      <c r="APK5" s="436"/>
      <c r="APL5" s="436"/>
      <c r="APM5" s="436"/>
      <c r="APN5" s="436"/>
      <c r="APO5" s="436"/>
      <c r="APP5" s="436"/>
      <c r="APQ5" s="436"/>
      <c r="APR5" s="436"/>
      <c r="APS5" s="436"/>
      <c r="APT5" s="436"/>
      <c r="APU5" s="436"/>
      <c r="APV5" s="436"/>
      <c r="APW5" s="436"/>
      <c r="APX5" s="436"/>
      <c r="APY5" s="436"/>
      <c r="APZ5" s="436"/>
      <c r="AQA5" s="436"/>
      <c r="AQB5" s="436"/>
      <c r="AQC5" s="436"/>
      <c r="AQD5" s="436"/>
      <c r="AQE5" s="436"/>
      <c r="AQF5" s="436"/>
      <c r="AQG5" s="436"/>
      <c r="AQH5" s="436"/>
      <c r="AQI5" s="436"/>
      <c r="AQJ5" s="436"/>
      <c r="AQK5" s="436"/>
      <c r="AQL5" s="436"/>
      <c r="AQM5" s="436"/>
      <c r="AQN5" s="436"/>
      <c r="AQO5" s="436"/>
      <c r="AQP5" s="436"/>
      <c r="AQQ5" s="436"/>
      <c r="AQR5" s="436"/>
      <c r="AQS5" s="436"/>
      <c r="AQT5" s="436"/>
      <c r="AQU5" s="436"/>
      <c r="AQV5" s="436"/>
      <c r="AQW5" s="436"/>
      <c r="AQX5" s="436"/>
      <c r="AQY5" s="436"/>
      <c r="AQZ5" s="436"/>
      <c r="ARA5" s="436"/>
      <c r="ARB5" s="436"/>
      <c r="ARC5" s="436"/>
      <c r="ARD5" s="436"/>
      <c r="ARE5" s="436"/>
      <c r="ARF5" s="436"/>
      <c r="ARG5" s="436"/>
      <c r="ARH5" s="436"/>
      <c r="ARI5" s="436"/>
      <c r="ARJ5" s="436"/>
      <c r="ARK5" s="436"/>
      <c r="ARL5" s="436"/>
      <c r="ARM5" s="436"/>
      <c r="ARN5" s="436"/>
      <c r="ARO5" s="436"/>
      <c r="ARP5" s="436"/>
      <c r="ARQ5" s="436"/>
      <c r="ARR5" s="436"/>
      <c r="ARS5" s="436"/>
      <c r="ART5" s="436"/>
      <c r="ARU5" s="436"/>
      <c r="ARV5" s="436"/>
      <c r="ARW5" s="436"/>
      <c r="ARX5" s="436"/>
      <c r="ARY5" s="436"/>
      <c r="ARZ5" s="436"/>
      <c r="ASA5" s="436"/>
      <c r="ASB5" s="436"/>
      <c r="ASC5" s="436"/>
      <c r="ASD5" s="436"/>
      <c r="ASE5" s="436"/>
      <c r="ASF5" s="436"/>
      <c r="ASG5" s="436"/>
      <c r="ASH5" s="436"/>
      <c r="ASI5" s="436"/>
      <c r="ASJ5" s="436"/>
      <c r="ASK5" s="436"/>
      <c r="ASL5" s="436"/>
      <c r="ASM5" s="436"/>
      <c r="ASN5" s="436"/>
      <c r="ASO5" s="436"/>
      <c r="ASP5" s="436"/>
      <c r="ASQ5" s="436"/>
      <c r="ASR5" s="436"/>
      <c r="ASS5" s="436"/>
      <c r="AST5" s="436"/>
      <c r="ASU5" s="436"/>
      <c r="ASV5" s="436"/>
      <c r="ASW5" s="436"/>
      <c r="ASX5" s="436"/>
      <c r="ASY5" s="436"/>
      <c r="ASZ5" s="436"/>
      <c r="ATA5" s="436"/>
      <c r="ATB5" s="436"/>
      <c r="ATC5" s="436"/>
      <c r="ATD5" s="436"/>
      <c r="ATE5" s="436"/>
      <c r="ATF5" s="436"/>
      <c r="ATG5" s="436"/>
      <c r="ATH5" s="436"/>
      <c r="ATI5" s="436"/>
      <c r="ATJ5" s="436"/>
      <c r="ATK5" s="436"/>
      <c r="ATL5" s="436"/>
      <c r="ATM5" s="436"/>
      <c r="ATN5" s="436"/>
      <c r="ATO5" s="436"/>
      <c r="ATP5" s="436"/>
      <c r="ATQ5" s="436"/>
      <c r="ATR5" s="436"/>
      <c r="ATS5" s="436"/>
      <c r="ATT5" s="436"/>
      <c r="ATU5" s="436"/>
      <c r="ATV5" s="436"/>
      <c r="ATW5" s="436"/>
      <c r="ATX5" s="436"/>
      <c r="ATY5" s="436"/>
      <c r="ATZ5" s="436"/>
      <c r="AUA5" s="436"/>
      <c r="AUB5" s="436"/>
      <c r="AUC5" s="436"/>
      <c r="AUD5" s="436"/>
      <c r="AUE5" s="436"/>
      <c r="AUF5" s="436"/>
      <c r="AUG5" s="436"/>
      <c r="AUH5" s="436"/>
      <c r="AUI5" s="436"/>
      <c r="AUJ5" s="436"/>
      <c r="AUK5" s="436"/>
      <c r="AUL5" s="436"/>
      <c r="AUM5" s="436"/>
      <c r="AUN5" s="436"/>
      <c r="AUO5" s="436"/>
      <c r="AUP5" s="436"/>
      <c r="AUQ5" s="436"/>
      <c r="AUR5" s="436"/>
      <c r="AUS5" s="436"/>
      <c r="AUT5" s="436"/>
      <c r="AUU5" s="436"/>
      <c r="AUV5" s="436"/>
      <c r="AUW5" s="436"/>
      <c r="AUX5" s="436"/>
      <c r="AUY5" s="436"/>
      <c r="AUZ5" s="436"/>
      <c r="AVA5" s="436"/>
      <c r="AVB5" s="436"/>
      <c r="AVC5" s="436"/>
      <c r="AVD5" s="436"/>
      <c r="AVE5" s="436"/>
      <c r="AVF5" s="436"/>
      <c r="AVG5" s="436"/>
      <c r="AVH5" s="436"/>
      <c r="AVI5" s="436"/>
      <c r="AVJ5" s="436"/>
      <c r="AVK5" s="436"/>
      <c r="AVL5" s="436"/>
      <c r="AVM5" s="436"/>
      <c r="AVN5" s="436"/>
      <c r="AVO5" s="436"/>
      <c r="AVP5" s="436"/>
      <c r="AVQ5" s="436"/>
      <c r="AVR5" s="436"/>
      <c r="AVS5" s="436"/>
      <c r="AVT5" s="436"/>
      <c r="AVU5" s="436"/>
      <c r="AVV5" s="436"/>
      <c r="AVW5" s="436"/>
      <c r="AVX5" s="436"/>
      <c r="AVY5" s="436"/>
      <c r="AVZ5" s="436"/>
      <c r="AWA5" s="436"/>
      <c r="AWB5" s="436"/>
      <c r="AWC5" s="436"/>
      <c r="AWD5" s="436"/>
      <c r="AWE5" s="436"/>
      <c r="AWF5" s="436"/>
      <c r="AWG5" s="436"/>
      <c r="AWH5" s="436"/>
      <c r="AWI5" s="436"/>
      <c r="AWJ5" s="436"/>
      <c r="AWK5" s="436"/>
      <c r="AWL5" s="436"/>
      <c r="AWM5" s="436"/>
      <c r="AWN5" s="436"/>
      <c r="AWO5" s="436"/>
      <c r="AWP5" s="436"/>
      <c r="AWQ5" s="436"/>
      <c r="AWR5" s="436"/>
      <c r="AWS5" s="436"/>
      <c r="AWT5" s="436"/>
      <c r="AWU5" s="436"/>
      <c r="AWV5" s="436"/>
      <c r="AWW5" s="436"/>
      <c r="AWX5" s="436"/>
      <c r="AWY5" s="436"/>
      <c r="AWZ5" s="436"/>
      <c r="AXA5" s="436"/>
      <c r="AXB5" s="436"/>
      <c r="AXC5" s="436"/>
      <c r="AXD5" s="436"/>
      <c r="AXE5" s="436"/>
      <c r="AXF5" s="436"/>
      <c r="AXG5" s="436"/>
      <c r="AXH5" s="436"/>
      <c r="AXI5" s="436"/>
      <c r="AXJ5" s="436"/>
      <c r="AXK5" s="436"/>
      <c r="AXL5" s="436"/>
      <c r="AXM5" s="436"/>
      <c r="AXN5" s="436"/>
      <c r="AXO5" s="436"/>
      <c r="AXP5" s="436"/>
      <c r="AXQ5" s="436"/>
      <c r="AXR5" s="436"/>
      <c r="AXS5" s="436"/>
      <c r="AXT5" s="436"/>
      <c r="AXU5" s="436"/>
      <c r="AXV5" s="436"/>
      <c r="AXW5" s="436"/>
      <c r="AXX5" s="436"/>
      <c r="AXY5" s="436"/>
      <c r="AXZ5" s="436"/>
      <c r="AYA5" s="436"/>
      <c r="AYB5" s="436"/>
      <c r="AYC5" s="436"/>
      <c r="AYD5" s="436"/>
      <c r="AYE5" s="436"/>
      <c r="AYF5" s="436"/>
      <c r="AYG5" s="436"/>
      <c r="AYH5" s="436"/>
      <c r="AYI5" s="436"/>
      <c r="AYJ5" s="436"/>
      <c r="AYK5" s="436"/>
      <c r="AYL5" s="436"/>
      <c r="AYM5" s="436"/>
      <c r="AYN5" s="436"/>
      <c r="AYO5" s="436"/>
      <c r="AYP5" s="436"/>
      <c r="AYQ5" s="436"/>
      <c r="AYR5" s="436"/>
      <c r="AYS5" s="436"/>
      <c r="AYT5" s="436"/>
      <c r="AYU5" s="436"/>
      <c r="AYV5" s="436"/>
      <c r="AYW5" s="436"/>
      <c r="AYX5" s="436"/>
      <c r="AYY5" s="436"/>
      <c r="AYZ5" s="436"/>
      <c r="AZA5" s="436"/>
      <c r="AZB5" s="436"/>
      <c r="AZC5" s="436"/>
      <c r="AZD5" s="436"/>
      <c r="AZE5" s="436"/>
      <c r="AZF5" s="436"/>
      <c r="AZG5" s="436"/>
      <c r="AZH5" s="436"/>
      <c r="AZI5" s="436"/>
      <c r="AZJ5" s="436"/>
      <c r="AZK5" s="436"/>
      <c r="AZL5" s="436"/>
      <c r="AZM5" s="436"/>
      <c r="AZN5" s="436"/>
      <c r="AZO5" s="436"/>
      <c r="AZP5" s="436"/>
      <c r="AZQ5" s="436"/>
      <c r="AZR5" s="436"/>
      <c r="AZS5" s="436"/>
      <c r="AZT5" s="436"/>
      <c r="AZU5" s="436"/>
      <c r="AZV5" s="436"/>
      <c r="AZW5" s="436"/>
      <c r="AZX5" s="436"/>
      <c r="AZY5" s="436"/>
      <c r="AZZ5" s="436"/>
      <c r="BAA5" s="436"/>
      <c r="BAB5" s="436"/>
      <c r="BAC5" s="436"/>
      <c r="BAD5" s="436"/>
      <c r="BAE5" s="436"/>
      <c r="BAF5" s="436"/>
      <c r="BAG5" s="436"/>
      <c r="BAH5" s="436"/>
      <c r="BAI5" s="436"/>
      <c r="BAJ5" s="436"/>
      <c r="BAK5" s="436"/>
      <c r="BAL5" s="436"/>
      <c r="BAM5" s="436"/>
      <c r="BAN5" s="436"/>
      <c r="BAO5" s="436"/>
      <c r="BAP5" s="436"/>
      <c r="BAQ5" s="436"/>
      <c r="BAR5" s="436"/>
      <c r="BAS5" s="436"/>
      <c r="BAT5" s="436"/>
      <c r="BAU5" s="436"/>
      <c r="BAV5" s="436"/>
      <c r="BAW5" s="436"/>
      <c r="BAX5" s="436"/>
      <c r="BAY5" s="436"/>
      <c r="BAZ5" s="436"/>
      <c r="BBA5" s="436"/>
      <c r="BBB5" s="436"/>
      <c r="BBC5" s="436"/>
      <c r="BBD5" s="436"/>
      <c r="BBE5" s="436"/>
      <c r="BBF5" s="436"/>
      <c r="BBG5" s="436"/>
      <c r="BBH5" s="436"/>
      <c r="BBI5" s="436"/>
      <c r="BBJ5" s="436"/>
      <c r="BBK5" s="436"/>
      <c r="BBL5" s="436"/>
      <c r="BBM5" s="436"/>
      <c r="BBN5" s="436"/>
      <c r="BBO5" s="436"/>
      <c r="BBP5" s="436"/>
      <c r="BBQ5" s="436"/>
      <c r="BBR5" s="436"/>
      <c r="BBS5" s="436"/>
      <c r="BBT5" s="436"/>
      <c r="BBU5" s="436"/>
      <c r="BBV5" s="436"/>
      <c r="BBW5" s="436"/>
      <c r="BBX5" s="436"/>
      <c r="BBY5" s="436"/>
      <c r="BBZ5" s="436"/>
      <c r="BCA5" s="436"/>
      <c r="BCB5" s="436"/>
      <c r="BCC5" s="436"/>
      <c r="BCD5" s="436"/>
      <c r="BCE5" s="436"/>
      <c r="BCF5" s="436"/>
      <c r="BCG5" s="436"/>
      <c r="BCH5" s="436"/>
      <c r="BCI5" s="436"/>
      <c r="BCJ5" s="436"/>
      <c r="BCK5" s="436"/>
      <c r="BCL5" s="436"/>
      <c r="BCM5" s="436"/>
      <c r="BCN5" s="436"/>
      <c r="BCO5" s="436"/>
      <c r="BCP5" s="436"/>
      <c r="BCQ5" s="436"/>
      <c r="BCR5" s="436"/>
      <c r="BCS5" s="436"/>
      <c r="BCT5" s="436"/>
      <c r="BCU5" s="436"/>
      <c r="BCV5" s="436"/>
      <c r="BCW5" s="436"/>
      <c r="BCX5" s="436"/>
      <c r="BCY5" s="436"/>
      <c r="BCZ5" s="436"/>
      <c r="BDA5" s="436"/>
      <c r="BDB5" s="436"/>
      <c r="BDC5" s="436"/>
      <c r="BDD5" s="436"/>
      <c r="BDE5" s="436"/>
      <c r="BDF5" s="436"/>
      <c r="BDG5" s="436"/>
      <c r="BDH5" s="436"/>
      <c r="BDI5" s="436"/>
      <c r="BDJ5" s="436"/>
      <c r="BDK5" s="436"/>
      <c r="BDL5" s="436"/>
      <c r="BDM5" s="436"/>
      <c r="BDN5" s="436"/>
      <c r="BDO5" s="436"/>
      <c r="BDP5" s="436"/>
      <c r="BDQ5" s="436"/>
      <c r="BDR5" s="436"/>
      <c r="BDS5" s="436"/>
      <c r="BDT5" s="436"/>
      <c r="BDU5" s="436"/>
      <c r="BDV5" s="436"/>
      <c r="BDW5" s="436"/>
      <c r="BDX5" s="436"/>
      <c r="BDY5" s="436"/>
      <c r="BDZ5" s="436"/>
      <c r="BEA5" s="436"/>
      <c r="BEB5" s="436"/>
      <c r="BEC5" s="436"/>
      <c r="BED5" s="436"/>
      <c r="BEE5" s="436"/>
      <c r="BEF5" s="436"/>
      <c r="BEG5" s="436"/>
      <c r="BEH5" s="436"/>
      <c r="BEI5" s="436"/>
      <c r="BEJ5" s="436"/>
      <c r="BEK5" s="436"/>
      <c r="BEL5" s="436"/>
      <c r="BEM5" s="436"/>
      <c r="BEN5" s="436"/>
      <c r="BEO5" s="436"/>
      <c r="BEP5" s="436"/>
      <c r="BEQ5" s="436"/>
      <c r="BER5" s="436"/>
      <c r="BES5" s="436"/>
      <c r="BET5" s="436"/>
      <c r="BEU5" s="436"/>
      <c r="BEV5" s="436"/>
      <c r="BEW5" s="436"/>
      <c r="BEX5" s="436"/>
      <c r="BEY5" s="436"/>
      <c r="BEZ5" s="436"/>
      <c r="BFA5" s="436"/>
      <c r="BFB5" s="436"/>
      <c r="BFC5" s="436"/>
      <c r="BFD5" s="436"/>
      <c r="BFE5" s="436"/>
      <c r="BFF5" s="436"/>
      <c r="BFG5" s="436"/>
      <c r="BFH5" s="436"/>
      <c r="BFI5" s="436"/>
      <c r="BFJ5" s="436"/>
      <c r="BFK5" s="436"/>
      <c r="BFL5" s="436"/>
      <c r="BFM5" s="436"/>
      <c r="BFN5" s="436"/>
      <c r="BFO5" s="436"/>
      <c r="BFP5" s="436"/>
      <c r="BFQ5" s="436"/>
      <c r="BFR5" s="436"/>
      <c r="BFS5" s="436"/>
      <c r="BFT5" s="436"/>
      <c r="BFU5" s="436"/>
      <c r="BFV5" s="436"/>
      <c r="BFW5" s="436"/>
      <c r="BFX5" s="436"/>
      <c r="BFY5" s="436"/>
      <c r="BFZ5" s="436"/>
      <c r="BGA5" s="436"/>
      <c r="BGB5" s="436"/>
      <c r="BGC5" s="436"/>
      <c r="BGD5" s="436"/>
      <c r="BGE5" s="436"/>
      <c r="BGF5" s="436"/>
      <c r="BGG5" s="436"/>
      <c r="BGH5" s="436"/>
      <c r="BGI5" s="436"/>
      <c r="BGJ5" s="436"/>
      <c r="BGK5" s="436"/>
      <c r="BGL5" s="436"/>
      <c r="BGM5" s="436"/>
      <c r="BGN5" s="436"/>
      <c r="BGO5" s="436"/>
      <c r="BGP5" s="436"/>
      <c r="BGQ5" s="436"/>
      <c r="BGR5" s="436"/>
      <c r="BGS5" s="436"/>
      <c r="BGT5" s="436"/>
      <c r="BGU5" s="436"/>
      <c r="BGV5" s="436"/>
      <c r="BGW5" s="436"/>
      <c r="BGX5" s="436"/>
      <c r="BGY5" s="436"/>
      <c r="BGZ5" s="436"/>
      <c r="BHA5" s="436"/>
      <c r="BHB5" s="436"/>
      <c r="BHC5" s="436"/>
      <c r="BHD5" s="436"/>
      <c r="BHE5" s="436"/>
      <c r="BHF5" s="436"/>
      <c r="BHG5" s="436"/>
      <c r="BHH5" s="436"/>
      <c r="BHI5" s="436"/>
      <c r="BHJ5" s="436"/>
      <c r="BHK5" s="436"/>
      <c r="BHL5" s="436"/>
      <c r="BHM5" s="436"/>
      <c r="BHN5" s="436"/>
      <c r="BHO5" s="436"/>
      <c r="BHP5" s="436"/>
      <c r="BHQ5" s="436"/>
      <c r="BHR5" s="436"/>
      <c r="BHS5" s="436"/>
      <c r="BHT5" s="436"/>
      <c r="BHU5" s="436"/>
      <c r="BHV5" s="436"/>
      <c r="BHW5" s="436"/>
      <c r="BHX5" s="436"/>
      <c r="BHY5" s="436"/>
      <c r="BHZ5" s="436"/>
      <c r="BIA5" s="436"/>
      <c r="BIB5" s="436"/>
      <c r="BIC5" s="436"/>
      <c r="BID5" s="436"/>
      <c r="BIE5" s="436"/>
      <c r="BIF5" s="436"/>
      <c r="BIG5" s="436"/>
      <c r="BIH5" s="436"/>
      <c r="BII5" s="436"/>
      <c r="BIJ5" s="436"/>
      <c r="BIK5" s="436"/>
      <c r="BIL5" s="436"/>
      <c r="BIM5" s="436"/>
      <c r="BIN5" s="436"/>
      <c r="BIO5" s="436"/>
      <c r="BIP5" s="436"/>
      <c r="BIQ5" s="436"/>
      <c r="BIR5" s="436"/>
      <c r="BIS5" s="436"/>
      <c r="BIT5" s="436"/>
      <c r="BIU5" s="436"/>
      <c r="BIV5" s="436"/>
      <c r="BIW5" s="436"/>
      <c r="BIX5" s="436"/>
      <c r="BIY5" s="436"/>
      <c r="BIZ5" s="436"/>
      <c r="BJA5" s="436"/>
      <c r="BJB5" s="436"/>
      <c r="BJC5" s="436"/>
      <c r="BJD5" s="436"/>
      <c r="BJE5" s="436"/>
      <c r="BJF5" s="436"/>
      <c r="BJG5" s="436"/>
      <c r="BJH5" s="436"/>
      <c r="BJI5" s="436"/>
      <c r="BJJ5" s="436"/>
      <c r="BJK5" s="436"/>
      <c r="BJL5" s="436"/>
      <c r="BJM5" s="436"/>
      <c r="BJN5" s="436"/>
      <c r="BJO5" s="436"/>
      <c r="BJP5" s="436"/>
      <c r="BJQ5" s="436"/>
      <c r="BJR5" s="436"/>
      <c r="BJS5" s="436"/>
      <c r="BJT5" s="436"/>
      <c r="BJU5" s="436"/>
      <c r="BJV5" s="436"/>
      <c r="BJW5" s="436"/>
      <c r="BJX5" s="436"/>
      <c r="BJY5" s="436"/>
      <c r="BJZ5" s="436"/>
      <c r="BKA5" s="436"/>
      <c r="BKB5" s="436"/>
      <c r="BKC5" s="436"/>
      <c r="BKD5" s="436"/>
      <c r="BKE5" s="436"/>
      <c r="BKF5" s="436"/>
      <c r="BKG5" s="436"/>
      <c r="BKH5" s="436"/>
      <c r="BKI5" s="436"/>
      <c r="BKJ5" s="436"/>
      <c r="BKK5" s="436"/>
      <c r="BKL5" s="436"/>
      <c r="BKM5" s="436"/>
      <c r="BKN5" s="436"/>
      <c r="BKO5" s="436"/>
      <c r="BKP5" s="436"/>
      <c r="BKQ5" s="436"/>
      <c r="BKR5" s="436"/>
      <c r="BKS5" s="436"/>
      <c r="BKT5" s="436"/>
      <c r="BKU5" s="436"/>
      <c r="BKV5" s="436"/>
      <c r="BKW5" s="436"/>
      <c r="BKX5" s="436"/>
      <c r="BKY5" s="436"/>
      <c r="BKZ5" s="436"/>
      <c r="BLA5" s="436"/>
      <c r="BLB5" s="436"/>
      <c r="BLC5" s="436"/>
      <c r="BLD5" s="436"/>
      <c r="BLE5" s="436"/>
      <c r="BLF5" s="436"/>
      <c r="BLG5" s="436"/>
      <c r="BLH5" s="436"/>
      <c r="BLI5" s="436"/>
      <c r="BLJ5" s="436"/>
      <c r="BLK5" s="436"/>
      <c r="BLL5" s="436"/>
      <c r="BLM5" s="436"/>
      <c r="BLN5" s="436"/>
      <c r="BLO5" s="436"/>
      <c r="BLP5" s="436"/>
      <c r="BLQ5" s="436"/>
      <c r="BLR5" s="436"/>
      <c r="BLS5" s="436"/>
      <c r="BLT5" s="436"/>
      <c r="BLU5" s="436"/>
      <c r="BLV5" s="436"/>
      <c r="BLW5" s="436"/>
      <c r="BLX5" s="436"/>
      <c r="BLY5" s="436"/>
      <c r="BLZ5" s="436"/>
      <c r="BMA5" s="436"/>
      <c r="BMB5" s="436"/>
      <c r="BMC5" s="436"/>
      <c r="BMD5" s="436"/>
      <c r="BME5" s="436"/>
      <c r="BMF5" s="436"/>
      <c r="BMG5" s="436"/>
      <c r="BMH5" s="436"/>
      <c r="BMI5" s="436"/>
      <c r="BMJ5" s="436"/>
      <c r="BMK5" s="436"/>
      <c r="BML5" s="436"/>
      <c r="BMM5" s="436"/>
      <c r="BMN5" s="436"/>
      <c r="BMO5" s="436"/>
      <c r="BMP5" s="436"/>
      <c r="BMQ5" s="436"/>
      <c r="BMR5" s="436"/>
      <c r="BMS5" s="436"/>
      <c r="BMT5" s="436"/>
      <c r="BMU5" s="436"/>
      <c r="BMV5" s="436"/>
      <c r="BMW5" s="436"/>
      <c r="BMX5" s="436"/>
      <c r="BMY5" s="436"/>
      <c r="BMZ5" s="436"/>
      <c r="BNA5" s="436"/>
      <c r="BNB5" s="436"/>
      <c r="BNC5" s="436"/>
      <c r="BND5" s="436"/>
      <c r="BNE5" s="436"/>
      <c r="BNF5" s="436"/>
      <c r="BNG5" s="436"/>
      <c r="BNH5" s="436"/>
      <c r="BNI5" s="436"/>
      <c r="BNJ5" s="436"/>
      <c r="BNK5" s="436"/>
      <c r="BNL5" s="436"/>
      <c r="BNM5" s="436"/>
      <c r="BNN5" s="436"/>
      <c r="BNO5" s="436"/>
      <c r="BNP5" s="436"/>
      <c r="BNQ5" s="436"/>
      <c r="BNR5" s="436"/>
      <c r="BNS5" s="436"/>
      <c r="BNT5" s="436"/>
      <c r="BNU5" s="436"/>
      <c r="BNV5" s="436"/>
      <c r="BNW5" s="436"/>
      <c r="BNX5" s="436"/>
      <c r="BNY5" s="436"/>
      <c r="BNZ5" s="436"/>
      <c r="BOA5" s="436"/>
      <c r="BOB5" s="436"/>
      <c r="BOC5" s="436"/>
      <c r="BOD5" s="436"/>
      <c r="BOE5" s="436"/>
      <c r="BOF5" s="436"/>
      <c r="BOG5" s="436"/>
      <c r="BOH5" s="436"/>
      <c r="BOI5" s="436"/>
      <c r="BOJ5" s="436"/>
      <c r="BOK5" s="436"/>
      <c r="BOL5" s="436"/>
      <c r="BOM5" s="436"/>
      <c r="BON5" s="436"/>
      <c r="BOO5" s="436"/>
      <c r="BOP5" s="436"/>
      <c r="BOQ5" s="436"/>
      <c r="BOR5" s="436"/>
      <c r="BOS5" s="436"/>
      <c r="BOT5" s="436"/>
      <c r="BOU5" s="436"/>
      <c r="BOV5" s="436"/>
      <c r="BOW5" s="436"/>
      <c r="BOX5" s="436"/>
      <c r="BOY5" s="436"/>
      <c r="BOZ5" s="436"/>
      <c r="BPA5" s="436"/>
      <c r="BPB5" s="436"/>
      <c r="BPC5" s="436"/>
      <c r="BPD5" s="436"/>
      <c r="BPE5" s="436"/>
      <c r="BPF5" s="436"/>
      <c r="BPG5" s="436"/>
      <c r="BPH5" s="436"/>
      <c r="BPI5" s="436"/>
      <c r="BPJ5" s="436"/>
      <c r="BPK5" s="436"/>
      <c r="BPL5" s="436"/>
      <c r="BPM5" s="436"/>
      <c r="BPN5" s="436"/>
      <c r="BPO5" s="436"/>
      <c r="BPP5" s="436"/>
      <c r="BPQ5" s="436"/>
      <c r="BPR5" s="436"/>
      <c r="BPS5" s="436"/>
      <c r="BPT5" s="436"/>
      <c r="BPU5" s="436"/>
      <c r="BPV5" s="436"/>
      <c r="BPW5" s="436"/>
      <c r="BPX5" s="436"/>
      <c r="BPY5" s="436"/>
      <c r="BPZ5" s="436"/>
      <c r="BQA5" s="436"/>
      <c r="BQB5" s="436"/>
      <c r="BQC5" s="436"/>
      <c r="BQD5" s="436"/>
      <c r="BQE5" s="436"/>
      <c r="BQF5" s="436"/>
      <c r="BQG5" s="436"/>
      <c r="BQH5" s="436"/>
      <c r="BQI5" s="436"/>
      <c r="BQJ5" s="436"/>
      <c r="BQK5" s="436"/>
      <c r="BQL5" s="436"/>
      <c r="BQM5" s="436"/>
      <c r="BQN5" s="436"/>
      <c r="BQO5" s="436"/>
      <c r="BQP5" s="436"/>
      <c r="BQQ5" s="436"/>
      <c r="BQR5" s="436"/>
      <c r="BQS5" s="436"/>
      <c r="BQT5" s="436"/>
      <c r="BQU5" s="436"/>
      <c r="BQV5" s="436"/>
      <c r="BQW5" s="436"/>
      <c r="BQX5" s="436"/>
      <c r="BQY5" s="436"/>
      <c r="BQZ5" s="436"/>
      <c r="BRA5" s="436"/>
      <c r="BRB5" s="436"/>
      <c r="BRC5" s="436"/>
      <c r="BRD5" s="436"/>
      <c r="BRE5" s="436"/>
      <c r="BRF5" s="436"/>
      <c r="BRG5" s="436"/>
      <c r="BRH5" s="436"/>
      <c r="BRI5" s="436"/>
      <c r="BRJ5" s="436"/>
      <c r="BRK5" s="436"/>
      <c r="BRL5" s="436"/>
      <c r="BRM5" s="436"/>
      <c r="BRN5" s="436"/>
      <c r="BRO5" s="436"/>
      <c r="BRP5" s="436"/>
      <c r="BRQ5" s="436"/>
      <c r="BRR5" s="436"/>
      <c r="BRS5" s="436"/>
      <c r="BRT5" s="436"/>
      <c r="BRU5" s="436"/>
      <c r="BRV5" s="436"/>
      <c r="BRW5" s="436"/>
      <c r="BRX5" s="436"/>
      <c r="BRY5" s="436"/>
      <c r="BRZ5" s="436"/>
      <c r="BSA5" s="436"/>
      <c r="BSB5" s="436"/>
      <c r="BSC5" s="436"/>
      <c r="BSD5" s="436"/>
      <c r="BSE5" s="436"/>
      <c r="BSF5" s="436"/>
      <c r="BSG5" s="436"/>
      <c r="BSH5" s="436"/>
      <c r="BSI5" s="436"/>
      <c r="BSJ5" s="436"/>
      <c r="BSK5" s="436"/>
      <c r="BSL5" s="436"/>
      <c r="BSM5" s="436"/>
      <c r="BSN5" s="436"/>
      <c r="BSO5" s="436"/>
      <c r="BSP5" s="436"/>
      <c r="BSQ5" s="436"/>
      <c r="BSR5" s="436"/>
      <c r="BSS5" s="436"/>
      <c r="BST5" s="436"/>
      <c r="BSU5" s="436"/>
      <c r="BSV5" s="436"/>
      <c r="BSW5" s="436"/>
      <c r="BSX5" s="436"/>
      <c r="BSY5" s="436"/>
      <c r="BSZ5" s="436"/>
      <c r="BTA5" s="436"/>
      <c r="BTB5" s="436"/>
      <c r="BTC5" s="436"/>
      <c r="BTD5" s="436"/>
      <c r="BTE5" s="436"/>
      <c r="BTF5" s="436"/>
      <c r="BTG5" s="436"/>
      <c r="BTH5" s="436"/>
      <c r="BTI5" s="436"/>
      <c r="BTJ5" s="436"/>
      <c r="BTK5" s="436"/>
      <c r="BTL5" s="436"/>
      <c r="BTM5" s="436"/>
      <c r="BTN5" s="436"/>
      <c r="BTO5" s="436"/>
      <c r="BTP5" s="436"/>
      <c r="BTQ5" s="436"/>
      <c r="BTR5" s="436"/>
      <c r="BTS5" s="436"/>
      <c r="BTT5" s="436"/>
      <c r="BTU5" s="436"/>
      <c r="BTV5" s="436"/>
      <c r="BTW5" s="436"/>
      <c r="BTX5" s="436"/>
      <c r="BTY5" s="436"/>
      <c r="BTZ5" s="436"/>
      <c r="BUA5" s="436"/>
      <c r="BUB5" s="436"/>
      <c r="BUC5" s="436"/>
      <c r="BUD5" s="436"/>
      <c r="BUE5" s="436"/>
      <c r="BUF5" s="436"/>
      <c r="BUG5" s="436"/>
      <c r="BUH5" s="436"/>
      <c r="BUI5" s="436"/>
      <c r="BUJ5" s="436"/>
      <c r="BUK5" s="436"/>
      <c r="BUL5" s="436"/>
      <c r="BUM5" s="436"/>
      <c r="BUN5" s="436"/>
      <c r="BUO5" s="436"/>
      <c r="BUP5" s="436"/>
      <c r="BUQ5" s="436"/>
      <c r="BUR5" s="436"/>
      <c r="BUS5" s="436"/>
      <c r="BUT5" s="436"/>
      <c r="BUU5" s="436"/>
      <c r="BUV5" s="436"/>
      <c r="BUW5" s="436"/>
      <c r="BUX5" s="436"/>
      <c r="BUY5" s="436"/>
      <c r="BUZ5" s="436"/>
      <c r="BVA5" s="436"/>
      <c r="BVB5" s="436"/>
      <c r="BVC5" s="436"/>
      <c r="BVD5" s="436"/>
      <c r="BVE5" s="436"/>
      <c r="BVF5" s="436"/>
      <c r="BVG5" s="436"/>
      <c r="BVH5" s="436"/>
      <c r="BVI5" s="436"/>
      <c r="BVJ5" s="436"/>
      <c r="BVK5" s="436"/>
      <c r="BVL5" s="436"/>
      <c r="BVM5" s="436"/>
      <c r="BVN5" s="436"/>
      <c r="BVO5" s="436"/>
      <c r="BVP5" s="436"/>
      <c r="BVQ5" s="436"/>
      <c r="BVR5" s="436"/>
      <c r="BVS5" s="436"/>
      <c r="BVT5" s="436"/>
      <c r="BVU5" s="436"/>
      <c r="BVV5" s="436"/>
      <c r="BVW5" s="436"/>
      <c r="BVX5" s="436"/>
      <c r="BVY5" s="436"/>
      <c r="BVZ5" s="436"/>
      <c r="BWA5" s="436"/>
      <c r="BWB5" s="436"/>
      <c r="BWC5" s="436"/>
      <c r="BWD5" s="436"/>
      <c r="BWE5" s="436"/>
      <c r="BWF5" s="436"/>
      <c r="BWG5" s="436"/>
      <c r="BWH5" s="436"/>
      <c r="BWI5" s="436"/>
      <c r="BWJ5" s="436"/>
      <c r="BWK5" s="436"/>
      <c r="BWL5" s="436"/>
      <c r="BWM5" s="436"/>
      <c r="BWN5" s="436"/>
      <c r="BWO5" s="436"/>
      <c r="BWP5" s="436"/>
      <c r="BWQ5" s="436"/>
      <c r="BWR5" s="436"/>
      <c r="BWS5" s="436"/>
      <c r="BWT5" s="436"/>
      <c r="BWU5" s="436"/>
      <c r="BWV5" s="436"/>
      <c r="BWW5" s="436"/>
      <c r="BWX5" s="436"/>
      <c r="BWY5" s="436"/>
      <c r="BWZ5" s="436"/>
      <c r="BXA5" s="436"/>
      <c r="BXB5" s="436"/>
      <c r="BXC5" s="436"/>
      <c r="BXD5" s="436"/>
      <c r="BXE5" s="436"/>
      <c r="BXF5" s="436"/>
      <c r="BXG5" s="436"/>
      <c r="BXH5" s="436"/>
      <c r="BXI5" s="436"/>
      <c r="BXJ5" s="436"/>
      <c r="BXK5" s="436"/>
      <c r="BXL5" s="436"/>
      <c r="BXM5" s="436"/>
      <c r="BXN5" s="436"/>
      <c r="BXO5" s="436"/>
      <c r="BXP5" s="436"/>
      <c r="BXQ5" s="436"/>
      <c r="BXR5" s="436"/>
      <c r="BXS5" s="436"/>
      <c r="BXT5" s="436"/>
      <c r="BXU5" s="436"/>
      <c r="BXV5" s="436"/>
      <c r="BXW5" s="436"/>
      <c r="BXX5" s="436"/>
      <c r="BXY5" s="436"/>
      <c r="BXZ5" s="436"/>
      <c r="BYA5" s="436"/>
      <c r="BYB5" s="436"/>
      <c r="BYC5" s="436"/>
      <c r="BYD5" s="436"/>
      <c r="BYE5" s="436"/>
      <c r="BYF5" s="436"/>
      <c r="BYG5" s="436"/>
      <c r="BYH5" s="436"/>
      <c r="BYI5" s="436"/>
      <c r="BYJ5" s="436"/>
      <c r="BYK5" s="436"/>
      <c r="BYL5" s="436"/>
      <c r="BYM5" s="436"/>
      <c r="BYN5" s="436"/>
      <c r="BYO5" s="436"/>
      <c r="BYP5" s="436"/>
      <c r="BYQ5" s="436"/>
      <c r="BYR5" s="436"/>
      <c r="BYS5" s="436"/>
      <c r="BYT5" s="436"/>
      <c r="BYU5" s="436"/>
      <c r="BYV5" s="436"/>
      <c r="BYW5" s="436"/>
      <c r="BYX5" s="436"/>
      <c r="BYY5" s="436"/>
      <c r="BYZ5" s="436"/>
      <c r="BZA5" s="436"/>
      <c r="BZB5" s="436"/>
      <c r="BZC5" s="436"/>
      <c r="BZD5" s="436"/>
      <c r="BZE5" s="436"/>
      <c r="BZF5" s="436"/>
      <c r="BZG5" s="436"/>
      <c r="BZH5" s="436"/>
      <c r="BZI5" s="436"/>
      <c r="BZJ5" s="436"/>
      <c r="BZK5" s="436"/>
      <c r="BZL5" s="436"/>
      <c r="BZM5" s="436"/>
      <c r="BZN5" s="436"/>
      <c r="BZO5" s="436"/>
      <c r="BZP5" s="436"/>
      <c r="BZQ5" s="436"/>
      <c r="BZR5" s="436"/>
      <c r="BZS5" s="436"/>
      <c r="BZT5" s="436"/>
      <c r="BZU5" s="436"/>
      <c r="BZV5" s="436"/>
      <c r="BZW5" s="436"/>
      <c r="BZX5" s="436"/>
      <c r="BZY5" s="436"/>
      <c r="BZZ5" s="436"/>
      <c r="CAA5" s="436"/>
      <c r="CAB5" s="436"/>
      <c r="CAC5" s="436"/>
      <c r="CAD5" s="436"/>
      <c r="CAE5" s="436"/>
      <c r="CAF5" s="436"/>
      <c r="CAG5" s="436"/>
      <c r="CAH5" s="436"/>
      <c r="CAI5" s="436"/>
      <c r="CAJ5" s="436"/>
      <c r="CAK5" s="436"/>
      <c r="CAL5" s="436"/>
      <c r="CAM5" s="436"/>
      <c r="CAN5" s="436"/>
      <c r="CAO5" s="436"/>
      <c r="CAP5" s="436"/>
      <c r="CAQ5" s="436"/>
      <c r="CAR5" s="436"/>
      <c r="CAS5" s="436"/>
      <c r="CAT5" s="436"/>
      <c r="CAU5" s="436"/>
      <c r="CAV5" s="436"/>
      <c r="CAW5" s="436"/>
      <c r="CAX5" s="436"/>
      <c r="CAY5" s="436"/>
      <c r="CAZ5" s="436"/>
      <c r="CBA5" s="436"/>
      <c r="CBB5" s="436"/>
      <c r="CBC5" s="436"/>
      <c r="CBD5" s="436"/>
      <c r="CBE5" s="436"/>
      <c r="CBF5" s="436"/>
      <c r="CBG5" s="436"/>
      <c r="CBH5" s="436"/>
      <c r="CBI5" s="436"/>
      <c r="CBJ5" s="436"/>
      <c r="CBK5" s="436"/>
      <c r="CBL5" s="436"/>
      <c r="CBM5" s="436"/>
      <c r="CBN5" s="436"/>
      <c r="CBO5" s="436"/>
      <c r="CBP5" s="436"/>
      <c r="CBQ5" s="436"/>
      <c r="CBR5" s="436"/>
      <c r="CBS5" s="436"/>
      <c r="CBT5" s="436"/>
      <c r="CBU5" s="436"/>
      <c r="CBV5" s="436"/>
      <c r="CBW5" s="436"/>
      <c r="CBX5" s="436"/>
      <c r="CBY5" s="436"/>
      <c r="CBZ5" s="436"/>
      <c r="CCA5" s="436"/>
      <c r="CCB5" s="436"/>
      <c r="CCC5" s="436"/>
      <c r="CCD5" s="436"/>
      <c r="CCE5" s="436"/>
      <c r="CCF5" s="436"/>
      <c r="CCG5" s="436"/>
      <c r="CCH5" s="436"/>
      <c r="CCI5" s="436"/>
      <c r="CCJ5" s="436"/>
      <c r="CCK5" s="436"/>
      <c r="CCL5" s="436"/>
      <c r="CCM5" s="436"/>
      <c r="CCN5" s="436"/>
      <c r="CCO5" s="436"/>
      <c r="CCP5" s="436"/>
      <c r="CCQ5" s="436"/>
      <c r="CCR5" s="436"/>
      <c r="CCS5" s="436"/>
      <c r="CCT5" s="436"/>
      <c r="CCU5" s="436"/>
      <c r="CCV5" s="436"/>
      <c r="CCW5" s="436"/>
      <c r="CCX5" s="436"/>
      <c r="CCY5" s="436"/>
      <c r="CCZ5" s="436"/>
      <c r="CDA5" s="436"/>
      <c r="CDB5" s="436"/>
      <c r="CDC5" s="436"/>
      <c r="CDD5" s="436"/>
      <c r="CDE5" s="436"/>
      <c r="CDF5" s="436"/>
      <c r="CDG5" s="436"/>
      <c r="CDH5" s="436"/>
      <c r="CDI5" s="436"/>
      <c r="CDJ5" s="436"/>
      <c r="CDK5" s="436"/>
      <c r="CDL5" s="436"/>
      <c r="CDM5" s="436"/>
      <c r="CDN5" s="436"/>
      <c r="CDO5" s="436"/>
      <c r="CDP5" s="436"/>
      <c r="CDQ5" s="436"/>
      <c r="CDR5" s="436"/>
      <c r="CDS5" s="436"/>
      <c r="CDT5" s="436"/>
      <c r="CDU5" s="436"/>
      <c r="CDV5" s="436"/>
      <c r="CDW5" s="436"/>
      <c r="CDX5" s="436"/>
      <c r="CDY5" s="436"/>
      <c r="CDZ5" s="436"/>
      <c r="CEA5" s="436"/>
      <c r="CEB5" s="436"/>
      <c r="CEC5" s="436"/>
      <c r="CED5" s="436"/>
      <c r="CEE5" s="436"/>
      <c r="CEF5" s="436"/>
      <c r="CEG5" s="436"/>
      <c r="CEH5" s="436"/>
      <c r="CEI5" s="436"/>
      <c r="CEJ5" s="436"/>
      <c r="CEK5" s="436"/>
      <c r="CEL5" s="436"/>
      <c r="CEM5" s="436"/>
      <c r="CEN5" s="436"/>
      <c r="CEO5" s="436"/>
      <c r="CEP5" s="436"/>
      <c r="CEQ5" s="436"/>
      <c r="CER5" s="436"/>
      <c r="CES5" s="436"/>
      <c r="CET5" s="436"/>
      <c r="CEU5" s="436"/>
      <c r="CEV5" s="436"/>
      <c r="CEW5" s="436"/>
      <c r="CEX5" s="436"/>
      <c r="CEY5" s="436"/>
      <c r="CEZ5" s="436"/>
      <c r="CFA5" s="436"/>
      <c r="CFB5" s="436"/>
      <c r="CFC5" s="436"/>
      <c r="CFD5" s="436"/>
      <c r="CFE5" s="436"/>
      <c r="CFF5" s="436"/>
      <c r="CFG5" s="436"/>
      <c r="CFH5" s="436"/>
      <c r="CFI5" s="436"/>
      <c r="CFJ5" s="436"/>
      <c r="CFK5" s="436"/>
      <c r="CFL5" s="436"/>
      <c r="CFM5" s="436"/>
      <c r="CFN5" s="436"/>
      <c r="CFO5" s="436"/>
      <c r="CFP5" s="436"/>
      <c r="CFQ5" s="436"/>
      <c r="CFR5" s="436"/>
      <c r="CFS5" s="436"/>
      <c r="CFT5" s="436"/>
      <c r="CFU5" s="436"/>
      <c r="CFV5" s="436"/>
      <c r="CFW5" s="436"/>
      <c r="CFX5" s="436"/>
      <c r="CFY5" s="436"/>
      <c r="CFZ5" s="436"/>
      <c r="CGA5" s="436"/>
      <c r="CGB5" s="436"/>
      <c r="CGC5" s="436"/>
      <c r="CGD5" s="436"/>
      <c r="CGE5" s="436"/>
      <c r="CGF5" s="436"/>
      <c r="CGG5" s="436"/>
      <c r="CGH5" s="436"/>
      <c r="CGI5" s="436"/>
      <c r="CGJ5" s="436"/>
      <c r="CGK5" s="436"/>
      <c r="CGL5" s="436"/>
      <c r="CGM5" s="436"/>
      <c r="CGN5" s="436"/>
      <c r="CGO5" s="436"/>
      <c r="CGP5" s="436"/>
      <c r="CGQ5" s="436"/>
      <c r="CGR5" s="436"/>
      <c r="CGS5" s="436"/>
      <c r="CGT5" s="436"/>
      <c r="CGU5" s="436"/>
      <c r="CGV5" s="436"/>
      <c r="CGW5" s="436"/>
      <c r="CGX5" s="436"/>
      <c r="CGY5" s="436"/>
      <c r="CGZ5" s="436"/>
      <c r="CHA5" s="436"/>
      <c r="CHB5" s="436"/>
      <c r="CHC5" s="436"/>
      <c r="CHD5" s="436"/>
      <c r="CHE5" s="436"/>
      <c r="CHF5" s="436"/>
      <c r="CHG5" s="436"/>
      <c r="CHH5" s="436"/>
      <c r="CHI5" s="436"/>
      <c r="CHJ5" s="436"/>
      <c r="CHK5" s="436"/>
      <c r="CHL5" s="436"/>
      <c r="CHM5" s="436"/>
      <c r="CHN5" s="436"/>
      <c r="CHO5" s="436"/>
      <c r="CHP5" s="436"/>
      <c r="CHQ5" s="436"/>
      <c r="CHR5" s="436"/>
      <c r="CHS5" s="436"/>
      <c r="CHT5" s="436"/>
      <c r="CHU5" s="436"/>
      <c r="CHV5" s="436"/>
      <c r="CHW5" s="436"/>
      <c r="CHX5" s="436"/>
      <c r="CHY5" s="436"/>
      <c r="CHZ5" s="436"/>
      <c r="CIA5" s="436"/>
      <c r="CIB5" s="436"/>
      <c r="CIC5" s="436"/>
      <c r="CID5" s="436"/>
      <c r="CIE5" s="436"/>
      <c r="CIF5" s="436"/>
      <c r="CIG5" s="436"/>
      <c r="CIH5" s="436"/>
      <c r="CII5" s="436"/>
      <c r="CIJ5" s="436"/>
      <c r="CIK5" s="436"/>
      <c r="CIL5" s="436"/>
      <c r="CIM5" s="436"/>
      <c r="CIN5" s="436"/>
      <c r="CIO5" s="436"/>
      <c r="CIP5" s="436"/>
      <c r="CIQ5" s="436"/>
      <c r="CIR5" s="436"/>
      <c r="CIS5" s="436"/>
      <c r="CIT5" s="436"/>
      <c r="CIU5" s="436"/>
      <c r="CIV5" s="436"/>
      <c r="CIW5" s="436"/>
      <c r="CIX5" s="436"/>
      <c r="CIY5" s="436"/>
      <c r="CIZ5" s="436"/>
      <c r="CJA5" s="436"/>
      <c r="CJB5" s="436"/>
      <c r="CJC5" s="436"/>
      <c r="CJD5" s="436"/>
      <c r="CJE5" s="436"/>
      <c r="CJF5" s="436"/>
      <c r="CJG5" s="436"/>
      <c r="CJH5" s="436"/>
      <c r="CJI5" s="436"/>
      <c r="CJJ5" s="436"/>
      <c r="CJK5" s="436"/>
      <c r="CJL5" s="436"/>
      <c r="CJM5" s="436"/>
      <c r="CJN5" s="436"/>
      <c r="CJO5" s="436"/>
      <c r="CJP5" s="436"/>
      <c r="CJQ5" s="436"/>
      <c r="CJR5" s="436"/>
      <c r="CJS5" s="436"/>
      <c r="CJT5" s="436"/>
      <c r="CJU5" s="436"/>
      <c r="CJV5" s="436"/>
      <c r="CJW5" s="436"/>
      <c r="CJX5" s="436"/>
      <c r="CJY5" s="436"/>
      <c r="CJZ5" s="436"/>
      <c r="CKA5" s="436"/>
      <c r="CKB5" s="436"/>
      <c r="CKC5" s="436"/>
      <c r="CKD5" s="436"/>
      <c r="CKE5" s="436"/>
      <c r="CKF5" s="436"/>
      <c r="CKG5" s="436"/>
      <c r="CKH5" s="436"/>
      <c r="CKI5" s="436"/>
      <c r="CKJ5" s="436"/>
      <c r="CKK5" s="436"/>
      <c r="CKL5" s="436"/>
      <c r="CKM5" s="436"/>
      <c r="CKN5" s="436"/>
      <c r="CKO5" s="436"/>
      <c r="CKP5" s="436"/>
      <c r="CKQ5" s="436"/>
      <c r="CKR5" s="436"/>
      <c r="CKS5" s="436"/>
      <c r="CKT5" s="436"/>
      <c r="CKU5" s="436"/>
      <c r="CKV5" s="436"/>
      <c r="CKW5" s="436"/>
      <c r="CKX5" s="436"/>
      <c r="CKY5" s="436"/>
      <c r="CKZ5" s="436"/>
      <c r="CLA5" s="436"/>
      <c r="CLB5" s="436"/>
      <c r="CLC5" s="436"/>
      <c r="CLD5" s="436"/>
      <c r="CLE5" s="436"/>
      <c r="CLF5" s="436"/>
      <c r="CLG5" s="436"/>
      <c r="CLH5" s="436"/>
      <c r="CLI5" s="436"/>
      <c r="CLJ5" s="436"/>
      <c r="CLK5" s="436"/>
      <c r="CLL5" s="436"/>
      <c r="CLM5" s="436"/>
      <c r="CLN5" s="436"/>
      <c r="CLO5" s="436"/>
      <c r="CLP5" s="436"/>
      <c r="CLQ5" s="436"/>
      <c r="CLR5" s="436"/>
      <c r="CLS5" s="436"/>
      <c r="CLT5" s="436"/>
      <c r="CLU5" s="436"/>
      <c r="CLV5" s="436"/>
      <c r="CLW5" s="436"/>
      <c r="CLX5" s="436"/>
      <c r="CLY5" s="436"/>
      <c r="CLZ5" s="436"/>
      <c r="CMA5" s="436"/>
      <c r="CMB5" s="436"/>
      <c r="CMC5" s="436"/>
      <c r="CMD5" s="436"/>
      <c r="CME5" s="436"/>
      <c r="CMF5" s="436"/>
      <c r="CMG5" s="436"/>
      <c r="CMH5" s="436"/>
      <c r="CMI5" s="436"/>
      <c r="CMJ5" s="436"/>
      <c r="CMK5" s="436"/>
      <c r="CML5" s="436"/>
      <c r="CMM5" s="436"/>
      <c r="CMN5" s="436"/>
      <c r="CMO5" s="436"/>
      <c r="CMP5" s="436"/>
      <c r="CMQ5" s="436"/>
      <c r="CMR5" s="436"/>
      <c r="CMS5" s="436"/>
      <c r="CMT5" s="436"/>
      <c r="CMU5" s="436"/>
      <c r="CMV5" s="436"/>
      <c r="CMW5" s="436"/>
      <c r="CMX5" s="436"/>
      <c r="CMY5" s="436"/>
      <c r="CMZ5" s="436"/>
      <c r="CNA5" s="436"/>
      <c r="CNB5" s="436"/>
      <c r="CNC5" s="436"/>
      <c r="CND5" s="436"/>
      <c r="CNE5" s="436"/>
      <c r="CNF5" s="436"/>
      <c r="CNG5" s="436"/>
      <c r="CNH5" s="436"/>
      <c r="CNI5" s="436"/>
      <c r="CNJ5" s="436"/>
      <c r="CNK5" s="436"/>
      <c r="CNL5" s="436"/>
      <c r="CNM5" s="436"/>
      <c r="CNN5" s="436"/>
      <c r="CNO5" s="436"/>
      <c r="CNP5" s="436"/>
      <c r="CNQ5" s="436"/>
      <c r="CNR5" s="436"/>
      <c r="CNS5" s="436"/>
      <c r="CNT5" s="436"/>
      <c r="CNU5" s="436"/>
      <c r="CNV5" s="436"/>
      <c r="CNW5" s="436"/>
      <c r="CNX5" s="436"/>
      <c r="CNY5" s="436"/>
      <c r="CNZ5" s="436"/>
      <c r="COA5" s="436"/>
      <c r="COB5" s="436"/>
      <c r="COC5" s="436"/>
      <c r="COD5" s="436"/>
      <c r="COE5" s="436"/>
      <c r="COF5" s="436"/>
      <c r="COG5" s="436"/>
      <c r="COH5" s="436"/>
      <c r="COI5" s="436"/>
      <c r="COJ5" s="436"/>
      <c r="COK5" s="436"/>
      <c r="COL5" s="436"/>
      <c r="COM5" s="436"/>
      <c r="CON5" s="436"/>
      <c r="COO5" s="436"/>
      <c r="COP5" s="436"/>
      <c r="COQ5" s="436"/>
      <c r="COR5" s="436"/>
      <c r="COS5" s="436"/>
      <c r="COT5" s="436"/>
      <c r="COU5" s="436"/>
      <c r="COV5" s="436"/>
      <c r="COW5" s="436"/>
      <c r="COX5" s="436"/>
      <c r="COY5" s="436"/>
      <c r="COZ5" s="436"/>
      <c r="CPA5" s="436"/>
      <c r="CPB5" s="436"/>
      <c r="CPC5" s="436"/>
      <c r="CPD5" s="436"/>
      <c r="CPE5" s="436"/>
      <c r="CPF5" s="436"/>
      <c r="CPG5" s="436"/>
      <c r="CPH5" s="436"/>
      <c r="CPI5" s="436"/>
      <c r="CPJ5" s="436"/>
      <c r="CPK5" s="436"/>
      <c r="CPL5" s="436"/>
      <c r="CPM5" s="436"/>
      <c r="CPN5" s="436"/>
      <c r="CPO5" s="436"/>
      <c r="CPP5" s="436"/>
      <c r="CPQ5" s="436"/>
      <c r="CPR5" s="436"/>
      <c r="CPS5" s="436"/>
      <c r="CPT5" s="436"/>
      <c r="CPU5" s="436"/>
      <c r="CPV5" s="436"/>
      <c r="CPW5" s="436"/>
      <c r="CPX5" s="436"/>
      <c r="CPY5" s="436"/>
      <c r="CPZ5" s="436"/>
      <c r="CQA5" s="436"/>
      <c r="CQB5" s="436"/>
      <c r="CQC5" s="436"/>
      <c r="CQD5" s="436"/>
      <c r="CQE5" s="436"/>
      <c r="CQF5" s="436"/>
      <c r="CQG5" s="436"/>
      <c r="CQH5" s="436"/>
      <c r="CQI5" s="436"/>
      <c r="CQJ5" s="436"/>
      <c r="CQK5" s="436"/>
      <c r="CQL5" s="436"/>
      <c r="CQM5" s="436"/>
      <c r="CQN5" s="436"/>
      <c r="CQO5" s="436"/>
      <c r="CQP5" s="436"/>
      <c r="CQQ5" s="436"/>
      <c r="CQR5" s="436"/>
      <c r="CQS5" s="436"/>
      <c r="CQT5" s="436"/>
      <c r="CQU5" s="436"/>
      <c r="CQV5" s="436"/>
      <c r="CQW5" s="436"/>
      <c r="CQX5" s="436"/>
      <c r="CQY5" s="436"/>
      <c r="CQZ5" s="436"/>
      <c r="CRA5" s="436"/>
      <c r="CRB5" s="436"/>
      <c r="CRC5" s="436"/>
      <c r="CRD5" s="436"/>
      <c r="CRE5" s="436"/>
      <c r="CRF5" s="436"/>
      <c r="CRG5" s="436"/>
      <c r="CRH5" s="436"/>
      <c r="CRI5" s="436"/>
      <c r="CRJ5" s="436"/>
      <c r="CRK5" s="436"/>
      <c r="CRL5" s="436"/>
      <c r="CRM5" s="436"/>
      <c r="CRN5" s="436"/>
      <c r="CRO5" s="436"/>
      <c r="CRP5" s="436"/>
      <c r="CRQ5" s="436"/>
      <c r="CRR5" s="436"/>
      <c r="CRS5" s="436"/>
      <c r="CRT5" s="436"/>
      <c r="CRU5" s="436"/>
      <c r="CRV5" s="436"/>
      <c r="CRW5" s="436"/>
      <c r="CRX5" s="436"/>
      <c r="CRY5" s="436"/>
      <c r="CRZ5" s="436"/>
      <c r="CSA5" s="436"/>
      <c r="CSB5" s="436"/>
      <c r="CSC5" s="436"/>
      <c r="CSD5" s="436"/>
      <c r="CSE5" s="436"/>
      <c r="CSF5" s="436"/>
      <c r="CSG5" s="436"/>
      <c r="CSH5" s="436"/>
      <c r="CSI5" s="436"/>
      <c r="CSJ5" s="436"/>
      <c r="CSK5" s="436"/>
      <c r="CSL5" s="436"/>
      <c r="CSM5" s="436"/>
      <c r="CSN5" s="436"/>
      <c r="CSO5" s="436"/>
      <c r="CSP5" s="436"/>
      <c r="CSQ5" s="436"/>
      <c r="CSR5" s="436"/>
      <c r="CSS5" s="436"/>
      <c r="CST5" s="436"/>
      <c r="CSU5" s="436"/>
      <c r="CSV5" s="436"/>
      <c r="CSW5" s="436"/>
      <c r="CSX5" s="436"/>
      <c r="CSY5" s="436"/>
      <c r="CSZ5" s="436"/>
      <c r="CTA5" s="436"/>
      <c r="CTB5" s="436"/>
      <c r="CTC5" s="436"/>
      <c r="CTD5" s="436"/>
      <c r="CTE5" s="436"/>
      <c r="CTF5" s="436"/>
      <c r="CTG5" s="436"/>
      <c r="CTH5" s="436"/>
      <c r="CTI5" s="436"/>
      <c r="CTJ5" s="436"/>
      <c r="CTK5" s="436"/>
      <c r="CTL5" s="436"/>
      <c r="CTM5" s="436"/>
      <c r="CTN5" s="436"/>
      <c r="CTO5" s="436"/>
      <c r="CTP5" s="436"/>
      <c r="CTQ5" s="436"/>
      <c r="CTR5" s="436"/>
      <c r="CTS5" s="436"/>
      <c r="CTT5" s="436"/>
      <c r="CTU5" s="436"/>
      <c r="CTV5" s="436"/>
      <c r="CTW5" s="436"/>
      <c r="CTX5" s="436"/>
      <c r="CTY5" s="436"/>
      <c r="CTZ5" s="436"/>
      <c r="CUA5" s="436"/>
      <c r="CUB5" s="436"/>
      <c r="CUC5" s="436"/>
      <c r="CUD5" s="436"/>
      <c r="CUE5" s="436"/>
      <c r="CUF5" s="436"/>
      <c r="CUG5" s="436"/>
      <c r="CUH5" s="436"/>
      <c r="CUI5" s="436"/>
      <c r="CUJ5" s="436"/>
      <c r="CUK5" s="436"/>
      <c r="CUL5" s="436"/>
      <c r="CUM5" s="436"/>
      <c r="CUN5" s="436"/>
      <c r="CUO5" s="436"/>
      <c r="CUP5" s="436"/>
      <c r="CUQ5" s="436"/>
      <c r="CUR5" s="436"/>
      <c r="CUS5" s="436"/>
      <c r="CUT5" s="436"/>
      <c r="CUU5" s="436"/>
      <c r="CUV5" s="436"/>
      <c r="CUW5" s="436"/>
      <c r="CUX5" s="436"/>
      <c r="CUY5" s="436"/>
      <c r="CUZ5" s="436"/>
      <c r="CVA5" s="436"/>
      <c r="CVB5" s="436"/>
      <c r="CVC5" s="436"/>
      <c r="CVD5" s="436"/>
      <c r="CVE5" s="436"/>
      <c r="CVF5" s="436"/>
      <c r="CVG5" s="436"/>
      <c r="CVH5" s="436"/>
      <c r="CVI5" s="436"/>
      <c r="CVJ5" s="436"/>
      <c r="CVK5" s="436"/>
      <c r="CVL5" s="436"/>
      <c r="CVM5" s="436"/>
      <c r="CVN5" s="436"/>
      <c r="CVO5" s="436"/>
      <c r="CVP5" s="436"/>
      <c r="CVQ5" s="436"/>
      <c r="CVR5" s="436"/>
      <c r="CVS5" s="436"/>
      <c r="CVT5" s="436"/>
      <c r="CVU5" s="436"/>
      <c r="CVV5" s="436"/>
      <c r="CVW5" s="436"/>
      <c r="CVX5" s="436"/>
      <c r="CVY5" s="436"/>
      <c r="CVZ5" s="436"/>
      <c r="CWA5" s="436"/>
      <c r="CWB5" s="436"/>
      <c r="CWC5" s="436"/>
      <c r="CWD5" s="436"/>
      <c r="CWE5" s="436"/>
      <c r="CWF5" s="436"/>
      <c r="CWG5" s="436"/>
      <c r="CWH5" s="436"/>
      <c r="CWI5" s="436"/>
      <c r="CWJ5" s="436"/>
      <c r="CWK5" s="436"/>
      <c r="CWL5" s="436"/>
      <c r="CWM5" s="436"/>
      <c r="CWN5" s="436"/>
      <c r="CWO5" s="436"/>
      <c r="CWP5" s="436"/>
      <c r="CWQ5" s="436"/>
      <c r="CWR5" s="436"/>
      <c r="CWS5" s="436"/>
      <c r="CWT5" s="436"/>
      <c r="CWU5" s="436"/>
      <c r="CWV5" s="436"/>
      <c r="CWW5" s="436"/>
      <c r="CWX5" s="436"/>
      <c r="CWY5" s="436"/>
      <c r="CWZ5" s="436"/>
      <c r="CXA5" s="436"/>
      <c r="CXB5" s="436"/>
      <c r="CXC5" s="436"/>
      <c r="CXD5" s="436"/>
      <c r="CXE5" s="436"/>
      <c r="CXF5" s="436"/>
      <c r="CXG5" s="436"/>
      <c r="CXH5" s="436"/>
      <c r="CXI5" s="436"/>
      <c r="CXJ5" s="436"/>
      <c r="CXK5" s="436"/>
      <c r="CXL5" s="436"/>
      <c r="CXM5" s="436"/>
      <c r="CXN5" s="436"/>
      <c r="CXO5" s="436"/>
      <c r="CXP5" s="436"/>
      <c r="CXQ5" s="436"/>
      <c r="CXR5" s="436"/>
      <c r="CXS5" s="436"/>
      <c r="CXT5" s="436"/>
      <c r="CXU5" s="436"/>
      <c r="CXV5" s="436"/>
      <c r="CXW5" s="436"/>
      <c r="CXX5" s="436"/>
      <c r="CXY5" s="436"/>
      <c r="CXZ5" s="436"/>
      <c r="CYA5" s="436"/>
      <c r="CYB5" s="436"/>
      <c r="CYC5" s="436"/>
      <c r="CYD5" s="436"/>
      <c r="CYE5" s="436"/>
      <c r="CYF5" s="436"/>
      <c r="CYG5" s="436"/>
      <c r="CYH5" s="436"/>
      <c r="CYI5" s="436"/>
      <c r="CYJ5" s="436"/>
      <c r="CYK5" s="436"/>
      <c r="CYL5" s="436"/>
      <c r="CYM5" s="436"/>
      <c r="CYN5" s="436"/>
      <c r="CYO5" s="436"/>
      <c r="CYP5" s="436"/>
      <c r="CYQ5" s="436"/>
      <c r="CYR5" s="436"/>
      <c r="CYS5" s="436"/>
      <c r="CYT5" s="436"/>
      <c r="CYU5" s="436"/>
      <c r="CYV5" s="436"/>
      <c r="CYW5" s="436"/>
      <c r="CYX5" s="436"/>
      <c r="CYY5" s="436"/>
      <c r="CYZ5" s="436"/>
      <c r="CZA5" s="436"/>
      <c r="CZB5" s="436"/>
      <c r="CZC5" s="436"/>
      <c r="CZD5" s="436"/>
      <c r="CZE5" s="436"/>
      <c r="CZF5" s="436"/>
      <c r="CZG5" s="436"/>
      <c r="CZH5" s="436"/>
      <c r="CZI5" s="436"/>
      <c r="CZJ5" s="436"/>
      <c r="CZK5" s="436"/>
      <c r="CZL5" s="436"/>
      <c r="CZM5" s="436"/>
      <c r="CZN5" s="436"/>
      <c r="CZO5" s="436"/>
      <c r="CZP5" s="436"/>
      <c r="CZQ5" s="436"/>
      <c r="CZR5" s="436"/>
      <c r="CZS5" s="436"/>
      <c r="CZT5" s="436"/>
      <c r="CZU5" s="436"/>
      <c r="CZV5" s="436"/>
      <c r="CZW5" s="436"/>
      <c r="CZX5" s="436"/>
      <c r="CZY5" s="436"/>
      <c r="CZZ5" s="436"/>
      <c r="DAA5" s="436"/>
      <c r="DAB5" s="436"/>
      <c r="DAC5" s="436"/>
      <c r="DAD5" s="436"/>
      <c r="DAE5" s="436"/>
      <c r="DAF5" s="436"/>
      <c r="DAG5" s="436"/>
      <c r="DAH5" s="436"/>
      <c r="DAI5" s="436"/>
      <c r="DAJ5" s="436"/>
      <c r="DAK5" s="436"/>
      <c r="DAL5" s="436"/>
      <c r="DAM5" s="436"/>
      <c r="DAN5" s="436"/>
      <c r="DAO5" s="436"/>
      <c r="DAP5" s="436"/>
      <c r="DAQ5" s="436"/>
      <c r="DAR5" s="436"/>
      <c r="DAS5" s="436"/>
      <c r="DAT5" s="436"/>
      <c r="DAU5" s="436"/>
      <c r="DAV5" s="436"/>
      <c r="DAW5" s="436"/>
      <c r="DAX5" s="436"/>
      <c r="DAY5" s="436"/>
      <c r="DAZ5" s="436"/>
      <c r="DBA5" s="436"/>
      <c r="DBB5" s="436"/>
      <c r="DBC5" s="436"/>
      <c r="DBD5" s="436"/>
      <c r="DBE5" s="436"/>
      <c r="DBF5" s="436"/>
      <c r="DBG5" s="436"/>
      <c r="DBH5" s="436"/>
      <c r="DBI5" s="436"/>
      <c r="DBJ5" s="436"/>
      <c r="DBK5" s="436"/>
      <c r="DBL5" s="436"/>
      <c r="DBM5" s="436"/>
      <c r="DBN5" s="436"/>
      <c r="DBO5" s="436"/>
      <c r="DBP5" s="436"/>
      <c r="DBQ5" s="436"/>
      <c r="DBR5" s="436"/>
      <c r="DBS5" s="436"/>
      <c r="DBT5" s="436"/>
      <c r="DBU5" s="436"/>
      <c r="DBV5" s="436"/>
      <c r="DBW5" s="436"/>
      <c r="DBX5" s="436"/>
      <c r="DBY5" s="436"/>
      <c r="DBZ5" s="436"/>
      <c r="DCA5" s="436"/>
      <c r="DCB5" s="436"/>
      <c r="DCC5" s="436"/>
      <c r="DCD5" s="436"/>
      <c r="DCE5" s="436"/>
      <c r="DCF5" s="436"/>
      <c r="DCG5" s="436"/>
      <c r="DCH5" s="436"/>
      <c r="DCI5" s="436"/>
      <c r="DCJ5" s="436"/>
      <c r="DCK5" s="436"/>
      <c r="DCL5" s="436"/>
      <c r="DCM5" s="436"/>
      <c r="DCN5" s="436"/>
      <c r="DCO5" s="436"/>
      <c r="DCP5" s="436"/>
      <c r="DCQ5" s="436"/>
      <c r="DCR5" s="436"/>
      <c r="DCS5" s="436"/>
      <c r="DCT5" s="436"/>
      <c r="DCU5" s="436"/>
      <c r="DCV5" s="436"/>
      <c r="DCW5" s="436"/>
      <c r="DCX5" s="436"/>
      <c r="DCY5" s="436"/>
      <c r="DCZ5" s="436"/>
      <c r="DDA5" s="436"/>
      <c r="DDB5" s="436"/>
      <c r="DDC5" s="436"/>
      <c r="DDD5" s="436"/>
      <c r="DDE5" s="436"/>
      <c r="DDF5" s="436"/>
      <c r="DDG5" s="436"/>
      <c r="DDH5" s="436"/>
      <c r="DDI5" s="436"/>
      <c r="DDJ5" s="436"/>
      <c r="DDK5" s="436"/>
      <c r="DDL5" s="436"/>
      <c r="DDM5" s="436"/>
      <c r="DDN5" s="436"/>
      <c r="DDO5" s="436"/>
      <c r="DDP5" s="436"/>
      <c r="DDQ5" s="436"/>
      <c r="DDR5" s="436"/>
      <c r="DDS5" s="436"/>
      <c r="DDT5" s="436"/>
      <c r="DDU5" s="436"/>
      <c r="DDV5" s="436"/>
      <c r="DDW5" s="436"/>
      <c r="DDX5" s="436"/>
      <c r="DDY5" s="436"/>
      <c r="DDZ5" s="436"/>
      <c r="DEA5" s="436"/>
      <c r="DEB5" s="436"/>
      <c r="DEC5" s="436"/>
      <c r="DED5" s="436"/>
      <c r="DEE5" s="436"/>
      <c r="DEF5" s="436"/>
      <c r="DEG5" s="436"/>
      <c r="DEH5" s="436"/>
      <c r="DEI5" s="436"/>
      <c r="DEJ5" s="436"/>
      <c r="DEK5" s="436"/>
      <c r="DEL5" s="436"/>
      <c r="DEM5" s="436"/>
      <c r="DEN5" s="436"/>
      <c r="DEO5" s="436"/>
      <c r="DEP5" s="436"/>
      <c r="DEQ5" s="436"/>
      <c r="DER5" s="436"/>
      <c r="DES5" s="436"/>
      <c r="DET5" s="436"/>
      <c r="DEU5" s="436"/>
      <c r="DEV5" s="436"/>
      <c r="DEW5" s="436"/>
      <c r="DEX5" s="436"/>
      <c r="DEY5" s="436"/>
      <c r="DEZ5" s="436"/>
      <c r="DFA5" s="436"/>
      <c r="DFB5" s="436"/>
      <c r="DFC5" s="436"/>
      <c r="DFD5" s="436"/>
      <c r="DFE5" s="436"/>
      <c r="DFF5" s="436"/>
      <c r="DFG5" s="436"/>
      <c r="DFH5" s="436"/>
      <c r="DFI5" s="436"/>
      <c r="DFJ5" s="436"/>
      <c r="DFK5" s="436"/>
      <c r="DFL5" s="436"/>
      <c r="DFM5" s="436"/>
      <c r="DFN5" s="436"/>
      <c r="DFO5" s="436"/>
      <c r="DFP5" s="436"/>
      <c r="DFQ5" s="436"/>
      <c r="DFR5" s="436"/>
      <c r="DFS5" s="436"/>
      <c r="DFT5" s="436"/>
      <c r="DFU5" s="436"/>
      <c r="DFV5" s="436"/>
      <c r="DFW5" s="436"/>
      <c r="DFX5" s="436"/>
      <c r="DFY5" s="436"/>
      <c r="DFZ5" s="436"/>
      <c r="DGA5" s="436"/>
      <c r="DGB5" s="436"/>
      <c r="DGC5" s="436"/>
      <c r="DGD5" s="436"/>
      <c r="DGE5" s="436"/>
      <c r="DGF5" s="436"/>
      <c r="DGG5" s="436"/>
      <c r="DGH5" s="436"/>
      <c r="DGI5" s="436"/>
      <c r="DGJ5" s="436"/>
      <c r="DGK5" s="436"/>
      <c r="DGL5" s="436"/>
      <c r="DGM5" s="436"/>
      <c r="DGN5" s="436"/>
      <c r="DGO5" s="436"/>
      <c r="DGP5" s="436"/>
      <c r="DGQ5" s="436"/>
      <c r="DGR5" s="436"/>
      <c r="DGS5" s="436"/>
      <c r="DGT5" s="436"/>
      <c r="DGU5" s="436"/>
      <c r="DGV5" s="436"/>
      <c r="DGW5" s="436"/>
      <c r="DGX5" s="436"/>
      <c r="DGY5" s="436"/>
      <c r="DGZ5" s="436"/>
      <c r="DHA5" s="436"/>
      <c r="DHB5" s="436"/>
      <c r="DHC5" s="436"/>
      <c r="DHD5" s="436"/>
      <c r="DHE5" s="436"/>
      <c r="DHF5" s="436"/>
      <c r="DHG5" s="436"/>
      <c r="DHH5" s="436"/>
      <c r="DHI5" s="436"/>
      <c r="DHJ5" s="436"/>
      <c r="DHK5" s="436"/>
      <c r="DHL5" s="436"/>
      <c r="DHM5" s="436"/>
      <c r="DHN5" s="436"/>
      <c r="DHO5" s="436"/>
      <c r="DHP5" s="436"/>
      <c r="DHQ5" s="436"/>
      <c r="DHR5" s="436"/>
      <c r="DHS5" s="436"/>
      <c r="DHT5" s="436"/>
      <c r="DHU5" s="436"/>
      <c r="DHV5" s="436"/>
      <c r="DHW5" s="436"/>
      <c r="DHX5" s="436"/>
      <c r="DHY5" s="436"/>
      <c r="DHZ5" s="436"/>
      <c r="DIA5" s="436"/>
      <c r="DIB5" s="436"/>
      <c r="DIC5" s="436"/>
      <c r="DID5" s="436"/>
      <c r="DIE5" s="436"/>
      <c r="DIF5" s="436"/>
      <c r="DIG5" s="436"/>
      <c r="DIH5" s="436"/>
      <c r="DII5" s="436"/>
      <c r="DIJ5" s="436"/>
      <c r="DIK5" s="436"/>
      <c r="DIL5" s="436"/>
      <c r="DIM5" s="436"/>
      <c r="DIN5" s="436"/>
      <c r="DIO5" s="436"/>
      <c r="DIP5" s="436"/>
      <c r="DIQ5" s="436"/>
      <c r="DIR5" s="436"/>
      <c r="DIS5" s="436"/>
      <c r="DIT5" s="436"/>
      <c r="DIU5" s="436"/>
      <c r="DIV5" s="436"/>
      <c r="DIW5" s="436"/>
      <c r="DIX5" s="436"/>
      <c r="DIY5" s="436"/>
      <c r="DIZ5" s="436"/>
      <c r="DJA5" s="436"/>
      <c r="DJB5" s="436"/>
      <c r="DJC5" s="436"/>
      <c r="DJD5" s="436"/>
      <c r="DJE5" s="436"/>
      <c r="DJF5" s="436"/>
      <c r="DJG5" s="436"/>
      <c r="DJH5" s="436"/>
      <c r="DJI5" s="436"/>
      <c r="DJJ5" s="436"/>
      <c r="DJK5" s="436"/>
      <c r="DJL5" s="436"/>
      <c r="DJM5" s="436"/>
      <c r="DJN5" s="436"/>
      <c r="DJO5" s="436"/>
      <c r="DJP5" s="436"/>
      <c r="DJQ5" s="436"/>
      <c r="DJR5" s="436"/>
      <c r="DJS5" s="436"/>
      <c r="DJT5" s="436"/>
      <c r="DJU5" s="436"/>
      <c r="DJV5" s="436"/>
      <c r="DJW5" s="436"/>
      <c r="DJX5" s="436"/>
      <c r="DJY5" s="436"/>
      <c r="DJZ5" s="436"/>
      <c r="DKA5" s="436"/>
      <c r="DKB5" s="436"/>
      <c r="DKC5" s="436"/>
      <c r="DKD5" s="436"/>
      <c r="DKE5" s="436"/>
      <c r="DKF5" s="436"/>
      <c r="DKG5" s="436"/>
      <c r="DKH5" s="436"/>
      <c r="DKI5" s="436"/>
      <c r="DKJ5" s="436"/>
      <c r="DKK5" s="436"/>
      <c r="DKL5" s="436"/>
      <c r="DKM5" s="436"/>
      <c r="DKN5" s="436"/>
      <c r="DKO5" s="436"/>
      <c r="DKP5" s="436"/>
      <c r="DKQ5" s="436"/>
      <c r="DKR5" s="436"/>
      <c r="DKS5" s="436"/>
      <c r="DKT5" s="436"/>
      <c r="DKU5" s="436"/>
      <c r="DKV5" s="436"/>
      <c r="DKW5" s="436"/>
      <c r="DKX5" s="436"/>
      <c r="DKY5" s="436"/>
      <c r="DKZ5" s="436"/>
      <c r="DLA5" s="436"/>
      <c r="DLB5" s="436"/>
      <c r="DLC5" s="436"/>
      <c r="DLD5" s="436"/>
      <c r="DLE5" s="436"/>
      <c r="DLF5" s="436"/>
      <c r="DLG5" s="436"/>
      <c r="DLH5" s="436"/>
      <c r="DLI5" s="436"/>
      <c r="DLJ5" s="436"/>
      <c r="DLK5" s="436"/>
      <c r="DLL5" s="436"/>
      <c r="DLM5" s="436"/>
      <c r="DLN5" s="436"/>
      <c r="DLO5" s="436"/>
      <c r="DLP5" s="436"/>
      <c r="DLQ5" s="436"/>
      <c r="DLR5" s="436"/>
      <c r="DLS5" s="436"/>
      <c r="DLT5" s="436"/>
      <c r="DLU5" s="436"/>
      <c r="DLV5" s="436"/>
      <c r="DLW5" s="436"/>
      <c r="DLX5" s="436"/>
      <c r="DLY5" s="436"/>
      <c r="DLZ5" s="436"/>
      <c r="DMA5" s="436"/>
      <c r="DMB5" s="436"/>
      <c r="DMC5" s="436"/>
      <c r="DMD5" s="436"/>
      <c r="DME5" s="436"/>
      <c r="DMF5" s="436"/>
      <c r="DMG5" s="436"/>
      <c r="DMH5" s="436"/>
      <c r="DMI5" s="436"/>
      <c r="DMJ5" s="436"/>
      <c r="DMK5" s="436"/>
      <c r="DML5" s="436"/>
      <c r="DMM5" s="436"/>
      <c r="DMN5" s="436"/>
      <c r="DMO5" s="436"/>
      <c r="DMP5" s="436"/>
      <c r="DMQ5" s="436"/>
      <c r="DMR5" s="436"/>
      <c r="DMS5" s="436"/>
      <c r="DMT5" s="436"/>
      <c r="DMU5" s="436"/>
      <c r="DMV5" s="436"/>
      <c r="DMW5" s="436"/>
      <c r="DMX5" s="436"/>
      <c r="DMY5" s="436"/>
      <c r="DMZ5" s="436"/>
      <c r="DNA5" s="436"/>
      <c r="DNB5" s="436"/>
      <c r="DNC5" s="436"/>
      <c r="DND5" s="436"/>
      <c r="DNE5" s="436"/>
      <c r="DNF5" s="436"/>
      <c r="DNG5" s="436"/>
      <c r="DNH5" s="436"/>
      <c r="DNI5" s="436"/>
      <c r="DNJ5" s="436"/>
      <c r="DNK5" s="436"/>
      <c r="DNL5" s="436"/>
      <c r="DNM5" s="436"/>
      <c r="DNN5" s="436"/>
      <c r="DNO5" s="436"/>
      <c r="DNP5" s="436"/>
      <c r="DNQ5" s="436"/>
      <c r="DNR5" s="436"/>
      <c r="DNS5" s="436"/>
      <c r="DNT5" s="436"/>
      <c r="DNU5" s="436"/>
      <c r="DNV5" s="436"/>
      <c r="DNW5" s="436"/>
      <c r="DNX5" s="436"/>
      <c r="DNY5" s="436"/>
      <c r="DNZ5" s="436"/>
      <c r="DOA5" s="436"/>
      <c r="DOB5" s="436"/>
      <c r="DOC5" s="436"/>
      <c r="DOD5" s="436"/>
      <c r="DOE5" s="436"/>
      <c r="DOF5" s="436"/>
      <c r="DOG5" s="436"/>
      <c r="DOH5" s="436"/>
      <c r="DOI5" s="436"/>
      <c r="DOJ5" s="436"/>
      <c r="DOK5" s="436"/>
      <c r="DOL5" s="436"/>
      <c r="DOM5" s="436"/>
      <c r="DON5" s="436"/>
      <c r="DOO5" s="436"/>
      <c r="DOP5" s="436"/>
      <c r="DOQ5" s="436"/>
      <c r="DOR5" s="436"/>
      <c r="DOS5" s="436"/>
      <c r="DOT5" s="436"/>
      <c r="DOU5" s="436"/>
      <c r="DOV5" s="436"/>
      <c r="DOW5" s="436"/>
      <c r="DOX5" s="436"/>
      <c r="DOY5" s="436"/>
      <c r="DOZ5" s="436"/>
      <c r="DPA5" s="436"/>
      <c r="DPB5" s="436"/>
      <c r="DPC5" s="436"/>
      <c r="DPD5" s="436"/>
      <c r="DPE5" s="436"/>
      <c r="DPF5" s="436"/>
      <c r="DPG5" s="436"/>
      <c r="DPH5" s="436"/>
      <c r="DPI5" s="436"/>
      <c r="DPJ5" s="436"/>
      <c r="DPK5" s="436"/>
      <c r="DPL5" s="436"/>
      <c r="DPM5" s="436"/>
      <c r="DPN5" s="436"/>
      <c r="DPO5" s="436"/>
      <c r="DPP5" s="436"/>
      <c r="DPQ5" s="436"/>
      <c r="DPR5" s="436"/>
      <c r="DPS5" s="436"/>
      <c r="DPT5" s="436"/>
      <c r="DPU5" s="436"/>
      <c r="DPV5" s="436"/>
      <c r="DPW5" s="436"/>
      <c r="DPX5" s="436"/>
      <c r="DPY5" s="436"/>
      <c r="DPZ5" s="436"/>
      <c r="DQA5" s="436"/>
      <c r="DQB5" s="436"/>
      <c r="DQC5" s="436"/>
      <c r="DQD5" s="436"/>
      <c r="DQE5" s="436"/>
      <c r="DQF5" s="436"/>
      <c r="DQG5" s="436"/>
      <c r="DQH5" s="436"/>
      <c r="DQI5" s="436"/>
      <c r="DQJ5" s="436"/>
      <c r="DQK5" s="436"/>
      <c r="DQL5" s="436"/>
      <c r="DQM5" s="436"/>
      <c r="DQN5" s="436"/>
      <c r="DQO5" s="436"/>
      <c r="DQP5" s="436"/>
      <c r="DQQ5" s="436"/>
      <c r="DQR5" s="436"/>
      <c r="DQS5" s="436"/>
      <c r="DQT5" s="436"/>
      <c r="DQU5" s="436"/>
      <c r="DQV5" s="436"/>
      <c r="DQW5" s="436"/>
      <c r="DQX5" s="436"/>
      <c r="DQY5" s="436"/>
      <c r="DQZ5" s="436"/>
      <c r="DRA5" s="436"/>
      <c r="DRB5" s="436"/>
      <c r="DRC5" s="436"/>
      <c r="DRD5" s="436"/>
      <c r="DRE5" s="436"/>
      <c r="DRF5" s="436"/>
      <c r="DRG5" s="436"/>
      <c r="DRH5" s="436"/>
      <c r="DRI5" s="436"/>
      <c r="DRJ5" s="436"/>
      <c r="DRK5" s="436"/>
      <c r="DRL5" s="436"/>
      <c r="DRM5" s="436"/>
      <c r="DRN5" s="436"/>
      <c r="DRO5" s="436"/>
      <c r="DRP5" s="436"/>
      <c r="DRQ5" s="436"/>
      <c r="DRR5" s="436"/>
      <c r="DRS5" s="436"/>
      <c r="DRT5" s="436"/>
      <c r="DRU5" s="436"/>
      <c r="DRV5" s="436"/>
      <c r="DRW5" s="436"/>
      <c r="DRX5" s="436"/>
      <c r="DRY5" s="436"/>
      <c r="DRZ5" s="436"/>
      <c r="DSA5" s="436"/>
      <c r="DSB5" s="436"/>
      <c r="DSC5" s="436"/>
      <c r="DSD5" s="436"/>
      <c r="DSE5" s="436"/>
      <c r="DSF5" s="436"/>
      <c r="DSG5" s="436"/>
      <c r="DSH5" s="436"/>
      <c r="DSI5" s="436"/>
      <c r="DSJ5" s="436"/>
      <c r="DSK5" s="436"/>
      <c r="DSL5" s="436"/>
      <c r="DSM5" s="436"/>
      <c r="DSN5" s="436"/>
      <c r="DSO5" s="436"/>
      <c r="DSP5" s="436"/>
      <c r="DSQ5" s="436"/>
      <c r="DSR5" s="436"/>
      <c r="DSS5" s="436"/>
      <c r="DST5" s="436"/>
      <c r="DSU5" s="436"/>
      <c r="DSV5" s="436"/>
      <c r="DSW5" s="436"/>
      <c r="DSX5" s="436"/>
      <c r="DSY5" s="436"/>
      <c r="DSZ5" s="436"/>
      <c r="DTA5" s="436"/>
      <c r="DTB5" s="436"/>
      <c r="DTC5" s="436"/>
      <c r="DTD5" s="436"/>
      <c r="DTE5" s="436"/>
      <c r="DTF5" s="436"/>
      <c r="DTG5" s="436"/>
      <c r="DTH5" s="436"/>
      <c r="DTI5" s="436"/>
      <c r="DTJ5" s="436"/>
      <c r="DTK5" s="436"/>
      <c r="DTL5" s="436"/>
      <c r="DTM5" s="436"/>
      <c r="DTN5" s="436"/>
      <c r="DTO5" s="436"/>
      <c r="DTP5" s="436"/>
      <c r="DTQ5" s="436"/>
      <c r="DTR5" s="436"/>
      <c r="DTS5" s="436"/>
      <c r="DTT5" s="436"/>
      <c r="DTU5" s="436"/>
      <c r="DTV5" s="436"/>
      <c r="DTW5" s="436"/>
      <c r="DTX5" s="436"/>
      <c r="DTY5" s="436"/>
      <c r="DTZ5" s="436"/>
      <c r="DUA5" s="436"/>
      <c r="DUB5" s="436"/>
      <c r="DUC5" s="436"/>
      <c r="DUD5" s="436"/>
      <c r="DUE5" s="436"/>
      <c r="DUF5" s="436"/>
      <c r="DUG5" s="436"/>
      <c r="DUH5" s="436"/>
      <c r="DUI5" s="436"/>
      <c r="DUJ5" s="436"/>
      <c r="DUK5" s="436"/>
      <c r="DUL5" s="436"/>
      <c r="DUM5" s="436"/>
      <c r="DUN5" s="436"/>
      <c r="DUO5" s="436"/>
      <c r="DUP5" s="436"/>
      <c r="DUQ5" s="436"/>
      <c r="DUR5" s="436"/>
      <c r="DUS5" s="436"/>
      <c r="DUT5" s="436"/>
      <c r="DUU5" s="436"/>
      <c r="DUV5" s="436"/>
      <c r="DUW5" s="436"/>
      <c r="DUX5" s="436"/>
      <c r="DUY5" s="436"/>
      <c r="DUZ5" s="436"/>
      <c r="DVA5" s="436"/>
      <c r="DVB5" s="436"/>
      <c r="DVC5" s="436"/>
      <c r="DVD5" s="436"/>
      <c r="DVE5" s="436"/>
      <c r="DVF5" s="436"/>
      <c r="DVG5" s="436"/>
      <c r="DVH5" s="436"/>
      <c r="DVI5" s="436"/>
      <c r="DVJ5" s="436"/>
      <c r="DVK5" s="436"/>
      <c r="DVL5" s="436"/>
      <c r="DVM5" s="436"/>
      <c r="DVN5" s="436"/>
      <c r="DVO5" s="436"/>
      <c r="DVP5" s="436"/>
      <c r="DVQ5" s="436"/>
      <c r="DVR5" s="436"/>
      <c r="DVS5" s="436"/>
      <c r="DVT5" s="436"/>
      <c r="DVU5" s="436"/>
      <c r="DVV5" s="436"/>
      <c r="DVW5" s="436"/>
      <c r="DVX5" s="436"/>
      <c r="DVY5" s="436"/>
      <c r="DVZ5" s="436"/>
      <c r="DWA5" s="436"/>
      <c r="DWB5" s="436"/>
      <c r="DWC5" s="436"/>
      <c r="DWD5" s="436"/>
      <c r="DWE5" s="436"/>
      <c r="DWF5" s="436"/>
      <c r="DWG5" s="436"/>
      <c r="DWH5" s="436"/>
      <c r="DWI5" s="436"/>
      <c r="DWJ5" s="436"/>
      <c r="DWK5" s="436"/>
      <c r="DWL5" s="436"/>
      <c r="DWM5" s="436"/>
      <c r="DWN5" s="436"/>
      <c r="DWO5" s="436"/>
      <c r="DWP5" s="436"/>
      <c r="DWQ5" s="436"/>
      <c r="DWR5" s="436"/>
      <c r="DWS5" s="436"/>
      <c r="DWT5" s="436"/>
      <c r="DWU5" s="436"/>
      <c r="DWV5" s="436"/>
      <c r="DWW5" s="436"/>
      <c r="DWX5" s="436"/>
      <c r="DWY5" s="436"/>
      <c r="DWZ5" s="436"/>
      <c r="DXA5" s="436"/>
      <c r="DXB5" s="436"/>
      <c r="DXC5" s="436"/>
      <c r="DXD5" s="436"/>
      <c r="DXE5" s="436"/>
      <c r="DXF5" s="436"/>
      <c r="DXG5" s="436"/>
      <c r="DXH5" s="436"/>
      <c r="DXI5" s="436"/>
      <c r="DXJ5" s="436"/>
      <c r="DXK5" s="436"/>
      <c r="DXL5" s="436"/>
      <c r="DXM5" s="436"/>
      <c r="DXN5" s="436"/>
      <c r="DXO5" s="436"/>
      <c r="DXP5" s="436"/>
      <c r="DXQ5" s="436"/>
      <c r="DXR5" s="436"/>
      <c r="DXS5" s="436"/>
      <c r="DXT5" s="436"/>
      <c r="DXU5" s="436"/>
      <c r="DXV5" s="436"/>
      <c r="DXW5" s="436"/>
      <c r="DXX5" s="436"/>
      <c r="DXY5" s="436"/>
      <c r="DXZ5" s="436"/>
      <c r="DYA5" s="436"/>
      <c r="DYB5" s="436"/>
      <c r="DYC5" s="436"/>
      <c r="DYD5" s="436"/>
      <c r="DYE5" s="436"/>
      <c r="DYF5" s="436"/>
      <c r="DYG5" s="436"/>
      <c r="DYH5" s="436"/>
      <c r="DYI5" s="436"/>
      <c r="DYJ5" s="436"/>
      <c r="DYK5" s="436"/>
      <c r="DYL5" s="436"/>
      <c r="DYM5" s="436"/>
      <c r="DYN5" s="436"/>
      <c r="DYO5" s="436"/>
      <c r="DYP5" s="436"/>
      <c r="DYQ5" s="436"/>
      <c r="DYR5" s="436"/>
      <c r="DYS5" s="436"/>
      <c r="DYT5" s="436"/>
      <c r="DYU5" s="436"/>
      <c r="DYV5" s="436"/>
      <c r="DYW5" s="436"/>
      <c r="DYX5" s="436"/>
      <c r="DYY5" s="436"/>
      <c r="DYZ5" s="436"/>
      <c r="DZA5" s="436"/>
      <c r="DZB5" s="436"/>
      <c r="DZC5" s="436"/>
      <c r="DZD5" s="436"/>
      <c r="DZE5" s="436"/>
      <c r="DZF5" s="436"/>
      <c r="DZG5" s="436"/>
      <c r="DZH5" s="436"/>
      <c r="DZI5" s="436"/>
      <c r="DZJ5" s="436"/>
      <c r="DZK5" s="436"/>
      <c r="DZL5" s="436"/>
      <c r="DZM5" s="436"/>
      <c r="DZN5" s="436"/>
      <c r="DZO5" s="436"/>
      <c r="DZP5" s="436"/>
      <c r="DZQ5" s="436"/>
      <c r="DZR5" s="436"/>
      <c r="DZS5" s="436"/>
      <c r="DZT5" s="436"/>
      <c r="DZU5" s="436"/>
      <c r="DZV5" s="436"/>
      <c r="DZW5" s="436"/>
      <c r="DZX5" s="436"/>
      <c r="DZY5" s="436"/>
      <c r="DZZ5" s="436"/>
      <c r="EAA5" s="436"/>
      <c r="EAB5" s="436"/>
      <c r="EAC5" s="436"/>
      <c r="EAD5" s="436"/>
      <c r="EAE5" s="436"/>
      <c r="EAF5" s="436"/>
      <c r="EAG5" s="436"/>
      <c r="EAH5" s="436"/>
      <c r="EAI5" s="436"/>
      <c r="EAJ5" s="436"/>
      <c r="EAK5" s="436"/>
      <c r="EAL5" s="436"/>
      <c r="EAM5" s="436"/>
      <c r="EAN5" s="436"/>
      <c r="EAO5" s="436"/>
      <c r="EAP5" s="436"/>
      <c r="EAQ5" s="436"/>
      <c r="EAR5" s="436"/>
      <c r="EAS5" s="436"/>
      <c r="EAT5" s="436"/>
      <c r="EAU5" s="436"/>
      <c r="EAV5" s="436"/>
      <c r="EAW5" s="436"/>
      <c r="EAX5" s="436"/>
      <c r="EAY5" s="436"/>
      <c r="EAZ5" s="436"/>
      <c r="EBA5" s="436"/>
      <c r="EBB5" s="436"/>
      <c r="EBC5" s="436"/>
      <c r="EBD5" s="436"/>
      <c r="EBE5" s="436"/>
      <c r="EBF5" s="436"/>
      <c r="EBG5" s="436"/>
      <c r="EBH5" s="436"/>
      <c r="EBI5" s="436"/>
      <c r="EBJ5" s="436"/>
      <c r="EBK5" s="436"/>
      <c r="EBL5" s="436"/>
      <c r="EBM5" s="436"/>
      <c r="EBN5" s="436"/>
      <c r="EBO5" s="436"/>
      <c r="EBP5" s="436"/>
      <c r="EBQ5" s="436"/>
      <c r="EBR5" s="436"/>
      <c r="EBS5" s="436"/>
      <c r="EBT5" s="436"/>
      <c r="EBU5" s="436"/>
      <c r="EBV5" s="436"/>
      <c r="EBW5" s="436"/>
      <c r="EBX5" s="436"/>
      <c r="EBY5" s="436"/>
      <c r="EBZ5" s="436"/>
      <c r="ECA5" s="436"/>
      <c r="ECB5" s="436"/>
      <c r="ECC5" s="436"/>
      <c r="ECD5" s="436"/>
      <c r="ECE5" s="436"/>
      <c r="ECF5" s="436"/>
      <c r="ECG5" s="436"/>
      <c r="ECH5" s="436"/>
      <c r="ECI5" s="436"/>
      <c r="ECJ5" s="436"/>
      <c r="ECK5" s="436"/>
      <c r="ECL5" s="436"/>
      <c r="ECM5" s="436"/>
      <c r="ECN5" s="436"/>
      <c r="ECO5" s="436"/>
      <c r="ECP5" s="436"/>
      <c r="ECQ5" s="436"/>
      <c r="ECR5" s="436"/>
      <c r="ECS5" s="436"/>
      <c r="ECT5" s="436"/>
      <c r="ECU5" s="436"/>
      <c r="ECV5" s="436"/>
      <c r="ECW5" s="436"/>
      <c r="ECX5" s="436"/>
      <c r="ECY5" s="436"/>
      <c r="ECZ5" s="436"/>
      <c r="EDA5" s="436"/>
      <c r="EDB5" s="436"/>
      <c r="EDC5" s="436"/>
      <c r="EDD5" s="436"/>
      <c r="EDE5" s="436"/>
      <c r="EDF5" s="436"/>
      <c r="EDG5" s="436"/>
      <c r="EDH5" s="436"/>
      <c r="EDI5" s="436"/>
      <c r="EDJ5" s="436"/>
      <c r="EDK5" s="436"/>
      <c r="EDL5" s="436"/>
      <c r="EDM5" s="436"/>
      <c r="EDN5" s="436"/>
      <c r="EDO5" s="436"/>
      <c r="EDP5" s="436"/>
      <c r="EDQ5" s="436"/>
      <c r="EDR5" s="436"/>
      <c r="EDS5" s="436"/>
      <c r="EDT5" s="436"/>
      <c r="EDU5" s="436"/>
      <c r="EDV5" s="436"/>
      <c r="EDW5" s="436"/>
      <c r="EDX5" s="436"/>
      <c r="EDY5" s="436"/>
      <c r="EDZ5" s="436"/>
      <c r="EEA5" s="436"/>
      <c r="EEB5" s="436"/>
      <c r="EEC5" s="436"/>
      <c r="EED5" s="436"/>
      <c r="EEE5" s="436"/>
      <c r="EEF5" s="436"/>
      <c r="EEG5" s="436"/>
      <c r="EEH5" s="436"/>
      <c r="EEI5" s="436"/>
      <c r="EEJ5" s="436"/>
      <c r="EEK5" s="436"/>
      <c r="EEL5" s="436"/>
      <c r="EEM5" s="436"/>
      <c r="EEN5" s="436"/>
      <c r="EEO5" s="436"/>
      <c r="EEP5" s="436"/>
      <c r="EEQ5" s="436"/>
      <c r="EER5" s="436"/>
      <c r="EES5" s="436"/>
      <c r="EET5" s="436"/>
      <c r="EEU5" s="436"/>
      <c r="EEV5" s="436"/>
      <c r="EEW5" s="436"/>
      <c r="EEX5" s="436"/>
      <c r="EEY5" s="436"/>
      <c r="EEZ5" s="436"/>
      <c r="EFA5" s="436"/>
      <c r="EFB5" s="436"/>
      <c r="EFC5" s="436"/>
      <c r="EFD5" s="436"/>
      <c r="EFE5" s="436"/>
      <c r="EFF5" s="436"/>
      <c r="EFG5" s="436"/>
      <c r="EFH5" s="436"/>
      <c r="EFI5" s="436"/>
      <c r="EFJ5" s="436"/>
      <c r="EFK5" s="436"/>
      <c r="EFL5" s="436"/>
      <c r="EFM5" s="436"/>
      <c r="EFN5" s="436"/>
      <c r="EFO5" s="436"/>
      <c r="EFP5" s="436"/>
      <c r="EFQ5" s="436"/>
      <c r="EFR5" s="436"/>
      <c r="EFS5" s="436"/>
      <c r="EFT5" s="436"/>
      <c r="EFU5" s="436"/>
      <c r="EFV5" s="436"/>
      <c r="EFW5" s="436"/>
      <c r="EFX5" s="436"/>
      <c r="EFY5" s="436"/>
      <c r="EFZ5" s="436"/>
      <c r="EGA5" s="436"/>
      <c r="EGB5" s="436"/>
      <c r="EGC5" s="436"/>
      <c r="EGD5" s="436"/>
      <c r="EGE5" s="436"/>
      <c r="EGF5" s="436"/>
      <c r="EGG5" s="436"/>
      <c r="EGH5" s="436"/>
      <c r="EGI5" s="436"/>
      <c r="EGJ5" s="436"/>
      <c r="EGK5" s="436"/>
      <c r="EGL5" s="436"/>
      <c r="EGM5" s="436"/>
      <c r="EGN5" s="436"/>
      <c r="EGO5" s="436"/>
      <c r="EGP5" s="436"/>
      <c r="EGQ5" s="436"/>
      <c r="EGR5" s="436"/>
      <c r="EGS5" s="436"/>
      <c r="EGT5" s="436"/>
      <c r="EGU5" s="436"/>
      <c r="EGV5" s="436"/>
      <c r="EGW5" s="436"/>
      <c r="EGX5" s="436"/>
      <c r="EGY5" s="436"/>
      <c r="EGZ5" s="436"/>
      <c r="EHA5" s="436"/>
      <c r="EHB5" s="436"/>
      <c r="EHC5" s="436"/>
      <c r="EHD5" s="436"/>
      <c r="EHE5" s="436"/>
      <c r="EHF5" s="436"/>
      <c r="EHG5" s="436"/>
      <c r="EHH5" s="436"/>
      <c r="EHI5" s="436"/>
      <c r="EHJ5" s="436"/>
      <c r="EHK5" s="436"/>
      <c r="EHL5" s="436"/>
      <c r="EHM5" s="436"/>
      <c r="EHN5" s="436"/>
      <c r="EHO5" s="436"/>
      <c r="EHP5" s="436"/>
      <c r="EHQ5" s="436"/>
      <c r="EHR5" s="436"/>
      <c r="EHS5" s="436"/>
      <c r="EHT5" s="436"/>
      <c r="EHU5" s="436"/>
      <c r="EHV5" s="436"/>
      <c r="EHW5" s="436"/>
      <c r="EHX5" s="436"/>
      <c r="EHY5" s="436"/>
      <c r="EHZ5" s="436"/>
      <c r="EIA5" s="436"/>
      <c r="EIB5" s="436"/>
      <c r="EIC5" s="436"/>
      <c r="EID5" s="436"/>
      <c r="EIE5" s="436"/>
      <c r="EIF5" s="436"/>
      <c r="EIG5" s="436"/>
      <c r="EIH5" s="436"/>
      <c r="EII5" s="436"/>
      <c r="EIJ5" s="436"/>
      <c r="EIK5" s="436"/>
      <c r="EIL5" s="436"/>
      <c r="EIM5" s="436"/>
      <c r="EIN5" s="436"/>
      <c r="EIO5" s="436"/>
      <c r="EIP5" s="436"/>
      <c r="EIQ5" s="436"/>
      <c r="EIR5" s="436"/>
      <c r="EIS5" s="436"/>
      <c r="EIT5" s="436"/>
      <c r="EIU5" s="436"/>
      <c r="EIV5" s="436"/>
      <c r="EIW5" s="436"/>
      <c r="EIX5" s="436"/>
      <c r="EIY5" s="436"/>
      <c r="EIZ5" s="436"/>
      <c r="EJA5" s="436"/>
      <c r="EJB5" s="436"/>
      <c r="EJC5" s="436"/>
      <c r="EJD5" s="436"/>
      <c r="EJE5" s="436"/>
      <c r="EJF5" s="436"/>
      <c r="EJG5" s="436"/>
      <c r="EJH5" s="436"/>
      <c r="EJI5" s="436"/>
      <c r="EJJ5" s="436"/>
      <c r="EJK5" s="436"/>
      <c r="EJL5" s="436"/>
      <c r="EJM5" s="436"/>
      <c r="EJN5" s="436"/>
      <c r="EJO5" s="436"/>
      <c r="EJP5" s="436"/>
      <c r="EJQ5" s="436"/>
      <c r="EJR5" s="436"/>
      <c r="EJS5" s="436"/>
      <c r="EJT5" s="436"/>
      <c r="EJU5" s="436"/>
      <c r="EJV5" s="436"/>
      <c r="EJW5" s="436"/>
      <c r="EJX5" s="436"/>
      <c r="EJY5" s="436"/>
      <c r="EJZ5" s="436"/>
      <c r="EKA5" s="436"/>
      <c r="EKB5" s="436"/>
      <c r="EKC5" s="436"/>
      <c r="EKD5" s="436"/>
      <c r="EKE5" s="436"/>
      <c r="EKF5" s="436"/>
      <c r="EKG5" s="436"/>
      <c r="EKH5" s="436"/>
      <c r="EKI5" s="436"/>
      <c r="EKJ5" s="436"/>
      <c r="EKK5" s="436"/>
      <c r="EKL5" s="436"/>
      <c r="EKM5" s="436"/>
      <c r="EKN5" s="436"/>
      <c r="EKO5" s="436"/>
      <c r="EKP5" s="436"/>
      <c r="EKQ5" s="436"/>
      <c r="EKR5" s="436"/>
      <c r="EKS5" s="436"/>
      <c r="EKT5" s="436"/>
      <c r="EKU5" s="436"/>
      <c r="EKV5" s="436"/>
      <c r="EKW5" s="436"/>
      <c r="EKX5" s="436"/>
      <c r="EKY5" s="436"/>
      <c r="EKZ5" s="436"/>
      <c r="ELA5" s="436"/>
      <c r="ELB5" s="436"/>
      <c r="ELC5" s="436"/>
      <c r="ELD5" s="436"/>
      <c r="ELE5" s="436"/>
      <c r="ELF5" s="436"/>
      <c r="ELG5" s="436"/>
      <c r="ELH5" s="436"/>
      <c r="ELI5" s="436"/>
      <c r="ELJ5" s="436"/>
      <c r="ELK5" s="436"/>
      <c r="ELL5" s="436"/>
      <c r="ELM5" s="436"/>
      <c r="ELN5" s="436"/>
      <c r="ELO5" s="436"/>
      <c r="ELP5" s="436"/>
      <c r="ELQ5" s="436"/>
      <c r="ELR5" s="436"/>
      <c r="ELS5" s="436"/>
      <c r="ELT5" s="436"/>
      <c r="ELU5" s="436"/>
      <c r="ELV5" s="436"/>
      <c r="ELW5" s="436"/>
      <c r="ELX5" s="436"/>
      <c r="ELY5" s="436"/>
      <c r="ELZ5" s="436"/>
      <c r="EMA5" s="436"/>
      <c r="EMB5" s="436"/>
      <c r="EMC5" s="436"/>
      <c r="EMD5" s="436"/>
      <c r="EME5" s="436"/>
      <c r="EMF5" s="436"/>
      <c r="EMG5" s="436"/>
      <c r="EMH5" s="436"/>
      <c r="EMI5" s="436"/>
      <c r="EMJ5" s="436"/>
      <c r="EMK5" s="436"/>
      <c r="EML5" s="436"/>
      <c r="EMM5" s="436"/>
      <c r="EMN5" s="436"/>
      <c r="EMO5" s="436"/>
      <c r="EMP5" s="436"/>
      <c r="EMQ5" s="436"/>
      <c r="EMR5" s="436"/>
      <c r="EMS5" s="436"/>
      <c r="EMT5" s="436"/>
      <c r="EMU5" s="436"/>
      <c r="EMV5" s="436"/>
      <c r="EMW5" s="436"/>
      <c r="EMX5" s="436"/>
      <c r="EMY5" s="436"/>
      <c r="EMZ5" s="436"/>
      <c r="ENA5" s="436"/>
      <c r="ENB5" s="436"/>
      <c r="ENC5" s="436"/>
      <c r="END5" s="436"/>
      <c r="ENE5" s="436"/>
      <c r="ENF5" s="436"/>
      <c r="ENG5" s="436"/>
      <c r="ENH5" s="436"/>
      <c r="ENI5" s="436"/>
      <c r="ENJ5" s="436"/>
      <c r="ENK5" s="436"/>
      <c r="ENL5" s="436"/>
      <c r="ENM5" s="436"/>
      <c r="ENN5" s="436"/>
      <c r="ENO5" s="436"/>
      <c r="ENP5" s="436"/>
      <c r="ENQ5" s="436"/>
      <c r="ENR5" s="436"/>
      <c r="ENS5" s="436"/>
      <c r="ENT5" s="436"/>
      <c r="ENU5" s="436"/>
      <c r="ENV5" s="436"/>
      <c r="ENW5" s="436"/>
      <c r="ENX5" s="436"/>
      <c r="ENY5" s="436"/>
      <c r="ENZ5" s="436"/>
      <c r="EOA5" s="436"/>
      <c r="EOB5" s="436"/>
      <c r="EOC5" s="436"/>
      <c r="EOD5" s="436"/>
      <c r="EOE5" s="436"/>
      <c r="EOF5" s="436"/>
      <c r="EOG5" s="436"/>
      <c r="EOH5" s="436"/>
      <c r="EOI5" s="436"/>
      <c r="EOJ5" s="436"/>
      <c r="EOK5" s="436"/>
      <c r="EOL5" s="436"/>
      <c r="EOM5" s="436"/>
      <c r="EON5" s="436"/>
      <c r="EOO5" s="436"/>
      <c r="EOP5" s="436"/>
      <c r="EOQ5" s="436"/>
      <c r="EOR5" s="436"/>
      <c r="EOS5" s="436"/>
      <c r="EOT5" s="436"/>
      <c r="EOU5" s="436"/>
      <c r="EOV5" s="436"/>
      <c r="EOW5" s="436"/>
      <c r="EOX5" s="436"/>
      <c r="EOY5" s="436"/>
      <c r="EOZ5" s="436"/>
      <c r="EPA5" s="436"/>
      <c r="EPB5" s="436"/>
      <c r="EPC5" s="436"/>
      <c r="EPD5" s="436"/>
      <c r="EPE5" s="436"/>
      <c r="EPF5" s="436"/>
      <c r="EPG5" s="436"/>
      <c r="EPH5" s="436"/>
      <c r="EPI5" s="436"/>
      <c r="EPJ5" s="436"/>
      <c r="EPK5" s="436"/>
      <c r="EPL5" s="436"/>
      <c r="EPM5" s="436"/>
      <c r="EPN5" s="436"/>
      <c r="EPO5" s="436"/>
      <c r="EPP5" s="436"/>
      <c r="EPQ5" s="436"/>
      <c r="EPR5" s="436"/>
      <c r="EPS5" s="436"/>
      <c r="EPT5" s="436"/>
      <c r="EPU5" s="436"/>
      <c r="EPV5" s="436"/>
      <c r="EPW5" s="436"/>
      <c r="EPX5" s="436"/>
      <c r="EPY5" s="436"/>
      <c r="EPZ5" s="436"/>
      <c r="EQA5" s="436"/>
      <c r="EQB5" s="436"/>
      <c r="EQC5" s="436"/>
      <c r="EQD5" s="436"/>
      <c r="EQE5" s="436"/>
      <c r="EQF5" s="436"/>
      <c r="EQG5" s="436"/>
      <c r="EQH5" s="436"/>
      <c r="EQI5" s="436"/>
      <c r="EQJ5" s="436"/>
      <c r="EQK5" s="436"/>
      <c r="EQL5" s="436"/>
      <c r="EQM5" s="436"/>
      <c r="EQN5" s="436"/>
      <c r="EQO5" s="436"/>
      <c r="EQP5" s="436"/>
      <c r="EQQ5" s="436"/>
      <c r="EQR5" s="436"/>
      <c r="EQS5" s="436"/>
      <c r="EQT5" s="436"/>
      <c r="EQU5" s="436"/>
      <c r="EQV5" s="436"/>
      <c r="EQW5" s="436"/>
      <c r="EQX5" s="436"/>
      <c r="EQY5" s="436"/>
      <c r="EQZ5" s="436"/>
      <c r="ERA5" s="436"/>
      <c r="ERB5" s="436"/>
      <c r="ERC5" s="436"/>
      <c r="ERD5" s="436"/>
      <c r="ERE5" s="436"/>
      <c r="ERF5" s="436"/>
      <c r="ERG5" s="436"/>
      <c r="ERH5" s="436"/>
      <c r="ERI5" s="436"/>
      <c r="ERJ5" s="436"/>
      <c r="ERK5" s="436"/>
      <c r="ERL5" s="436"/>
      <c r="ERM5" s="436"/>
      <c r="ERN5" s="436"/>
      <c r="ERO5" s="436"/>
      <c r="ERP5" s="436"/>
      <c r="ERQ5" s="436"/>
      <c r="ERR5" s="436"/>
      <c r="ERS5" s="436"/>
      <c r="ERT5" s="436"/>
      <c r="ERU5" s="436"/>
      <c r="ERV5" s="436"/>
      <c r="ERW5" s="436"/>
      <c r="ERX5" s="436"/>
      <c r="ERY5" s="436"/>
      <c r="ERZ5" s="436"/>
      <c r="ESA5" s="436"/>
      <c r="ESB5" s="436"/>
      <c r="ESC5" s="436"/>
      <c r="ESD5" s="436"/>
      <c r="ESE5" s="436"/>
      <c r="ESF5" s="436"/>
      <c r="ESG5" s="436"/>
      <c r="ESH5" s="436"/>
      <c r="ESI5" s="436"/>
      <c r="ESJ5" s="436"/>
      <c r="ESK5" s="436"/>
      <c r="ESL5" s="436"/>
      <c r="ESM5" s="436"/>
      <c r="ESN5" s="436"/>
      <c r="ESO5" s="436"/>
      <c r="ESP5" s="436"/>
      <c r="ESQ5" s="436"/>
      <c r="ESR5" s="436"/>
      <c r="ESS5" s="436"/>
      <c r="EST5" s="436"/>
      <c r="ESU5" s="436"/>
      <c r="ESV5" s="436"/>
      <c r="ESW5" s="436"/>
      <c r="ESX5" s="436"/>
      <c r="ESY5" s="436"/>
      <c r="ESZ5" s="436"/>
      <c r="ETA5" s="436"/>
      <c r="ETB5" s="436"/>
      <c r="ETC5" s="436"/>
      <c r="ETD5" s="436"/>
      <c r="ETE5" s="436"/>
      <c r="ETF5" s="436"/>
      <c r="ETG5" s="436"/>
      <c r="ETH5" s="436"/>
      <c r="ETI5" s="436"/>
      <c r="ETJ5" s="436"/>
      <c r="ETK5" s="436"/>
      <c r="ETL5" s="436"/>
      <c r="ETM5" s="436"/>
      <c r="ETN5" s="436"/>
      <c r="ETO5" s="436"/>
      <c r="ETP5" s="436"/>
      <c r="ETQ5" s="436"/>
      <c r="ETR5" s="436"/>
      <c r="ETS5" s="436"/>
      <c r="ETT5" s="436"/>
      <c r="ETU5" s="436"/>
      <c r="ETV5" s="436"/>
      <c r="ETW5" s="436"/>
      <c r="ETX5" s="436"/>
      <c r="ETY5" s="436"/>
      <c r="ETZ5" s="436"/>
      <c r="EUA5" s="436"/>
      <c r="EUB5" s="436"/>
      <c r="EUC5" s="436"/>
      <c r="EUD5" s="436"/>
      <c r="EUE5" s="436"/>
      <c r="EUF5" s="436"/>
      <c r="EUG5" s="436"/>
      <c r="EUH5" s="436"/>
      <c r="EUI5" s="436"/>
      <c r="EUJ5" s="436"/>
      <c r="EUK5" s="436"/>
      <c r="EUL5" s="436"/>
      <c r="EUM5" s="436"/>
      <c r="EUN5" s="436"/>
      <c r="EUO5" s="436"/>
      <c r="EUP5" s="436"/>
      <c r="EUQ5" s="436"/>
      <c r="EUR5" s="436"/>
      <c r="EUS5" s="436"/>
      <c r="EUT5" s="436"/>
      <c r="EUU5" s="436"/>
      <c r="EUV5" s="436"/>
      <c r="EUW5" s="436"/>
      <c r="EUX5" s="436"/>
      <c r="EUY5" s="436"/>
      <c r="EUZ5" s="436"/>
      <c r="EVA5" s="436"/>
      <c r="EVB5" s="436"/>
      <c r="EVC5" s="436"/>
      <c r="EVD5" s="436"/>
      <c r="EVE5" s="436"/>
      <c r="EVF5" s="436"/>
      <c r="EVG5" s="436"/>
      <c r="EVH5" s="436"/>
      <c r="EVI5" s="436"/>
      <c r="EVJ5" s="436"/>
      <c r="EVK5" s="436"/>
      <c r="EVL5" s="436"/>
      <c r="EVM5" s="436"/>
      <c r="EVN5" s="436"/>
      <c r="EVO5" s="436"/>
      <c r="EVP5" s="436"/>
      <c r="EVQ5" s="436"/>
      <c r="EVR5" s="436"/>
      <c r="EVS5" s="436"/>
      <c r="EVT5" s="436"/>
      <c r="EVU5" s="436"/>
      <c r="EVV5" s="436"/>
      <c r="EVW5" s="436"/>
      <c r="EVX5" s="436"/>
      <c r="EVY5" s="436"/>
      <c r="EVZ5" s="436"/>
      <c r="EWA5" s="436"/>
      <c r="EWB5" s="436"/>
      <c r="EWC5" s="436"/>
      <c r="EWD5" s="436"/>
      <c r="EWE5" s="436"/>
      <c r="EWF5" s="436"/>
      <c r="EWG5" s="436"/>
      <c r="EWH5" s="436"/>
      <c r="EWI5" s="436"/>
      <c r="EWJ5" s="436"/>
      <c r="EWK5" s="436"/>
      <c r="EWL5" s="436"/>
      <c r="EWM5" s="436"/>
      <c r="EWN5" s="436"/>
      <c r="EWO5" s="436"/>
      <c r="EWP5" s="436"/>
      <c r="EWQ5" s="436"/>
      <c r="EWR5" s="436"/>
      <c r="EWS5" s="436"/>
      <c r="EWT5" s="436"/>
      <c r="EWU5" s="436"/>
      <c r="EWV5" s="436"/>
      <c r="EWW5" s="436"/>
      <c r="EWX5" s="436"/>
      <c r="EWY5" s="436"/>
      <c r="EWZ5" s="436"/>
      <c r="EXA5" s="436"/>
      <c r="EXB5" s="436"/>
      <c r="EXC5" s="436"/>
      <c r="EXD5" s="436"/>
      <c r="EXE5" s="436"/>
      <c r="EXF5" s="436"/>
      <c r="EXG5" s="436"/>
      <c r="EXH5" s="436"/>
      <c r="EXI5" s="436"/>
      <c r="EXJ5" s="436"/>
      <c r="EXK5" s="436"/>
      <c r="EXL5" s="436"/>
      <c r="EXM5" s="436"/>
      <c r="EXN5" s="436"/>
      <c r="EXO5" s="436"/>
      <c r="EXP5" s="436"/>
      <c r="EXQ5" s="436"/>
      <c r="EXR5" s="436"/>
      <c r="EXS5" s="436"/>
      <c r="EXT5" s="436"/>
      <c r="EXU5" s="436"/>
      <c r="EXV5" s="436"/>
      <c r="EXW5" s="436"/>
      <c r="EXX5" s="436"/>
      <c r="EXY5" s="436"/>
      <c r="EXZ5" s="436"/>
      <c r="EYA5" s="436"/>
      <c r="EYB5" s="436"/>
      <c r="EYC5" s="436"/>
      <c r="EYD5" s="436"/>
      <c r="EYE5" s="436"/>
      <c r="EYF5" s="436"/>
      <c r="EYG5" s="436"/>
      <c r="EYH5" s="436"/>
      <c r="EYI5" s="436"/>
      <c r="EYJ5" s="436"/>
      <c r="EYK5" s="436"/>
      <c r="EYL5" s="436"/>
      <c r="EYM5" s="436"/>
      <c r="EYN5" s="436"/>
      <c r="EYO5" s="436"/>
      <c r="EYP5" s="436"/>
      <c r="EYQ5" s="436"/>
      <c r="EYR5" s="436"/>
      <c r="EYS5" s="436"/>
      <c r="EYT5" s="436"/>
      <c r="EYU5" s="436"/>
      <c r="EYV5" s="436"/>
      <c r="EYW5" s="436"/>
      <c r="EYX5" s="436"/>
      <c r="EYY5" s="436"/>
      <c r="EYZ5" s="436"/>
      <c r="EZA5" s="436"/>
      <c r="EZB5" s="436"/>
      <c r="EZC5" s="436"/>
      <c r="EZD5" s="436"/>
      <c r="EZE5" s="436"/>
      <c r="EZF5" s="436"/>
      <c r="EZG5" s="436"/>
      <c r="EZH5" s="436"/>
      <c r="EZI5" s="436"/>
      <c r="EZJ5" s="436"/>
      <c r="EZK5" s="436"/>
      <c r="EZL5" s="436"/>
      <c r="EZM5" s="436"/>
      <c r="EZN5" s="436"/>
      <c r="EZO5" s="436"/>
      <c r="EZP5" s="436"/>
      <c r="EZQ5" s="436"/>
      <c r="EZR5" s="436"/>
      <c r="EZS5" s="436"/>
      <c r="EZT5" s="436"/>
      <c r="EZU5" s="436"/>
      <c r="EZV5" s="436"/>
      <c r="EZW5" s="436"/>
      <c r="EZX5" s="436"/>
      <c r="EZY5" s="436"/>
      <c r="EZZ5" s="436"/>
      <c r="FAA5" s="436"/>
      <c r="FAB5" s="436"/>
      <c r="FAC5" s="436"/>
      <c r="FAD5" s="436"/>
      <c r="FAE5" s="436"/>
      <c r="FAF5" s="436"/>
      <c r="FAG5" s="436"/>
      <c r="FAH5" s="436"/>
      <c r="FAI5" s="436"/>
      <c r="FAJ5" s="436"/>
      <c r="FAK5" s="436"/>
      <c r="FAL5" s="436"/>
      <c r="FAM5" s="436"/>
      <c r="FAN5" s="436"/>
      <c r="FAO5" s="436"/>
      <c r="FAP5" s="436"/>
      <c r="FAQ5" s="436"/>
      <c r="FAR5" s="436"/>
      <c r="FAS5" s="436"/>
      <c r="FAT5" s="436"/>
      <c r="FAU5" s="436"/>
      <c r="FAV5" s="436"/>
      <c r="FAW5" s="436"/>
      <c r="FAX5" s="436"/>
      <c r="FAY5" s="436"/>
      <c r="FAZ5" s="436"/>
      <c r="FBA5" s="436"/>
      <c r="FBB5" s="436"/>
      <c r="FBC5" s="436"/>
      <c r="FBD5" s="436"/>
      <c r="FBE5" s="436"/>
      <c r="FBF5" s="436"/>
      <c r="FBG5" s="436"/>
      <c r="FBH5" s="436"/>
      <c r="FBI5" s="436"/>
      <c r="FBJ5" s="436"/>
      <c r="FBK5" s="436"/>
      <c r="FBL5" s="436"/>
      <c r="FBM5" s="436"/>
      <c r="FBN5" s="436"/>
      <c r="FBO5" s="436"/>
      <c r="FBP5" s="436"/>
      <c r="FBQ5" s="436"/>
      <c r="FBR5" s="436"/>
      <c r="FBS5" s="436"/>
      <c r="FBT5" s="436"/>
      <c r="FBU5" s="436"/>
      <c r="FBV5" s="436"/>
      <c r="FBW5" s="436"/>
      <c r="FBX5" s="436"/>
      <c r="FBY5" s="436"/>
      <c r="FBZ5" s="436"/>
      <c r="FCA5" s="436"/>
      <c r="FCB5" s="436"/>
      <c r="FCC5" s="436"/>
      <c r="FCD5" s="436"/>
      <c r="FCE5" s="436"/>
      <c r="FCF5" s="436"/>
      <c r="FCG5" s="436"/>
      <c r="FCH5" s="436"/>
      <c r="FCI5" s="436"/>
      <c r="FCJ5" s="436"/>
      <c r="FCK5" s="436"/>
      <c r="FCL5" s="436"/>
      <c r="FCM5" s="436"/>
      <c r="FCN5" s="436"/>
      <c r="FCO5" s="436"/>
      <c r="FCP5" s="436"/>
      <c r="FCQ5" s="436"/>
      <c r="FCR5" s="436"/>
      <c r="FCS5" s="436"/>
      <c r="FCT5" s="436"/>
      <c r="FCU5" s="436"/>
      <c r="FCV5" s="436"/>
      <c r="FCW5" s="436"/>
      <c r="FCX5" s="436"/>
      <c r="FCY5" s="436"/>
      <c r="FCZ5" s="436"/>
      <c r="FDA5" s="436"/>
      <c r="FDB5" s="436"/>
      <c r="FDC5" s="436"/>
      <c r="FDD5" s="436"/>
      <c r="FDE5" s="436"/>
      <c r="FDF5" s="436"/>
      <c r="FDG5" s="436"/>
      <c r="FDH5" s="436"/>
      <c r="FDI5" s="436"/>
      <c r="FDJ5" s="436"/>
      <c r="FDK5" s="436"/>
      <c r="FDL5" s="436"/>
      <c r="FDM5" s="436"/>
      <c r="FDN5" s="436"/>
      <c r="FDO5" s="436"/>
      <c r="FDP5" s="436"/>
      <c r="FDQ5" s="436"/>
      <c r="FDR5" s="436"/>
      <c r="FDS5" s="436"/>
      <c r="FDT5" s="436"/>
      <c r="FDU5" s="436"/>
      <c r="FDV5" s="436"/>
      <c r="FDW5" s="436"/>
      <c r="FDX5" s="436"/>
      <c r="FDY5" s="436"/>
      <c r="FDZ5" s="436"/>
      <c r="FEA5" s="436"/>
      <c r="FEB5" s="436"/>
      <c r="FEC5" s="436"/>
      <c r="FED5" s="436"/>
      <c r="FEE5" s="436"/>
      <c r="FEF5" s="436"/>
      <c r="FEG5" s="436"/>
      <c r="FEH5" s="436"/>
      <c r="FEI5" s="436"/>
      <c r="FEJ5" s="436"/>
      <c r="FEK5" s="436"/>
      <c r="FEL5" s="436"/>
      <c r="FEM5" s="436"/>
      <c r="FEN5" s="436"/>
      <c r="FEO5" s="436"/>
      <c r="FEP5" s="436"/>
      <c r="FEQ5" s="436"/>
      <c r="FER5" s="436"/>
      <c r="FES5" s="436"/>
      <c r="FET5" s="436"/>
      <c r="FEU5" s="436"/>
      <c r="FEV5" s="436"/>
      <c r="FEW5" s="436"/>
      <c r="FEX5" s="436"/>
      <c r="FEY5" s="436"/>
      <c r="FEZ5" s="436"/>
      <c r="FFA5" s="436"/>
      <c r="FFB5" s="436"/>
      <c r="FFC5" s="436"/>
      <c r="FFD5" s="436"/>
      <c r="FFE5" s="436"/>
      <c r="FFF5" s="436"/>
      <c r="FFG5" s="436"/>
      <c r="FFH5" s="436"/>
      <c r="FFI5" s="436"/>
      <c r="FFJ5" s="436"/>
      <c r="FFK5" s="436"/>
      <c r="FFL5" s="436"/>
      <c r="FFM5" s="436"/>
      <c r="FFN5" s="436"/>
      <c r="FFO5" s="436"/>
      <c r="FFP5" s="436"/>
      <c r="FFQ5" s="436"/>
      <c r="FFR5" s="436"/>
      <c r="FFS5" s="436"/>
      <c r="FFT5" s="436"/>
      <c r="FFU5" s="436"/>
      <c r="FFV5" s="436"/>
      <c r="FFW5" s="436"/>
      <c r="FFX5" s="436"/>
      <c r="FFY5" s="436"/>
      <c r="FFZ5" s="436"/>
      <c r="FGA5" s="436"/>
      <c r="FGB5" s="436"/>
      <c r="FGC5" s="436"/>
      <c r="FGD5" s="436"/>
      <c r="FGE5" s="436"/>
      <c r="FGF5" s="436"/>
      <c r="FGG5" s="436"/>
      <c r="FGH5" s="436"/>
      <c r="FGI5" s="436"/>
      <c r="FGJ5" s="436"/>
      <c r="FGK5" s="436"/>
      <c r="FGL5" s="436"/>
      <c r="FGM5" s="436"/>
      <c r="FGN5" s="436"/>
      <c r="FGO5" s="436"/>
      <c r="FGP5" s="436"/>
      <c r="FGQ5" s="436"/>
      <c r="FGR5" s="436"/>
      <c r="FGS5" s="436"/>
      <c r="FGT5" s="436"/>
      <c r="FGU5" s="436"/>
      <c r="FGV5" s="436"/>
      <c r="FGW5" s="436"/>
      <c r="FGX5" s="436"/>
      <c r="FGY5" s="436"/>
      <c r="FGZ5" s="436"/>
      <c r="FHA5" s="436"/>
      <c r="FHB5" s="436"/>
      <c r="FHC5" s="436"/>
      <c r="FHD5" s="436"/>
      <c r="FHE5" s="436"/>
      <c r="FHF5" s="436"/>
      <c r="FHG5" s="436"/>
      <c r="FHH5" s="436"/>
      <c r="FHI5" s="436"/>
      <c r="FHJ5" s="436"/>
      <c r="FHK5" s="436"/>
      <c r="FHL5" s="436"/>
      <c r="FHM5" s="436"/>
      <c r="FHN5" s="436"/>
      <c r="FHO5" s="436"/>
      <c r="FHP5" s="436"/>
      <c r="FHQ5" s="436"/>
      <c r="FHR5" s="436"/>
      <c r="FHS5" s="436"/>
      <c r="FHT5" s="436"/>
      <c r="FHU5" s="436"/>
      <c r="FHV5" s="436"/>
      <c r="FHW5" s="436"/>
      <c r="FHX5" s="436"/>
      <c r="FHY5" s="436"/>
      <c r="FHZ5" s="436"/>
      <c r="FIA5" s="436"/>
      <c r="FIB5" s="436"/>
      <c r="FIC5" s="436"/>
      <c r="FID5" s="436"/>
      <c r="FIE5" s="436"/>
      <c r="FIF5" s="436"/>
      <c r="FIG5" s="436"/>
      <c r="FIH5" s="436"/>
      <c r="FII5" s="436"/>
      <c r="FIJ5" s="436"/>
      <c r="FIK5" s="436"/>
      <c r="FIL5" s="436"/>
      <c r="FIM5" s="436"/>
      <c r="FIN5" s="436"/>
      <c r="FIO5" s="436"/>
      <c r="FIP5" s="436"/>
      <c r="FIQ5" s="436"/>
      <c r="FIR5" s="436"/>
      <c r="FIS5" s="436"/>
      <c r="FIT5" s="436"/>
      <c r="FIU5" s="436"/>
      <c r="FIV5" s="436"/>
      <c r="FIW5" s="436"/>
      <c r="FIX5" s="436"/>
      <c r="FIY5" s="436"/>
      <c r="FIZ5" s="436"/>
      <c r="FJA5" s="436"/>
      <c r="FJB5" s="436"/>
      <c r="FJC5" s="436"/>
      <c r="FJD5" s="436"/>
      <c r="FJE5" s="436"/>
      <c r="FJF5" s="436"/>
      <c r="FJG5" s="436"/>
      <c r="FJH5" s="436"/>
      <c r="FJI5" s="436"/>
      <c r="FJJ5" s="436"/>
      <c r="FJK5" s="436"/>
      <c r="FJL5" s="436"/>
      <c r="FJM5" s="436"/>
      <c r="FJN5" s="436"/>
      <c r="FJO5" s="436"/>
      <c r="FJP5" s="436"/>
      <c r="FJQ5" s="436"/>
      <c r="FJR5" s="436"/>
      <c r="FJS5" s="436"/>
      <c r="FJT5" s="436"/>
      <c r="FJU5" s="436"/>
      <c r="FJV5" s="436"/>
      <c r="FJW5" s="436"/>
      <c r="FJX5" s="436"/>
      <c r="FJY5" s="436"/>
      <c r="FJZ5" s="436"/>
      <c r="FKA5" s="436"/>
      <c r="FKB5" s="436"/>
      <c r="FKC5" s="436"/>
      <c r="FKD5" s="436"/>
      <c r="FKE5" s="436"/>
      <c r="FKF5" s="436"/>
      <c r="FKG5" s="436"/>
      <c r="FKH5" s="436"/>
      <c r="FKI5" s="436"/>
      <c r="FKJ5" s="436"/>
      <c r="FKK5" s="436"/>
      <c r="FKL5" s="436"/>
      <c r="FKM5" s="436"/>
      <c r="FKN5" s="436"/>
      <c r="FKO5" s="436"/>
      <c r="FKP5" s="436"/>
      <c r="FKQ5" s="436"/>
      <c r="FKR5" s="436"/>
      <c r="FKS5" s="436"/>
      <c r="FKT5" s="436"/>
      <c r="FKU5" s="436"/>
      <c r="FKV5" s="436"/>
      <c r="FKW5" s="436"/>
      <c r="FKX5" s="436"/>
      <c r="FKY5" s="436"/>
      <c r="FKZ5" s="436"/>
      <c r="FLA5" s="436"/>
      <c r="FLB5" s="436"/>
      <c r="FLC5" s="436"/>
      <c r="FLD5" s="436"/>
      <c r="FLE5" s="436"/>
      <c r="FLF5" s="436"/>
      <c r="FLG5" s="436"/>
      <c r="FLH5" s="436"/>
      <c r="FLI5" s="436"/>
      <c r="FLJ5" s="436"/>
      <c r="FLK5" s="436"/>
      <c r="FLL5" s="436"/>
      <c r="FLM5" s="436"/>
      <c r="FLN5" s="436"/>
      <c r="FLO5" s="436"/>
      <c r="FLP5" s="436"/>
      <c r="FLQ5" s="436"/>
      <c r="FLR5" s="436"/>
      <c r="FLS5" s="436"/>
      <c r="FLT5" s="436"/>
      <c r="FLU5" s="436"/>
      <c r="FLV5" s="436"/>
      <c r="FLW5" s="436"/>
      <c r="FLX5" s="436"/>
      <c r="FLY5" s="436"/>
      <c r="FLZ5" s="436"/>
      <c r="FMA5" s="436"/>
      <c r="FMB5" s="436"/>
      <c r="FMC5" s="436"/>
      <c r="FMD5" s="436"/>
      <c r="FME5" s="436"/>
      <c r="FMF5" s="436"/>
      <c r="FMG5" s="436"/>
      <c r="FMH5" s="436"/>
      <c r="FMI5" s="436"/>
      <c r="FMJ5" s="436"/>
      <c r="FMK5" s="436"/>
      <c r="FML5" s="436"/>
      <c r="FMM5" s="436"/>
      <c r="FMN5" s="436"/>
      <c r="FMO5" s="436"/>
      <c r="FMP5" s="436"/>
      <c r="FMQ5" s="436"/>
      <c r="FMR5" s="436"/>
      <c r="FMS5" s="436"/>
      <c r="FMT5" s="436"/>
      <c r="FMU5" s="436"/>
      <c r="FMV5" s="436"/>
      <c r="FMW5" s="436"/>
      <c r="FMX5" s="436"/>
      <c r="FMY5" s="436"/>
      <c r="FMZ5" s="436"/>
      <c r="FNA5" s="436"/>
      <c r="FNB5" s="436"/>
      <c r="FNC5" s="436"/>
      <c r="FND5" s="436"/>
      <c r="FNE5" s="436"/>
      <c r="FNF5" s="436"/>
      <c r="FNG5" s="436"/>
      <c r="FNH5" s="436"/>
      <c r="FNI5" s="436"/>
      <c r="FNJ5" s="436"/>
      <c r="FNK5" s="436"/>
      <c r="FNL5" s="436"/>
      <c r="FNM5" s="436"/>
      <c r="FNN5" s="436"/>
      <c r="FNO5" s="436"/>
      <c r="FNP5" s="436"/>
      <c r="FNQ5" s="436"/>
      <c r="FNR5" s="436"/>
      <c r="FNS5" s="436"/>
      <c r="FNT5" s="436"/>
      <c r="FNU5" s="436"/>
      <c r="FNV5" s="436"/>
      <c r="FNW5" s="436"/>
      <c r="FNX5" s="436"/>
      <c r="FNY5" s="436"/>
      <c r="FNZ5" s="436"/>
      <c r="FOA5" s="436"/>
      <c r="FOB5" s="436"/>
      <c r="FOC5" s="436"/>
      <c r="FOD5" s="436"/>
      <c r="FOE5" s="436"/>
      <c r="FOF5" s="436"/>
      <c r="FOG5" s="436"/>
      <c r="FOH5" s="436"/>
      <c r="FOI5" s="436"/>
      <c r="FOJ5" s="436"/>
      <c r="FOK5" s="436"/>
      <c r="FOL5" s="436"/>
      <c r="FOM5" s="436"/>
      <c r="FON5" s="436"/>
      <c r="FOO5" s="436"/>
      <c r="FOP5" s="436"/>
      <c r="FOQ5" s="436"/>
      <c r="FOR5" s="436"/>
      <c r="FOS5" s="436"/>
      <c r="FOT5" s="436"/>
      <c r="FOU5" s="436"/>
      <c r="FOV5" s="436"/>
      <c r="FOW5" s="436"/>
      <c r="FOX5" s="436"/>
      <c r="FOY5" s="436"/>
      <c r="FOZ5" s="436"/>
      <c r="FPA5" s="436"/>
      <c r="FPB5" s="436"/>
      <c r="FPC5" s="436"/>
      <c r="FPD5" s="436"/>
      <c r="FPE5" s="436"/>
      <c r="FPF5" s="436"/>
      <c r="FPG5" s="436"/>
      <c r="FPH5" s="436"/>
      <c r="FPI5" s="436"/>
      <c r="FPJ5" s="436"/>
      <c r="FPK5" s="436"/>
      <c r="FPL5" s="436"/>
      <c r="FPM5" s="436"/>
      <c r="FPN5" s="436"/>
      <c r="FPO5" s="436"/>
      <c r="FPP5" s="436"/>
      <c r="FPQ5" s="436"/>
      <c r="FPR5" s="436"/>
      <c r="FPS5" s="436"/>
      <c r="FPT5" s="436"/>
      <c r="FPU5" s="436"/>
      <c r="FPV5" s="436"/>
      <c r="FPW5" s="436"/>
      <c r="FPX5" s="436"/>
      <c r="FPY5" s="436"/>
      <c r="FPZ5" s="436"/>
      <c r="FQA5" s="436"/>
      <c r="FQB5" s="436"/>
      <c r="FQC5" s="436"/>
      <c r="FQD5" s="436"/>
      <c r="FQE5" s="436"/>
      <c r="FQF5" s="436"/>
      <c r="FQG5" s="436"/>
      <c r="FQH5" s="436"/>
      <c r="FQI5" s="436"/>
      <c r="FQJ5" s="436"/>
      <c r="FQK5" s="436"/>
      <c r="FQL5" s="436"/>
      <c r="FQM5" s="436"/>
      <c r="FQN5" s="436"/>
      <c r="FQO5" s="436"/>
      <c r="FQP5" s="436"/>
      <c r="FQQ5" s="436"/>
      <c r="FQR5" s="436"/>
      <c r="FQS5" s="436"/>
      <c r="FQT5" s="436"/>
      <c r="FQU5" s="436"/>
      <c r="FQV5" s="436"/>
      <c r="FQW5" s="436"/>
      <c r="FQX5" s="436"/>
      <c r="FQY5" s="436"/>
      <c r="FQZ5" s="436"/>
      <c r="FRA5" s="436"/>
      <c r="FRB5" s="436"/>
      <c r="FRC5" s="436"/>
      <c r="FRD5" s="436"/>
      <c r="FRE5" s="436"/>
      <c r="FRF5" s="436"/>
      <c r="FRG5" s="436"/>
      <c r="FRH5" s="436"/>
      <c r="FRI5" s="436"/>
      <c r="FRJ5" s="436"/>
      <c r="FRK5" s="436"/>
      <c r="FRL5" s="436"/>
      <c r="FRM5" s="436"/>
      <c r="FRN5" s="436"/>
      <c r="FRO5" s="436"/>
      <c r="FRP5" s="436"/>
      <c r="FRQ5" s="436"/>
      <c r="FRR5" s="436"/>
      <c r="FRS5" s="436"/>
      <c r="FRT5" s="436"/>
      <c r="FRU5" s="436"/>
      <c r="FRV5" s="436"/>
      <c r="FRW5" s="436"/>
      <c r="FRX5" s="436"/>
      <c r="FRY5" s="436"/>
      <c r="FRZ5" s="436"/>
      <c r="FSA5" s="436"/>
      <c r="FSB5" s="436"/>
      <c r="FSC5" s="436"/>
      <c r="FSD5" s="436"/>
      <c r="FSE5" s="436"/>
      <c r="FSF5" s="436"/>
      <c r="FSG5" s="436"/>
      <c r="FSH5" s="436"/>
      <c r="FSI5" s="436"/>
      <c r="FSJ5" s="436"/>
      <c r="FSK5" s="436"/>
      <c r="FSL5" s="436"/>
      <c r="FSM5" s="436"/>
      <c r="FSN5" s="436"/>
      <c r="FSO5" s="436"/>
      <c r="FSP5" s="436"/>
      <c r="FSQ5" s="436"/>
      <c r="FSR5" s="436"/>
      <c r="FSS5" s="436"/>
      <c r="FST5" s="436"/>
      <c r="FSU5" s="436"/>
      <c r="FSV5" s="436"/>
      <c r="FSW5" s="436"/>
      <c r="FSX5" s="436"/>
      <c r="FSY5" s="436"/>
      <c r="FSZ5" s="436"/>
      <c r="FTA5" s="436"/>
      <c r="FTB5" s="436"/>
      <c r="FTC5" s="436"/>
      <c r="FTD5" s="436"/>
      <c r="FTE5" s="436"/>
      <c r="FTF5" s="436"/>
      <c r="FTG5" s="436"/>
      <c r="FTH5" s="436"/>
      <c r="FTI5" s="436"/>
      <c r="FTJ5" s="436"/>
      <c r="FTK5" s="436"/>
      <c r="FTL5" s="436"/>
      <c r="FTM5" s="436"/>
      <c r="FTN5" s="436"/>
      <c r="FTO5" s="436"/>
      <c r="FTP5" s="436"/>
      <c r="FTQ5" s="436"/>
      <c r="FTR5" s="436"/>
      <c r="FTS5" s="436"/>
      <c r="FTT5" s="436"/>
      <c r="FTU5" s="436"/>
      <c r="FTV5" s="436"/>
      <c r="FTW5" s="436"/>
      <c r="FTX5" s="436"/>
      <c r="FTY5" s="436"/>
      <c r="FTZ5" s="436"/>
      <c r="FUA5" s="436"/>
      <c r="FUB5" s="436"/>
      <c r="FUC5" s="436"/>
      <c r="FUD5" s="436"/>
      <c r="FUE5" s="436"/>
      <c r="FUF5" s="436"/>
      <c r="FUG5" s="436"/>
      <c r="FUH5" s="436"/>
      <c r="FUI5" s="436"/>
      <c r="FUJ5" s="436"/>
      <c r="FUK5" s="436"/>
      <c r="FUL5" s="436"/>
      <c r="FUM5" s="436"/>
      <c r="FUN5" s="436"/>
      <c r="FUO5" s="436"/>
      <c r="FUP5" s="436"/>
      <c r="FUQ5" s="436"/>
      <c r="FUR5" s="436"/>
      <c r="FUS5" s="436"/>
      <c r="FUT5" s="436"/>
      <c r="FUU5" s="436"/>
      <c r="FUV5" s="436"/>
      <c r="FUW5" s="436"/>
      <c r="FUX5" s="436"/>
      <c r="FUY5" s="436"/>
      <c r="FUZ5" s="436"/>
      <c r="FVA5" s="436"/>
      <c r="FVB5" s="436"/>
      <c r="FVC5" s="436"/>
      <c r="FVD5" s="436"/>
      <c r="FVE5" s="436"/>
      <c r="FVF5" s="436"/>
      <c r="FVG5" s="436"/>
      <c r="FVH5" s="436"/>
      <c r="FVI5" s="436"/>
      <c r="FVJ5" s="436"/>
      <c r="FVK5" s="436"/>
      <c r="FVL5" s="436"/>
      <c r="FVM5" s="436"/>
      <c r="FVN5" s="436"/>
      <c r="FVO5" s="436"/>
      <c r="FVP5" s="436"/>
      <c r="FVQ5" s="436"/>
      <c r="FVR5" s="436"/>
      <c r="FVS5" s="436"/>
      <c r="FVT5" s="436"/>
      <c r="FVU5" s="436"/>
      <c r="FVV5" s="436"/>
      <c r="FVW5" s="436"/>
      <c r="FVX5" s="436"/>
      <c r="FVY5" s="436"/>
      <c r="FVZ5" s="436"/>
      <c r="FWA5" s="436"/>
      <c r="FWB5" s="436"/>
      <c r="FWC5" s="436"/>
      <c r="FWD5" s="436"/>
      <c r="FWE5" s="436"/>
      <c r="FWF5" s="436"/>
      <c r="FWG5" s="436"/>
      <c r="FWH5" s="436"/>
      <c r="FWI5" s="436"/>
      <c r="FWJ5" s="436"/>
      <c r="FWK5" s="436"/>
      <c r="FWL5" s="436"/>
      <c r="FWM5" s="436"/>
      <c r="FWN5" s="436"/>
      <c r="FWO5" s="436"/>
      <c r="FWP5" s="436"/>
      <c r="FWQ5" s="436"/>
      <c r="FWR5" s="436"/>
      <c r="FWS5" s="436"/>
      <c r="FWT5" s="436"/>
      <c r="FWU5" s="436"/>
      <c r="FWV5" s="436"/>
      <c r="FWW5" s="436"/>
      <c r="FWX5" s="436"/>
      <c r="FWY5" s="436"/>
      <c r="FWZ5" s="436"/>
      <c r="FXA5" s="436"/>
      <c r="FXB5" s="436"/>
      <c r="FXC5" s="436"/>
      <c r="FXD5" s="436"/>
      <c r="FXE5" s="436"/>
      <c r="FXF5" s="436"/>
      <c r="FXG5" s="436"/>
      <c r="FXH5" s="436"/>
      <c r="FXI5" s="436"/>
      <c r="FXJ5" s="436"/>
      <c r="FXK5" s="436"/>
      <c r="FXL5" s="436"/>
      <c r="FXM5" s="436"/>
      <c r="FXN5" s="436"/>
      <c r="FXO5" s="436"/>
      <c r="FXP5" s="436"/>
      <c r="FXQ5" s="436"/>
      <c r="FXR5" s="436"/>
      <c r="FXS5" s="436"/>
      <c r="FXT5" s="436"/>
      <c r="FXU5" s="436"/>
      <c r="FXV5" s="436"/>
      <c r="FXW5" s="436"/>
      <c r="FXX5" s="436"/>
      <c r="FXY5" s="436"/>
      <c r="FXZ5" s="436"/>
      <c r="FYA5" s="436"/>
      <c r="FYB5" s="436"/>
      <c r="FYC5" s="436"/>
      <c r="FYD5" s="436"/>
      <c r="FYE5" s="436"/>
      <c r="FYF5" s="436"/>
      <c r="FYG5" s="436"/>
      <c r="FYH5" s="436"/>
      <c r="FYI5" s="436"/>
      <c r="FYJ5" s="436"/>
      <c r="FYK5" s="436"/>
      <c r="FYL5" s="436"/>
      <c r="FYM5" s="436"/>
      <c r="FYN5" s="436"/>
      <c r="FYO5" s="436"/>
      <c r="FYP5" s="436"/>
      <c r="FYQ5" s="436"/>
      <c r="FYR5" s="436"/>
      <c r="FYS5" s="436"/>
      <c r="FYT5" s="436"/>
      <c r="FYU5" s="436"/>
      <c r="FYV5" s="436"/>
      <c r="FYW5" s="436"/>
      <c r="FYX5" s="436"/>
      <c r="FYY5" s="436"/>
      <c r="FYZ5" s="436"/>
      <c r="FZA5" s="436"/>
      <c r="FZB5" s="436"/>
      <c r="FZC5" s="436"/>
      <c r="FZD5" s="436"/>
      <c r="FZE5" s="436"/>
      <c r="FZF5" s="436"/>
      <c r="FZG5" s="436"/>
      <c r="FZH5" s="436"/>
      <c r="FZI5" s="436"/>
      <c r="FZJ5" s="436"/>
      <c r="FZK5" s="436"/>
      <c r="FZL5" s="436"/>
      <c r="FZM5" s="436"/>
      <c r="FZN5" s="436"/>
      <c r="FZO5" s="436"/>
      <c r="FZP5" s="436"/>
      <c r="FZQ5" s="436"/>
      <c r="FZR5" s="436"/>
      <c r="FZS5" s="436"/>
      <c r="FZT5" s="436"/>
      <c r="FZU5" s="436"/>
      <c r="FZV5" s="436"/>
      <c r="FZW5" s="436"/>
      <c r="FZX5" s="436"/>
      <c r="FZY5" s="436"/>
      <c r="FZZ5" s="436"/>
      <c r="GAA5" s="436"/>
      <c r="GAB5" s="436"/>
      <c r="GAC5" s="436"/>
      <c r="GAD5" s="436"/>
      <c r="GAE5" s="436"/>
      <c r="GAF5" s="436"/>
      <c r="GAG5" s="436"/>
      <c r="GAH5" s="436"/>
      <c r="GAI5" s="436"/>
      <c r="GAJ5" s="436"/>
      <c r="GAK5" s="436"/>
      <c r="GAL5" s="436"/>
      <c r="GAM5" s="436"/>
      <c r="GAN5" s="436"/>
      <c r="GAO5" s="436"/>
      <c r="GAP5" s="436"/>
      <c r="GAQ5" s="436"/>
      <c r="GAR5" s="436"/>
      <c r="GAS5" s="436"/>
      <c r="GAT5" s="436"/>
      <c r="GAU5" s="436"/>
      <c r="GAV5" s="436"/>
      <c r="GAW5" s="436"/>
      <c r="GAX5" s="436"/>
      <c r="GAY5" s="436"/>
      <c r="GAZ5" s="436"/>
      <c r="GBA5" s="436"/>
      <c r="GBB5" s="436"/>
      <c r="GBC5" s="436"/>
      <c r="GBD5" s="436"/>
      <c r="GBE5" s="436"/>
      <c r="GBF5" s="436"/>
      <c r="GBG5" s="436"/>
      <c r="GBH5" s="436"/>
      <c r="GBI5" s="436"/>
      <c r="GBJ5" s="436"/>
      <c r="GBK5" s="436"/>
      <c r="GBL5" s="436"/>
      <c r="GBM5" s="436"/>
      <c r="GBN5" s="436"/>
      <c r="GBO5" s="436"/>
      <c r="GBP5" s="436"/>
      <c r="GBQ5" s="436"/>
      <c r="GBR5" s="436"/>
      <c r="GBS5" s="436"/>
      <c r="GBT5" s="436"/>
      <c r="GBU5" s="436"/>
      <c r="GBV5" s="436"/>
      <c r="GBW5" s="436"/>
      <c r="GBX5" s="436"/>
      <c r="GBY5" s="436"/>
      <c r="GBZ5" s="436"/>
      <c r="GCA5" s="436"/>
      <c r="GCB5" s="436"/>
      <c r="GCC5" s="436"/>
      <c r="GCD5" s="436"/>
      <c r="GCE5" s="436"/>
      <c r="GCF5" s="436"/>
      <c r="GCG5" s="436"/>
      <c r="GCH5" s="436"/>
      <c r="GCI5" s="436"/>
      <c r="GCJ5" s="436"/>
      <c r="GCK5" s="436"/>
      <c r="GCL5" s="436"/>
      <c r="GCM5" s="436"/>
      <c r="GCN5" s="436"/>
      <c r="GCO5" s="436"/>
      <c r="GCP5" s="436"/>
      <c r="GCQ5" s="436"/>
      <c r="GCR5" s="436"/>
      <c r="GCS5" s="436"/>
      <c r="GCT5" s="436"/>
      <c r="GCU5" s="436"/>
      <c r="GCV5" s="436"/>
      <c r="GCW5" s="436"/>
      <c r="GCX5" s="436"/>
      <c r="GCY5" s="436"/>
      <c r="GCZ5" s="436"/>
      <c r="GDA5" s="436"/>
      <c r="GDB5" s="436"/>
      <c r="GDC5" s="436"/>
      <c r="GDD5" s="436"/>
      <c r="GDE5" s="436"/>
      <c r="GDF5" s="436"/>
      <c r="GDG5" s="436"/>
      <c r="GDH5" s="436"/>
      <c r="GDI5" s="436"/>
      <c r="GDJ5" s="436"/>
      <c r="GDK5" s="436"/>
      <c r="GDL5" s="436"/>
      <c r="GDM5" s="436"/>
      <c r="GDN5" s="436"/>
      <c r="GDO5" s="436"/>
      <c r="GDP5" s="436"/>
      <c r="GDQ5" s="436"/>
      <c r="GDR5" s="436"/>
      <c r="GDS5" s="436"/>
      <c r="GDT5" s="436"/>
      <c r="GDU5" s="436"/>
      <c r="GDV5" s="436"/>
      <c r="GDW5" s="436"/>
      <c r="GDX5" s="436"/>
      <c r="GDY5" s="436"/>
      <c r="GDZ5" s="436"/>
      <c r="GEA5" s="436"/>
      <c r="GEB5" s="436"/>
      <c r="GEC5" s="436"/>
      <c r="GED5" s="436"/>
      <c r="GEE5" s="436"/>
      <c r="GEF5" s="436"/>
      <c r="GEG5" s="436"/>
      <c r="GEH5" s="436"/>
      <c r="GEI5" s="436"/>
      <c r="GEJ5" s="436"/>
      <c r="GEK5" s="436"/>
      <c r="GEL5" s="436"/>
      <c r="GEM5" s="436"/>
      <c r="GEN5" s="436"/>
      <c r="GEO5" s="436"/>
      <c r="GEP5" s="436"/>
      <c r="GEQ5" s="436"/>
      <c r="GER5" s="436"/>
      <c r="GES5" s="436"/>
      <c r="GET5" s="436"/>
      <c r="GEU5" s="436"/>
      <c r="GEV5" s="436"/>
      <c r="GEW5" s="436"/>
      <c r="GEX5" s="436"/>
      <c r="GEY5" s="436"/>
      <c r="GEZ5" s="436"/>
      <c r="GFA5" s="436"/>
      <c r="GFB5" s="436"/>
      <c r="GFC5" s="436"/>
      <c r="GFD5" s="436"/>
      <c r="GFE5" s="436"/>
      <c r="GFF5" s="436"/>
      <c r="GFG5" s="436"/>
      <c r="GFH5" s="436"/>
      <c r="GFI5" s="436"/>
      <c r="GFJ5" s="436"/>
      <c r="GFK5" s="436"/>
      <c r="GFL5" s="436"/>
      <c r="GFM5" s="436"/>
      <c r="GFN5" s="436"/>
      <c r="GFO5" s="436"/>
      <c r="GFP5" s="436"/>
      <c r="GFQ5" s="436"/>
      <c r="GFR5" s="436"/>
      <c r="GFS5" s="436"/>
      <c r="GFT5" s="436"/>
      <c r="GFU5" s="436"/>
      <c r="GFV5" s="436"/>
      <c r="GFW5" s="436"/>
      <c r="GFX5" s="436"/>
      <c r="GFY5" s="436"/>
      <c r="GFZ5" s="436"/>
      <c r="GGA5" s="436"/>
      <c r="GGB5" s="436"/>
      <c r="GGC5" s="436"/>
      <c r="GGD5" s="436"/>
      <c r="GGE5" s="436"/>
      <c r="GGF5" s="436"/>
      <c r="GGG5" s="436"/>
      <c r="GGH5" s="436"/>
      <c r="GGI5" s="436"/>
      <c r="GGJ5" s="436"/>
      <c r="GGK5" s="436"/>
      <c r="GGL5" s="436"/>
      <c r="GGM5" s="436"/>
      <c r="GGN5" s="436"/>
      <c r="GGO5" s="436"/>
      <c r="GGP5" s="436"/>
      <c r="GGQ5" s="436"/>
      <c r="GGR5" s="436"/>
      <c r="GGS5" s="436"/>
      <c r="GGT5" s="436"/>
      <c r="GGU5" s="436"/>
      <c r="GGV5" s="436"/>
      <c r="GGW5" s="436"/>
      <c r="GGX5" s="436"/>
      <c r="GGY5" s="436"/>
      <c r="GGZ5" s="436"/>
      <c r="GHA5" s="436"/>
      <c r="GHB5" s="436"/>
      <c r="GHC5" s="436"/>
      <c r="GHD5" s="436"/>
      <c r="GHE5" s="436"/>
      <c r="GHF5" s="436"/>
      <c r="GHG5" s="436"/>
      <c r="GHH5" s="436"/>
      <c r="GHI5" s="436"/>
      <c r="GHJ5" s="436"/>
      <c r="GHK5" s="436"/>
      <c r="GHL5" s="436"/>
      <c r="GHM5" s="436"/>
      <c r="GHN5" s="436"/>
      <c r="GHO5" s="436"/>
      <c r="GHP5" s="436"/>
      <c r="GHQ5" s="436"/>
      <c r="GHR5" s="436"/>
      <c r="GHS5" s="436"/>
      <c r="GHT5" s="436"/>
      <c r="GHU5" s="436"/>
      <c r="GHV5" s="436"/>
      <c r="GHW5" s="436"/>
      <c r="GHX5" s="436"/>
      <c r="GHY5" s="436"/>
      <c r="GHZ5" s="436"/>
      <c r="GIA5" s="436"/>
      <c r="GIB5" s="436"/>
      <c r="GIC5" s="436"/>
      <c r="GID5" s="436"/>
      <c r="GIE5" s="436"/>
      <c r="GIF5" s="436"/>
      <c r="GIG5" s="436"/>
      <c r="GIH5" s="436"/>
      <c r="GII5" s="436"/>
      <c r="GIJ5" s="436"/>
      <c r="GIK5" s="436"/>
      <c r="GIL5" s="436"/>
      <c r="GIM5" s="436"/>
      <c r="GIN5" s="436"/>
      <c r="GIO5" s="436"/>
      <c r="GIP5" s="436"/>
      <c r="GIQ5" s="436"/>
      <c r="GIR5" s="436"/>
      <c r="GIS5" s="436"/>
      <c r="GIT5" s="436"/>
      <c r="GIU5" s="436"/>
      <c r="GIV5" s="436"/>
      <c r="GIW5" s="436"/>
      <c r="GIX5" s="436"/>
      <c r="GIY5" s="436"/>
      <c r="GIZ5" s="436"/>
      <c r="GJA5" s="436"/>
      <c r="GJB5" s="436"/>
      <c r="GJC5" s="436"/>
      <c r="GJD5" s="436"/>
      <c r="GJE5" s="436"/>
      <c r="GJF5" s="436"/>
      <c r="GJG5" s="436"/>
      <c r="GJH5" s="436"/>
      <c r="GJI5" s="436"/>
      <c r="GJJ5" s="436"/>
      <c r="GJK5" s="436"/>
      <c r="GJL5" s="436"/>
      <c r="GJM5" s="436"/>
      <c r="GJN5" s="436"/>
      <c r="GJO5" s="436"/>
      <c r="GJP5" s="436"/>
      <c r="GJQ5" s="436"/>
      <c r="GJR5" s="436"/>
      <c r="GJS5" s="436"/>
      <c r="GJT5" s="436"/>
      <c r="GJU5" s="436"/>
      <c r="GJV5" s="436"/>
      <c r="GJW5" s="436"/>
      <c r="GJX5" s="436"/>
      <c r="GJY5" s="436"/>
      <c r="GJZ5" s="436"/>
      <c r="GKA5" s="436"/>
      <c r="GKB5" s="436"/>
      <c r="GKC5" s="436"/>
      <c r="GKD5" s="436"/>
      <c r="GKE5" s="436"/>
      <c r="GKF5" s="436"/>
      <c r="GKG5" s="436"/>
      <c r="GKH5" s="436"/>
      <c r="GKI5" s="436"/>
      <c r="GKJ5" s="436"/>
      <c r="GKK5" s="436"/>
      <c r="GKL5" s="436"/>
      <c r="GKM5" s="436"/>
      <c r="GKN5" s="436"/>
      <c r="GKO5" s="436"/>
      <c r="GKP5" s="436"/>
      <c r="GKQ5" s="436"/>
      <c r="GKR5" s="436"/>
      <c r="GKS5" s="436"/>
      <c r="GKT5" s="436"/>
      <c r="GKU5" s="436"/>
      <c r="GKV5" s="436"/>
      <c r="GKW5" s="436"/>
      <c r="GKX5" s="436"/>
      <c r="GKY5" s="436"/>
      <c r="GKZ5" s="436"/>
      <c r="GLA5" s="436"/>
      <c r="GLB5" s="436"/>
      <c r="GLC5" s="436"/>
      <c r="GLD5" s="436"/>
      <c r="GLE5" s="436"/>
      <c r="GLF5" s="436"/>
      <c r="GLG5" s="436"/>
      <c r="GLH5" s="436"/>
      <c r="GLI5" s="436"/>
      <c r="GLJ5" s="436"/>
      <c r="GLK5" s="436"/>
      <c r="GLL5" s="436"/>
      <c r="GLM5" s="436"/>
      <c r="GLN5" s="436"/>
      <c r="GLO5" s="436"/>
      <c r="GLP5" s="436"/>
      <c r="GLQ5" s="436"/>
      <c r="GLR5" s="436"/>
      <c r="GLS5" s="436"/>
      <c r="GLT5" s="436"/>
      <c r="GLU5" s="436"/>
      <c r="GLV5" s="436"/>
      <c r="GLW5" s="436"/>
      <c r="GLX5" s="436"/>
      <c r="GLY5" s="436"/>
      <c r="GLZ5" s="436"/>
      <c r="GMA5" s="436"/>
      <c r="GMB5" s="436"/>
      <c r="GMC5" s="436"/>
      <c r="GMD5" s="436"/>
      <c r="GME5" s="436"/>
      <c r="GMF5" s="436"/>
      <c r="GMG5" s="436"/>
      <c r="GMH5" s="436"/>
      <c r="GMI5" s="436"/>
      <c r="GMJ5" s="436"/>
      <c r="GMK5" s="436"/>
      <c r="GML5" s="436"/>
      <c r="GMM5" s="436"/>
      <c r="GMN5" s="436"/>
      <c r="GMO5" s="436"/>
      <c r="GMP5" s="436"/>
      <c r="GMQ5" s="436"/>
      <c r="GMR5" s="436"/>
      <c r="GMS5" s="436"/>
      <c r="GMT5" s="436"/>
      <c r="GMU5" s="436"/>
      <c r="GMV5" s="436"/>
      <c r="GMW5" s="436"/>
      <c r="GMX5" s="436"/>
      <c r="GMY5" s="436"/>
      <c r="GMZ5" s="436"/>
      <c r="GNA5" s="436"/>
      <c r="GNB5" s="436"/>
      <c r="GNC5" s="436"/>
      <c r="GND5" s="436"/>
      <c r="GNE5" s="436"/>
      <c r="GNF5" s="436"/>
      <c r="GNG5" s="436"/>
      <c r="GNH5" s="436"/>
      <c r="GNI5" s="436"/>
      <c r="GNJ5" s="436"/>
      <c r="GNK5" s="436"/>
      <c r="GNL5" s="436"/>
      <c r="GNM5" s="436"/>
      <c r="GNN5" s="436"/>
      <c r="GNO5" s="436"/>
      <c r="GNP5" s="436"/>
      <c r="GNQ5" s="436"/>
      <c r="GNR5" s="436"/>
      <c r="GNS5" s="436"/>
      <c r="GNT5" s="436"/>
      <c r="GNU5" s="436"/>
      <c r="GNV5" s="436"/>
      <c r="GNW5" s="436"/>
      <c r="GNX5" s="436"/>
      <c r="GNY5" s="436"/>
      <c r="GNZ5" s="436"/>
      <c r="GOA5" s="436"/>
      <c r="GOB5" s="436"/>
      <c r="GOC5" s="436"/>
      <c r="GOD5" s="436"/>
      <c r="GOE5" s="436"/>
      <c r="GOF5" s="436"/>
      <c r="GOG5" s="436"/>
      <c r="GOH5" s="436"/>
      <c r="GOI5" s="436"/>
      <c r="GOJ5" s="436"/>
      <c r="GOK5" s="436"/>
      <c r="GOL5" s="436"/>
      <c r="GOM5" s="436"/>
      <c r="GON5" s="436"/>
      <c r="GOO5" s="436"/>
      <c r="GOP5" s="436"/>
      <c r="GOQ5" s="436"/>
      <c r="GOR5" s="436"/>
      <c r="GOS5" s="436"/>
      <c r="GOT5" s="436"/>
      <c r="GOU5" s="436"/>
      <c r="GOV5" s="436"/>
      <c r="GOW5" s="436"/>
      <c r="GOX5" s="436"/>
      <c r="GOY5" s="436"/>
      <c r="GOZ5" s="436"/>
      <c r="GPA5" s="436"/>
      <c r="GPB5" s="436"/>
      <c r="GPC5" s="436"/>
      <c r="GPD5" s="436"/>
      <c r="GPE5" s="436"/>
      <c r="GPF5" s="436"/>
      <c r="GPG5" s="436"/>
      <c r="GPH5" s="436"/>
      <c r="GPI5" s="436"/>
      <c r="GPJ5" s="436"/>
      <c r="GPK5" s="436"/>
      <c r="GPL5" s="436"/>
      <c r="GPM5" s="436"/>
      <c r="GPN5" s="436"/>
      <c r="GPO5" s="436"/>
      <c r="GPP5" s="436"/>
      <c r="GPQ5" s="436"/>
      <c r="GPR5" s="436"/>
      <c r="GPS5" s="436"/>
      <c r="GPT5" s="436"/>
      <c r="GPU5" s="436"/>
      <c r="GPV5" s="436"/>
      <c r="GPW5" s="436"/>
      <c r="GPX5" s="436"/>
      <c r="GPY5" s="436"/>
      <c r="GPZ5" s="436"/>
      <c r="GQA5" s="436"/>
      <c r="GQB5" s="436"/>
      <c r="GQC5" s="436"/>
      <c r="GQD5" s="436"/>
      <c r="GQE5" s="436"/>
      <c r="GQF5" s="436"/>
      <c r="GQG5" s="436"/>
      <c r="GQH5" s="436"/>
      <c r="GQI5" s="436"/>
      <c r="GQJ5" s="436"/>
      <c r="GQK5" s="436"/>
      <c r="GQL5" s="436"/>
      <c r="GQM5" s="436"/>
      <c r="GQN5" s="436"/>
      <c r="GQO5" s="436"/>
      <c r="GQP5" s="436"/>
      <c r="GQQ5" s="436"/>
      <c r="GQR5" s="436"/>
      <c r="GQS5" s="436"/>
      <c r="GQT5" s="436"/>
      <c r="GQU5" s="436"/>
      <c r="GQV5" s="436"/>
      <c r="GQW5" s="436"/>
      <c r="GQX5" s="436"/>
      <c r="GQY5" s="436"/>
      <c r="GQZ5" s="436"/>
      <c r="GRA5" s="436"/>
      <c r="GRB5" s="436"/>
      <c r="GRC5" s="436"/>
      <c r="GRD5" s="436"/>
      <c r="GRE5" s="436"/>
      <c r="GRF5" s="436"/>
      <c r="GRG5" s="436"/>
      <c r="GRH5" s="436"/>
      <c r="GRI5" s="436"/>
      <c r="GRJ5" s="436"/>
      <c r="GRK5" s="436"/>
      <c r="GRL5" s="436"/>
      <c r="GRM5" s="436"/>
      <c r="GRN5" s="436"/>
      <c r="GRO5" s="436"/>
      <c r="GRP5" s="436"/>
      <c r="GRQ5" s="436"/>
      <c r="GRR5" s="436"/>
      <c r="GRS5" s="436"/>
      <c r="GRT5" s="436"/>
      <c r="GRU5" s="436"/>
      <c r="GRV5" s="436"/>
      <c r="GRW5" s="436"/>
      <c r="GRX5" s="436"/>
      <c r="GRY5" s="436"/>
      <c r="GRZ5" s="436"/>
      <c r="GSA5" s="436"/>
      <c r="GSB5" s="436"/>
      <c r="GSC5" s="436"/>
      <c r="GSD5" s="436"/>
      <c r="GSE5" s="436"/>
      <c r="GSF5" s="436"/>
      <c r="GSG5" s="436"/>
      <c r="GSH5" s="436"/>
      <c r="GSI5" s="436"/>
      <c r="GSJ5" s="436"/>
      <c r="GSK5" s="436"/>
      <c r="GSL5" s="436"/>
      <c r="GSM5" s="436"/>
      <c r="GSN5" s="436"/>
      <c r="GSO5" s="436"/>
      <c r="GSP5" s="436"/>
      <c r="GSQ5" s="436"/>
      <c r="GSR5" s="436"/>
      <c r="GSS5" s="436"/>
      <c r="GST5" s="436"/>
      <c r="GSU5" s="436"/>
      <c r="GSV5" s="436"/>
      <c r="GSW5" s="436"/>
      <c r="GSX5" s="436"/>
      <c r="GSY5" s="436"/>
      <c r="GSZ5" s="436"/>
      <c r="GTA5" s="436"/>
      <c r="GTB5" s="436"/>
      <c r="GTC5" s="436"/>
      <c r="GTD5" s="436"/>
      <c r="GTE5" s="436"/>
      <c r="GTF5" s="436"/>
      <c r="GTG5" s="436"/>
      <c r="GTH5" s="436"/>
      <c r="GTI5" s="436"/>
      <c r="GTJ5" s="436"/>
      <c r="GTK5" s="436"/>
      <c r="GTL5" s="436"/>
      <c r="GTM5" s="436"/>
      <c r="GTN5" s="436"/>
      <c r="GTO5" s="436"/>
      <c r="GTP5" s="436"/>
      <c r="GTQ5" s="436"/>
      <c r="GTR5" s="436"/>
      <c r="GTS5" s="436"/>
      <c r="GTT5" s="436"/>
      <c r="GTU5" s="436"/>
      <c r="GTV5" s="436"/>
      <c r="GTW5" s="436"/>
      <c r="GTX5" s="436"/>
      <c r="GTY5" s="436"/>
      <c r="GTZ5" s="436"/>
      <c r="GUA5" s="436"/>
      <c r="GUB5" s="436"/>
      <c r="GUC5" s="436"/>
      <c r="GUD5" s="436"/>
      <c r="GUE5" s="436"/>
      <c r="GUF5" s="436"/>
      <c r="GUG5" s="436"/>
      <c r="GUH5" s="436"/>
      <c r="GUI5" s="436"/>
      <c r="GUJ5" s="436"/>
      <c r="GUK5" s="436"/>
      <c r="GUL5" s="436"/>
      <c r="GUM5" s="436"/>
      <c r="GUN5" s="436"/>
      <c r="GUO5" s="436"/>
      <c r="GUP5" s="436"/>
      <c r="GUQ5" s="436"/>
      <c r="GUR5" s="436"/>
      <c r="GUS5" s="436"/>
      <c r="GUT5" s="436"/>
      <c r="GUU5" s="436"/>
      <c r="GUV5" s="436"/>
      <c r="GUW5" s="436"/>
      <c r="GUX5" s="436"/>
      <c r="GUY5" s="436"/>
      <c r="GUZ5" s="436"/>
      <c r="GVA5" s="436"/>
      <c r="GVB5" s="436"/>
      <c r="GVC5" s="436"/>
      <c r="GVD5" s="436"/>
      <c r="GVE5" s="436"/>
      <c r="GVF5" s="436"/>
      <c r="GVG5" s="436"/>
      <c r="GVH5" s="436"/>
      <c r="GVI5" s="436"/>
      <c r="GVJ5" s="436"/>
      <c r="GVK5" s="436"/>
      <c r="GVL5" s="436"/>
      <c r="GVM5" s="436"/>
      <c r="GVN5" s="436"/>
      <c r="GVO5" s="436"/>
      <c r="GVP5" s="436"/>
      <c r="GVQ5" s="436"/>
      <c r="GVR5" s="436"/>
      <c r="GVS5" s="436"/>
      <c r="GVT5" s="436"/>
      <c r="GVU5" s="436"/>
      <c r="GVV5" s="436"/>
      <c r="GVW5" s="436"/>
      <c r="GVX5" s="436"/>
      <c r="GVY5" s="436"/>
      <c r="GVZ5" s="436"/>
      <c r="GWA5" s="436"/>
      <c r="GWB5" s="436"/>
      <c r="GWC5" s="436"/>
      <c r="GWD5" s="436"/>
      <c r="GWE5" s="436"/>
      <c r="GWF5" s="436"/>
      <c r="GWG5" s="436"/>
      <c r="GWH5" s="436"/>
      <c r="GWI5" s="436"/>
      <c r="GWJ5" s="436"/>
      <c r="GWK5" s="436"/>
      <c r="GWL5" s="436"/>
      <c r="GWM5" s="436"/>
      <c r="GWN5" s="436"/>
      <c r="GWO5" s="436"/>
      <c r="GWP5" s="436"/>
      <c r="GWQ5" s="436"/>
      <c r="GWR5" s="436"/>
      <c r="GWS5" s="436"/>
      <c r="GWT5" s="436"/>
      <c r="GWU5" s="436"/>
      <c r="GWV5" s="436"/>
      <c r="GWW5" s="436"/>
      <c r="GWX5" s="436"/>
      <c r="GWY5" s="436"/>
      <c r="GWZ5" s="436"/>
      <c r="GXA5" s="436"/>
      <c r="GXB5" s="436"/>
      <c r="GXC5" s="436"/>
      <c r="GXD5" s="436"/>
      <c r="GXE5" s="436"/>
      <c r="GXF5" s="436"/>
      <c r="GXG5" s="436"/>
      <c r="GXH5" s="436"/>
      <c r="GXI5" s="436"/>
      <c r="GXJ5" s="436"/>
      <c r="GXK5" s="436"/>
      <c r="GXL5" s="436"/>
      <c r="GXM5" s="436"/>
      <c r="GXN5" s="436"/>
      <c r="GXO5" s="436"/>
      <c r="GXP5" s="436"/>
      <c r="GXQ5" s="436"/>
      <c r="GXR5" s="436"/>
      <c r="GXS5" s="436"/>
      <c r="GXT5" s="436"/>
      <c r="GXU5" s="436"/>
      <c r="GXV5" s="436"/>
      <c r="GXW5" s="436"/>
      <c r="GXX5" s="436"/>
      <c r="GXY5" s="436"/>
      <c r="GXZ5" s="436"/>
      <c r="GYA5" s="436"/>
      <c r="GYB5" s="436"/>
      <c r="GYC5" s="436"/>
      <c r="GYD5" s="436"/>
      <c r="GYE5" s="436"/>
      <c r="GYF5" s="436"/>
      <c r="GYG5" s="436"/>
      <c r="GYH5" s="436"/>
      <c r="GYI5" s="436"/>
      <c r="GYJ5" s="436"/>
      <c r="GYK5" s="436"/>
      <c r="GYL5" s="436"/>
      <c r="GYM5" s="436"/>
      <c r="GYN5" s="436"/>
      <c r="GYO5" s="436"/>
      <c r="GYP5" s="436"/>
      <c r="GYQ5" s="436"/>
      <c r="GYR5" s="436"/>
      <c r="GYS5" s="436"/>
      <c r="GYT5" s="436"/>
      <c r="GYU5" s="436"/>
      <c r="GYV5" s="436"/>
      <c r="GYW5" s="436"/>
      <c r="GYX5" s="436"/>
      <c r="GYY5" s="436"/>
      <c r="GYZ5" s="436"/>
      <c r="GZA5" s="436"/>
      <c r="GZB5" s="436"/>
      <c r="GZC5" s="436"/>
      <c r="GZD5" s="436"/>
      <c r="GZE5" s="436"/>
      <c r="GZF5" s="436"/>
      <c r="GZG5" s="436"/>
      <c r="GZH5" s="436"/>
      <c r="GZI5" s="436"/>
      <c r="GZJ5" s="436"/>
      <c r="GZK5" s="436"/>
      <c r="GZL5" s="436"/>
      <c r="GZM5" s="436"/>
      <c r="GZN5" s="436"/>
      <c r="GZO5" s="436"/>
      <c r="GZP5" s="436"/>
      <c r="GZQ5" s="436"/>
      <c r="GZR5" s="436"/>
      <c r="GZS5" s="436"/>
      <c r="GZT5" s="436"/>
      <c r="GZU5" s="436"/>
      <c r="GZV5" s="436"/>
      <c r="GZW5" s="436"/>
      <c r="GZX5" s="436"/>
      <c r="GZY5" s="436"/>
      <c r="GZZ5" s="436"/>
      <c r="HAA5" s="436"/>
      <c r="HAB5" s="436"/>
      <c r="HAC5" s="436"/>
      <c r="HAD5" s="436"/>
      <c r="HAE5" s="436"/>
      <c r="HAF5" s="436"/>
      <c r="HAG5" s="436"/>
      <c r="HAH5" s="436"/>
      <c r="HAI5" s="436"/>
      <c r="HAJ5" s="436"/>
      <c r="HAK5" s="436"/>
      <c r="HAL5" s="436"/>
      <c r="HAM5" s="436"/>
      <c r="HAN5" s="436"/>
      <c r="HAO5" s="436"/>
      <c r="HAP5" s="436"/>
      <c r="HAQ5" s="436"/>
      <c r="HAR5" s="436"/>
      <c r="HAS5" s="436"/>
      <c r="HAT5" s="436"/>
      <c r="HAU5" s="436"/>
      <c r="HAV5" s="436"/>
      <c r="HAW5" s="436"/>
      <c r="HAX5" s="436"/>
      <c r="HAY5" s="436"/>
      <c r="HAZ5" s="436"/>
      <c r="HBA5" s="436"/>
      <c r="HBB5" s="436"/>
      <c r="HBC5" s="436"/>
      <c r="HBD5" s="436"/>
      <c r="HBE5" s="436"/>
      <c r="HBF5" s="436"/>
      <c r="HBG5" s="436"/>
      <c r="HBH5" s="436"/>
      <c r="HBI5" s="436"/>
      <c r="HBJ5" s="436"/>
      <c r="HBK5" s="436"/>
      <c r="HBL5" s="436"/>
      <c r="HBM5" s="436"/>
      <c r="HBN5" s="436"/>
      <c r="HBO5" s="436"/>
      <c r="HBP5" s="436"/>
      <c r="HBQ5" s="436"/>
      <c r="HBR5" s="436"/>
      <c r="HBS5" s="436"/>
      <c r="HBT5" s="436"/>
      <c r="HBU5" s="436"/>
      <c r="HBV5" s="436"/>
      <c r="HBW5" s="436"/>
      <c r="HBX5" s="436"/>
      <c r="HBY5" s="436"/>
      <c r="HBZ5" s="436"/>
      <c r="HCA5" s="436"/>
      <c r="HCB5" s="436"/>
      <c r="HCC5" s="436"/>
      <c r="HCD5" s="436"/>
      <c r="HCE5" s="436"/>
      <c r="HCF5" s="436"/>
      <c r="HCG5" s="436"/>
      <c r="HCH5" s="436"/>
      <c r="HCI5" s="436"/>
      <c r="HCJ5" s="436"/>
      <c r="HCK5" s="436"/>
      <c r="HCL5" s="436"/>
      <c r="HCM5" s="436"/>
      <c r="HCN5" s="436"/>
      <c r="HCO5" s="436"/>
      <c r="HCP5" s="436"/>
      <c r="HCQ5" s="436"/>
      <c r="HCR5" s="436"/>
      <c r="HCS5" s="436"/>
      <c r="HCT5" s="436"/>
      <c r="HCU5" s="436"/>
      <c r="HCV5" s="436"/>
      <c r="HCW5" s="436"/>
      <c r="HCX5" s="436"/>
      <c r="HCY5" s="436"/>
      <c r="HCZ5" s="436"/>
      <c r="HDA5" s="436"/>
      <c r="HDB5" s="436"/>
      <c r="HDC5" s="436"/>
      <c r="HDD5" s="436"/>
      <c r="HDE5" s="436"/>
      <c r="HDF5" s="436"/>
      <c r="HDG5" s="436"/>
      <c r="HDH5" s="436"/>
      <c r="HDI5" s="436"/>
      <c r="HDJ5" s="436"/>
      <c r="HDK5" s="436"/>
      <c r="HDL5" s="436"/>
      <c r="HDM5" s="436"/>
      <c r="HDN5" s="436"/>
      <c r="HDO5" s="436"/>
      <c r="HDP5" s="436"/>
      <c r="HDQ5" s="436"/>
      <c r="HDR5" s="436"/>
      <c r="HDS5" s="436"/>
      <c r="HDT5" s="436"/>
      <c r="HDU5" s="436"/>
      <c r="HDV5" s="436"/>
      <c r="HDW5" s="436"/>
      <c r="HDX5" s="436"/>
      <c r="HDY5" s="436"/>
      <c r="HDZ5" s="436"/>
      <c r="HEA5" s="436"/>
      <c r="HEB5" s="436"/>
      <c r="HEC5" s="436"/>
      <c r="HED5" s="436"/>
      <c r="HEE5" s="436"/>
      <c r="HEF5" s="436"/>
      <c r="HEG5" s="436"/>
      <c r="HEH5" s="436"/>
      <c r="HEI5" s="436"/>
      <c r="HEJ5" s="436"/>
      <c r="HEK5" s="436"/>
      <c r="HEL5" s="436"/>
      <c r="HEM5" s="436"/>
      <c r="HEN5" s="436"/>
      <c r="HEO5" s="436"/>
      <c r="HEP5" s="436"/>
      <c r="HEQ5" s="436"/>
      <c r="HER5" s="436"/>
      <c r="HES5" s="436"/>
      <c r="HET5" s="436"/>
      <c r="HEU5" s="436"/>
      <c r="HEV5" s="436"/>
      <c r="HEW5" s="436"/>
      <c r="HEX5" s="436"/>
      <c r="HEY5" s="436"/>
      <c r="HEZ5" s="436"/>
      <c r="HFA5" s="436"/>
      <c r="HFB5" s="436"/>
      <c r="HFC5" s="436"/>
      <c r="HFD5" s="436"/>
      <c r="HFE5" s="436"/>
      <c r="HFF5" s="436"/>
      <c r="HFG5" s="436"/>
      <c r="HFH5" s="436"/>
      <c r="HFI5" s="436"/>
      <c r="HFJ5" s="436"/>
      <c r="HFK5" s="436"/>
      <c r="HFL5" s="436"/>
      <c r="HFM5" s="436"/>
      <c r="HFN5" s="436"/>
      <c r="HFO5" s="436"/>
      <c r="HFP5" s="436"/>
      <c r="HFQ5" s="436"/>
      <c r="HFR5" s="436"/>
      <c r="HFS5" s="436"/>
      <c r="HFT5" s="436"/>
      <c r="HFU5" s="436"/>
      <c r="HFV5" s="436"/>
      <c r="HFW5" s="436"/>
      <c r="HFX5" s="436"/>
      <c r="HFY5" s="436"/>
      <c r="HFZ5" s="436"/>
      <c r="HGA5" s="436"/>
      <c r="HGB5" s="436"/>
      <c r="HGC5" s="436"/>
      <c r="HGD5" s="436"/>
      <c r="HGE5" s="436"/>
      <c r="HGF5" s="436"/>
      <c r="HGG5" s="436"/>
      <c r="HGH5" s="436"/>
      <c r="HGI5" s="436"/>
      <c r="HGJ5" s="436"/>
      <c r="HGK5" s="436"/>
      <c r="HGL5" s="436"/>
      <c r="HGM5" s="436"/>
      <c r="HGN5" s="436"/>
      <c r="HGO5" s="436"/>
      <c r="HGP5" s="436"/>
      <c r="HGQ5" s="436"/>
      <c r="HGR5" s="436"/>
      <c r="HGS5" s="436"/>
      <c r="HGT5" s="436"/>
      <c r="HGU5" s="436"/>
      <c r="HGV5" s="436"/>
      <c r="HGW5" s="436"/>
      <c r="HGX5" s="436"/>
      <c r="HGY5" s="436"/>
      <c r="HGZ5" s="436"/>
      <c r="HHA5" s="436"/>
      <c r="HHB5" s="436"/>
      <c r="HHC5" s="436"/>
      <c r="HHD5" s="436"/>
      <c r="HHE5" s="436"/>
      <c r="HHF5" s="436"/>
      <c r="HHG5" s="436"/>
      <c r="HHH5" s="436"/>
      <c r="HHI5" s="436"/>
      <c r="HHJ5" s="436"/>
      <c r="HHK5" s="436"/>
      <c r="HHL5" s="436"/>
      <c r="HHM5" s="436"/>
      <c r="HHN5" s="436"/>
      <c r="HHO5" s="436"/>
      <c r="HHP5" s="436"/>
      <c r="HHQ5" s="436"/>
      <c r="HHR5" s="436"/>
      <c r="HHS5" s="436"/>
      <c r="HHT5" s="436"/>
      <c r="HHU5" s="436"/>
      <c r="HHV5" s="436"/>
      <c r="HHW5" s="436"/>
      <c r="HHX5" s="436"/>
      <c r="HHY5" s="436"/>
      <c r="HHZ5" s="436"/>
      <c r="HIA5" s="436"/>
      <c r="HIB5" s="436"/>
      <c r="HIC5" s="436"/>
      <c r="HID5" s="436"/>
      <c r="HIE5" s="436"/>
      <c r="HIF5" s="436"/>
      <c r="HIG5" s="436"/>
      <c r="HIH5" s="436"/>
      <c r="HII5" s="436"/>
      <c r="HIJ5" s="436"/>
      <c r="HIK5" s="436"/>
      <c r="HIL5" s="436"/>
      <c r="HIM5" s="436"/>
      <c r="HIN5" s="436"/>
      <c r="HIO5" s="436"/>
      <c r="HIP5" s="436"/>
      <c r="HIQ5" s="436"/>
      <c r="HIR5" s="436"/>
      <c r="HIS5" s="436"/>
      <c r="HIT5" s="436"/>
      <c r="HIU5" s="436"/>
      <c r="HIV5" s="436"/>
      <c r="HIW5" s="436"/>
      <c r="HIX5" s="436"/>
      <c r="HIY5" s="436"/>
      <c r="HIZ5" s="436"/>
      <c r="HJA5" s="436"/>
      <c r="HJB5" s="436"/>
      <c r="HJC5" s="436"/>
      <c r="HJD5" s="436"/>
      <c r="HJE5" s="436"/>
      <c r="HJF5" s="436"/>
      <c r="HJG5" s="436"/>
      <c r="HJH5" s="436"/>
      <c r="HJI5" s="436"/>
      <c r="HJJ5" s="436"/>
      <c r="HJK5" s="436"/>
      <c r="HJL5" s="436"/>
      <c r="HJM5" s="436"/>
      <c r="HJN5" s="436"/>
      <c r="HJO5" s="436"/>
      <c r="HJP5" s="436"/>
      <c r="HJQ5" s="436"/>
      <c r="HJR5" s="436"/>
      <c r="HJS5" s="436"/>
      <c r="HJT5" s="436"/>
      <c r="HJU5" s="436"/>
      <c r="HJV5" s="436"/>
      <c r="HJW5" s="436"/>
      <c r="HJX5" s="436"/>
      <c r="HJY5" s="436"/>
      <c r="HJZ5" s="436"/>
      <c r="HKA5" s="436"/>
      <c r="HKB5" s="436"/>
      <c r="HKC5" s="436"/>
      <c r="HKD5" s="436"/>
      <c r="HKE5" s="436"/>
      <c r="HKF5" s="436"/>
      <c r="HKG5" s="436"/>
      <c r="HKH5" s="436"/>
      <c r="HKI5" s="436"/>
      <c r="HKJ5" s="436"/>
      <c r="HKK5" s="436"/>
      <c r="HKL5" s="436"/>
      <c r="HKM5" s="436"/>
      <c r="HKN5" s="436"/>
      <c r="HKO5" s="436"/>
      <c r="HKP5" s="436"/>
      <c r="HKQ5" s="436"/>
      <c r="HKR5" s="436"/>
      <c r="HKS5" s="436"/>
      <c r="HKT5" s="436"/>
      <c r="HKU5" s="436"/>
      <c r="HKV5" s="436"/>
      <c r="HKW5" s="436"/>
      <c r="HKX5" s="436"/>
      <c r="HKY5" s="436"/>
      <c r="HKZ5" s="436"/>
      <c r="HLA5" s="436"/>
      <c r="HLB5" s="436"/>
      <c r="HLC5" s="436"/>
      <c r="HLD5" s="436"/>
      <c r="HLE5" s="436"/>
      <c r="HLF5" s="436"/>
      <c r="HLG5" s="436"/>
      <c r="HLH5" s="436"/>
      <c r="HLI5" s="436"/>
      <c r="HLJ5" s="436"/>
      <c r="HLK5" s="436"/>
      <c r="HLL5" s="436"/>
      <c r="HLM5" s="436"/>
      <c r="HLN5" s="436"/>
      <c r="HLO5" s="436"/>
      <c r="HLP5" s="436"/>
      <c r="HLQ5" s="436"/>
      <c r="HLR5" s="436"/>
      <c r="HLS5" s="436"/>
      <c r="HLT5" s="436"/>
      <c r="HLU5" s="436"/>
      <c r="HLV5" s="436"/>
      <c r="HLW5" s="436"/>
      <c r="HLX5" s="436"/>
      <c r="HLY5" s="436"/>
      <c r="HLZ5" s="436"/>
      <c r="HMA5" s="436"/>
      <c r="HMB5" s="436"/>
      <c r="HMC5" s="436"/>
      <c r="HMD5" s="436"/>
      <c r="HME5" s="436"/>
      <c r="HMF5" s="436"/>
      <c r="HMG5" s="436"/>
      <c r="HMH5" s="436"/>
      <c r="HMI5" s="436"/>
      <c r="HMJ5" s="436"/>
      <c r="HMK5" s="436"/>
      <c r="HML5" s="436"/>
      <c r="HMM5" s="436"/>
      <c r="HMN5" s="436"/>
      <c r="HMO5" s="436"/>
      <c r="HMP5" s="436"/>
      <c r="HMQ5" s="436"/>
      <c r="HMR5" s="436"/>
      <c r="HMS5" s="436"/>
      <c r="HMT5" s="436"/>
      <c r="HMU5" s="436"/>
      <c r="HMV5" s="436"/>
      <c r="HMW5" s="436"/>
      <c r="HMX5" s="436"/>
      <c r="HMY5" s="436"/>
      <c r="HMZ5" s="436"/>
      <c r="HNA5" s="436"/>
      <c r="HNB5" s="436"/>
      <c r="HNC5" s="436"/>
      <c r="HND5" s="436"/>
      <c r="HNE5" s="436"/>
      <c r="HNF5" s="436"/>
      <c r="HNG5" s="436"/>
      <c r="HNH5" s="436"/>
      <c r="HNI5" s="436"/>
      <c r="HNJ5" s="436"/>
      <c r="HNK5" s="436"/>
      <c r="HNL5" s="436"/>
      <c r="HNM5" s="436"/>
      <c r="HNN5" s="436"/>
      <c r="HNO5" s="436"/>
      <c r="HNP5" s="436"/>
      <c r="HNQ5" s="436"/>
      <c r="HNR5" s="436"/>
      <c r="HNS5" s="436"/>
      <c r="HNT5" s="436"/>
      <c r="HNU5" s="436"/>
      <c r="HNV5" s="436"/>
      <c r="HNW5" s="436"/>
      <c r="HNX5" s="436"/>
      <c r="HNY5" s="436"/>
      <c r="HNZ5" s="436"/>
      <c r="HOA5" s="436"/>
      <c r="HOB5" s="436"/>
      <c r="HOC5" s="436"/>
      <c r="HOD5" s="436"/>
      <c r="HOE5" s="436"/>
      <c r="HOF5" s="436"/>
      <c r="HOG5" s="436"/>
      <c r="HOH5" s="436"/>
      <c r="HOI5" s="436"/>
      <c r="HOJ5" s="436"/>
      <c r="HOK5" s="436"/>
      <c r="HOL5" s="436"/>
      <c r="HOM5" s="436"/>
      <c r="HON5" s="436"/>
      <c r="HOO5" s="436"/>
      <c r="HOP5" s="436"/>
      <c r="HOQ5" s="436"/>
      <c r="HOR5" s="436"/>
      <c r="HOS5" s="436"/>
      <c r="HOT5" s="436"/>
      <c r="HOU5" s="436"/>
      <c r="HOV5" s="436"/>
      <c r="HOW5" s="436"/>
      <c r="HOX5" s="436"/>
      <c r="HOY5" s="436"/>
      <c r="HOZ5" s="436"/>
      <c r="HPA5" s="436"/>
      <c r="HPB5" s="436"/>
      <c r="HPC5" s="436"/>
      <c r="HPD5" s="436"/>
      <c r="HPE5" s="436"/>
      <c r="HPF5" s="436"/>
      <c r="HPG5" s="436"/>
      <c r="HPH5" s="436"/>
      <c r="HPI5" s="436"/>
      <c r="HPJ5" s="436"/>
      <c r="HPK5" s="436"/>
      <c r="HPL5" s="436"/>
      <c r="HPM5" s="436"/>
      <c r="HPN5" s="436"/>
      <c r="HPO5" s="436"/>
      <c r="HPP5" s="436"/>
      <c r="HPQ5" s="436"/>
      <c r="HPR5" s="436"/>
      <c r="HPS5" s="436"/>
      <c r="HPT5" s="436"/>
      <c r="HPU5" s="436"/>
      <c r="HPV5" s="436"/>
      <c r="HPW5" s="436"/>
      <c r="HPX5" s="436"/>
      <c r="HPY5" s="436"/>
      <c r="HPZ5" s="436"/>
      <c r="HQA5" s="436"/>
      <c r="HQB5" s="436"/>
      <c r="HQC5" s="436"/>
      <c r="HQD5" s="436"/>
      <c r="HQE5" s="436"/>
      <c r="HQF5" s="436"/>
      <c r="HQG5" s="436"/>
      <c r="HQH5" s="436"/>
      <c r="HQI5" s="436"/>
      <c r="HQJ5" s="436"/>
      <c r="HQK5" s="436"/>
      <c r="HQL5" s="436"/>
      <c r="HQM5" s="436"/>
      <c r="HQN5" s="436"/>
      <c r="HQO5" s="436"/>
      <c r="HQP5" s="436"/>
      <c r="HQQ5" s="436"/>
      <c r="HQR5" s="436"/>
      <c r="HQS5" s="436"/>
      <c r="HQT5" s="436"/>
      <c r="HQU5" s="436"/>
      <c r="HQV5" s="436"/>
      <c r="HQW5" s="436"/>
      <c r="HQX5" s="436"/>
      <c r="HQY5" s="436"/>
      <c r="HQZ5" s="436"/>
      <c r="HRA5" s="436"/>
      <c r="HRB5" s="436"/>
      <c r="HRC5" s="436"/>
      <c r="HRD5" s="436"/>
      <c r="HRE5" s="436"/>
      <c r="HRF5" s="436"/>
      <c r="HRG5" s="436"/>
      <c r="HRH5" s="436"/>
      <c r="HRI5" s="436"/>
      <c r="HRJ5" s="436"/>
      <c r="HRK5" s="436"/>
      <c r="HRL5" s="436"/>
      <c r="HRM5" s="436"/>
      <c r="HRN5" s="436"/>
      <c r="HRO5" s="436"/>
      <c r="HRP5" s="436"/>
      <c r="HRQ5" s="436"/>
      <c r="HRR5" s="436"/>
      <c r="HRS5" s="436"/>
      <c r="HRT5" s="436"/>
      <c r="HRU5" s="436"/>
      <c r="HRV5" s="436"/>
      <c r="HRW5" s="436"/>
      <c r="HRX5" s="436"/>
      <c r="HRY5" s="436"/>
      <c r="HRZ5" s="436"/>
      <c r="HSA5" s="436"/>
      <c r="HSB5" s="436"/>
      <c r="HSC5" s="436"/>
      <c r="HSD5" s="436"/>
      <c r="HSE5" s="436"/>
      <c r="HSF5" s="436"/>
      <c r="HSG5" s="436"/>
      <c r="HSH5" s="436"/>
      <c r="HSI5" s="436"/>
      <c r="HSJ5" s="436"/>
      <c r="HSK5" s="436"/>
      <c r="HSL5" s="436"/>
      <c r="HSM5" s="436"/>
      <c r="HSN5" s="436"/>
      <c r="HSO5" s="436"/>
      <c r="HSP5" s="436"/>
      <c r="HSQ5" s="436"/>
      <c r="HSR5" s="436"/>
      <c r="HSS5" s="436"/>
      <c r="HST5" s="436"/>
      <c r="HSU5" s="436"/>
      <c r="HSV5" s="436"/>
      <c r="HSW5" s="436"/>
      <c r="HSX5" s="436"/>
      <c r="HSY5" s="436"/>
      <c r="HSZ5" s="436"/>
      <c r="HTA5" s="436"/>
      <c r="HTB5" s="436"/>
      <c r="HTC5" s="436"/>
      <c r="HTD5" s="436"/>
      <c r="HTE5" s="436"/>
      <c r="HTF5" s="436"/>
      <c r="HTG5" s="436"/>
      <c r="HTH5" s="436"/>
      <c r="HTI5" s="436"/>
      <c r="HTJ5" s="436"/>
      <c r="HTK5" s="436"/>
      <c r="HTL5" s="436"/>
      <c r="HTM5" s="436"/>
      <c r="HTN5" s="436"/>
      <c r="HTO5" s="436"/>
      <c r="HTP5" s="436"/>
      <c r="HTQ5" s="436"/>
      <c r="HTR5" s="436"/>
      <c r="HTS5" s="436"/>
      <c r="HTT5" s="436"/>
      <c r="HTU5" s="436"/>
      <c r="HTV5" s="436"/>
      <c r="HTW5" s="436"/>
      <c r="HTX5" s="436"/>
      <c r="HTY5" s="436"/>
      <c r="HTZ5" s="436"/>
      <c r="HUA5" s="436"/>
      <c r="HUB5" s="436"/>
      <c r="HUC5" s="436"/>
      <c r="HUD5" s="436"/>
      <c r="HUE5" s="436"/>
      <c r="HUF5" s="436"/>
      <c r="HUG5" s="436"/>
      <c r="HUH5" s="436"/>
      <c r="HUI5" s="436"/>
      <c r="HUJ5" s="436"/>
      <c r="HUK5" s="436"/>
      <c r="HUL5" s="436"/>
      <c r="HUM5" s="436"/>
      <c r="HUN5" s="436"/>
      <c r="HUO5" s="436"/>
      <c r="HUP5" s="436"/>
      <c r="HUQ5" s="436"/>
      <c r="HUR5" s="436"/>
      <c r="HUS5" s="436"/>
      <c r="HUT5" s="436"/>
      <c r="HUU5" s="436"/>
      <c r="HUV5" s="436"/>
      <c r="HUW5" s="436"/>
      <c r="HUX5" s="436"/>
      <c r="HUY5" s="436"/>
      <c r="HUZ5" s="436"/>
      <c r="HVA5" s="436"/>
      <c r="HVB5" s="436"/>
      <c r="HVC5" s="436"/>
      <c r="HVD5" s="436"/>
      <c r="HVE5" s="436"/>
      <c r="HVF5" s="436"/>
      <c r="HVG5" s="436"/>
      <c r="HVH5" s="436"/>
      <c r="HVI5" s="436"/>
      <c r="HVJ5" s="436"/>
      <c r="HVK5" s="436"/>
      <c r="HVL5" s="436"/>
      <c r="HVM5" s="436"/>
      <c r="HVN5" s="436"/>
      <c r="HVO5" s="436"/>
      <c r="HVP5" s="436"/>
      <c r="HVQ5" s="436"/>
      <c r="HVR5" s="436"/>
      <c r="HVS5" s="436"/>
      <c r="HVT5" s="436"/>
      <c r="HVU5" s="436"/>
      <c r="HVV5" s="436"/>
      <c r="HVW5" s="436"/>
      <c r="HVX5" s="436"/>
      <c r="HVY5" s="436"/>
      <c r="HVZ5" s="436"/>
      <c r="HWA5" s="436"/>
      <c r="HWB5" s="436"/>
      <c r="HWC5" s="436"/>
      <c r="HWD5" s="436"/>
      <c r="HWE5" s="436"/>
      <c r="HWF5" s="436"/>
      <c r="HWG5" s="436"/>
      <c r="HWH5" s="436"/>
      <c r="HWI5" s="436"/>
      <c r="HWJ5" s="436"/>
      <c r="HWK5" s="436"/>
      <c r="HWL5" s="436"/>
      <c r="HWM5" s="436"/>
      <c r="HWN5" s="436"/>
      <c r="HWO5" s="436"/>
      <c r="HWP5" s="436"/>
      <c r="HWQ5" s="436"/>
      <c r="HWR5" s="436"/>
      <c r="HWS5" s="436"/>
      <c r="HWT5" s="436"/>
      <c r="HWU5" s="436"/>
      <c r="HWV5" s="436"/>
      <c r="HWW5" s="436"/>
      <c r="HWX5" s="436"/>
      <c r="HWY5" s="436"/>
      <c r="HWZ5" s="436"/>
      <c r="HXA5" s="436"/>
      <c r="HXB5" s="436"/>
      <c r="HXC5" s="436"/>
      <c r="HXD5" s="436"/>
      <c r="HXE5" s="436"/>
      <c r="HXF5" s="436"/>
      <c r="HXG5" s="436"/>
      <c r="HXH5" s="436"/>
      <c r="HXI5" s="436"/>
      <c r="HXJ5" s="436"/>
      <c r="HXK5" s="436"/>
      <c r="HXL5" s="436"/>
      <c r="HXM5" s="436"/>
      <c r="HXN5" s="436"/>
      <c r="HXO5" s="436"/>
      <c r="HXP5" s="436"/>
      <c r="HXQ5" s="436"/>
      <c r="HXR5" s="436"/>
      <c r="HXS5" s="436"/>
      <c r="HXT5" s="436"/>
      <c r="HXU5" s="436"/>
      <c r="HXV5" s="436"/>
      <c r="HXW5" s="436"/>
      <c r="HXX5" s="436"/>
      <c r="HXY5" s="436"/>
      <c r="HXZ5" s="436"/>
      <c r="HYA5" s="436"/>
      <c r="HYB5" s="436"/>
      <c r="HYC5" s="436"/>
      <c r="HYD5" s="436"/>
      <c r="HYE5" s="436"/>
      <c r="HYF5" s="436"/>
      <c r="HYG5" s="436"/>
      <c r="HYH5" s="436"/>
      <c r="HYI5" s="436"/>
      <c r="HYJ5" s="436"/>
      <c r="HYK5" s="436"/>
      <c r="HYL5" s="436"/>
      <c r="HYM5" s="436"/>
      <c r="HYN5" s="436"/>
      <c r="HYO5" s="436"/>
      <c r="HYP5" s="436"/>
      <c r="HYQ5" s="436"/>
      <c r="HYR5" s="436"/>
      <c r="HYS5" s="436"/>
      <c r="HYT5" s="436"/>
      <c r="HYU5" s="436"/>
      <c r="HYV5" s="436"/>
      <c r="HYW5" s="436"/>
      <c r="HYX5" s="436"/>
      <c r="HYY5" s="436"/>
      <c r="HYZ5" s="436"/>
      <c r="HZA5" s="436"/>
      <c r="HZB5" s="436"/>
      <c r="HZC5" s="436"/>
      <c r="HZD5" s="436"/>
      <c r="HZE5" s="436"/>
      <c r="HZF5" s="436"/>
      <c r="HZG5" s="436"/>
      <c r="HZH5" s="436"/>
      <c r="HZI5" s="436"/>
      <c r="HZJ5" s="436"/>
      <c r="HZK5" s="436"/>
      <c r="HZL5" s="436"/>
      <c r="HZM5" s="436"/>
      <c r="HZN5" s="436"/>
      <c r="HZO5" s="436"/>
      <c r="HZP5" s="436"/>
      <c r="HZQ5" s="436"/>
      <c r="HZR5" s="436"/>
      <c r="HZS5" s="436"/>
      <c r="HZT5" s="436"/>
      <c r="HZU5" s="436"/>
      <c r="HZV5" s="436"/>
      <c r="HZW5" s="436"/>
      <c r="HZX5" s="436"/>
      <c r="HZY5" s="436"/>
      <c r="HZZ5" s="436"/>
      <c r="IAA5" s="436"/>
      <c r="IAB5" s="436"/>
      <c r="IAC5" s="436"/>
      <c r="IAD5" s="436"/>
      <c r="IAE5" s="436"/>
      <c r="IAF5" s="436"/>
      <c r="IAG5" s="436"/>
      <c r="IAH5" s="436"/>
      <c r="IAI5" s="436"/>
      <c r="IAJ5" s="436"/>
      <c r="IAK5" s="436"/>
      <c r="IAL5" s="436"/>
      <c r="IAM5" s="436"/>
      <c r="IAN5" s="436"/>
      <c r="IAO5" s="436"/>
      <c r="IAP5" s="436"/>
      <c r="IAQ5" s="436"/>
      <c r="IAR5" s="436"/>
      <c r="IAS5" s="436"/>
      <c r="IAT5" s="436"/>
      <c r="IAU5" s="436"/>
      <c r="IAV5" s="436"/>
      <c r="IAW5" s="436"/>
      <c r="IAX5" s="436"/>
      <c r="IAY5" s="436"/>
      <c r="IAZ5" s="436"/>
      <c r="IBA5" s="436"/>
      <c r="IBB5" s="436"/>
      <c r="IBC5" s="436"/>
      <c r="IBD5" s="436"/>
      <c r="IBE5" s="436"/>
      <c r="IBF5" s="436"/>
      <c r="IBG5" s="436"/>
      <c r="IBH5" s="436"/>
      <c r="IBI5" s="436"/>
      <c r="IBJ5" s="436"/>
      <c r="IBK5" s="436"/>
      <c r="IBL5" s="436"/>
      <c r="IBM5" s="436"/>
      <c r="IBN5" s="436"/>
      <c r="IBO5" s="436"/>
      <c r="IBP5" s="436"/>
      <c r="IBQ5" s="436"/>
      <c r="IBR5" s="436"/>
      <c r="IBS5" s="436"/>
      <c r="IBT5" s="436"/>
      <c r="IBU5" s="436"/>
      <c r="IBV5" s="436"/>
      <c r="IBW5" s="436"/>
      <c r="IBX5" s="436"/>
      <c r="IBY5" s="436"/>
      <c r="IBZ5" s="436"/>
      <c r="ICA5" s="436"/>
      <c r="ICB5" s="436"/>
      <c r="ICC5" s="436"/>
      <c r="ICD5" s="436"/>
      <c r="ICE5" s="436"/>
      <c r="ICF5" s="436"/>
      <c r="ICG5" s="436"/>
      <c r="ICH5" s="436"/>
      <c r="ICI5" s="436"/>
      <c r="ICJ5" s="436"/>
      <c r="ICK5" s="436"/>
      <c r="ICL5" s="436"/>
      <c r="ICM5" s="436"/>
      <c r="ICN5" s="436"/>
      <c r="ICO5" s="436"/>
      <c r="ICP5" s="436"/>
      <c r="ICQ5" s="436"/>
      <c r="ICR5" s="436"/>
      <c r="ICS5" s="436"/>
      <c r="ICT5" s="436"/>
      <c r="ICU5" s="436"/>
      <c r="ICV5" s="436"/>
      <c r="ICW5" s="436"/>
      <c r="ICX5" s="436"/>
      <c r="ICY5" s="436"/>
      <c r="ICZ5" s="436"/>
      <c r="IDA5" s="436"/>
      <c r="IDB5" s="436"/>
      <c r="IDC5" s="436"/>
      <c r="IDD5" s="436"/>
      <c r="IDE5" s="436"/>
      <c r="IDF5" s="436"/>
      <c r="IDG5" s="436"/>
      <c r="IDH5" s="436"/>
      <c r="IDI5" s="436"/>
      <c r="IDJ5" s="436"/>
      <c r="IDK5" s="436"/>
      <c r="IDL5" s="436"/>
      <c r="IDM5" s="436"/>
      <c r="IDN5" s="436"/>
      <c r="IDO5" s="436"/>
      <c r="IDP5" s="436"/>
      <c r="IDQ5" s="436"/>
      <c r="IDR5" s="436"/>
      <c r="IDS5" s="436"/>
      <c r="IDT5" s="436"/>
      <c r="IDU5" s="436"/>
      <c r="IDV5" s="436"/>
      <c r="IDW5" s="436"/>
      <c r="IDX5" s="436"/>
      <c r="IDY5" s="436"/>
      <c r="IDZ5" s="436"/>
      <c r="IEA5" s="436"/>
      <c r="IEB5" s="436"/>
      <c r="IEC5" s="436"/>
      <c r="IED5" s="436"/>
      <c r="IEE5" s="436"/>
      <c r="IEF5" s="436"/>
      <c r="IEG5" s="436"/>
      <c r="IEH5" s="436"/>
      <c r="IEI5" s="436"/>
      <c r="IEJ5" s="436"/>
      <c r="IEK5" s="436"/>
      <c r="IEL5" s="436"/>
      <c r="IEM5" s="436"/>
      <c r="IEN5" s="436"/>
      <c r="IEO5" s="436"/>
      <c r="IEP5" s="436"/>
      <c r="IEQ5" s="436"/>
      <c r="IER5" s="436"/>
      <c r="IES5" s="436"/>
      <c r="IET5" s="436"/>
      <c r="IEU5" s="436"/>
      <c r="IEV5" s="436"/>
      <c r="IEW5" s="436"/>
      <c r="IEX5" s="436"/>
      <c r="IEY5" s="436"/>
      <c r="IEZ5" s="436"/>
      <c r="IFA5" s="436"/>
      <c r="IFB5" s="436"/>
      <c r="IFC5" s="436"/>
      <c r="IFD5" s="436"/>
      <c r="IFE5" s="436"/>
      <c r="IFF5" s="436"/>
      <c r="IFG5" s="436"/>
      <c r="IFH5" s="436"/>
      <c r="IFI5" s="436"/>
      <c r="IFJ5" s="436"/>
      <c r="IFK5" s="436"/>
      <c r="IFL5" s="436"/>
      <c r="IFM5" s="436"/>
      <c r="IFN5" s="436"/>
      <c r="IFO5" s="436"/>
      <c r="IFP5" s="436"/>
      <c r="IFQ5" s="436"/>
      <c r="IFR5" s="436"/>
      <c r="IFS5" s="436"/>
      <c r="IFT5" s="436"/>
      <c r="IFU5" s="436"/>
      <c r="IFV5" s="436"/>
      <c r="IFW5" s="436"/>
      <c r="IFX5" s="436"/>
      <c r="IFY5" s="436"/>
      <c r="IFZ5" s="436"/>
      <c r="IGA5" s="436"/>
      <c r="IGB5" s="436"/>
      <c r="IGC5" s="436"/>
      <c r="IGD5" s="436"/>
      <c r="IGE5" s="436"/>
      <c r="IGF5" s="436"/>
      <c r="IGG5" s="436"/>
      <c r="IGH5" s="436"/>
      <c r="IGI5" s="436"/>
      <c r="IGJ5" s="436"/>
      <c r="IGK5" s="436"/>
      <c r="IGL5" s="436"/>
      <c r="IGM5" s="436"/>
      <c r="IGN5" s="436"/>
      <c r="IGO5" s="436"/>
      <c r="IGP5" s="436"/>
      <c r="IGQ5" s="436"/>
      <c r="IGR5" s="436"/>
      <c r="IGS5" s="436"/>
      <c r="IGT5" s="436"/>
      <c r="IGU5" s="436"/>
      <c r="IGV5" s="436"/>
      <c r="IGW5" s="436"/>
      <c r="IGX5" s="436"/>
      <c r="IGY5" s="436"/>
      <c r="IGZ5" s="436"/>
      <c r="IHA5" s="436"/>
      <c r="IHB5" s="436"/>
      <c r="IHC5" s="436"/>
      <c r="IHD5" s="436"/>
      <c r="IHE5" s="436"/>
      <c r="IHF5" s="436"/>
      <c r="IHG5" s="436"/>
      <c r="IHH5" s="436"/>
      <c r="IHI5" s="436"/>
      <c r="IHJ5" s="436"/>
      <c r="IHK5" s="436"/>
      <c r="IHL5" s="436"/>
      <c r="IHM5" s="436"/>
      <c r="IHN5" s="436"/>
      <c r="IHO5" s="436"/>
      <c r="IHP5" s="436"/>
      <c r="IHQ5" s="436"/>
      <c r="IHR5" s="436"/>
      <c r="IHS5" s="436"/>
      <c r="IHT5" s="436"/>
      <c r="IHU5" s="436"/>
      <c r="IHV5" s="436"/>
      <c r="IHW5" s="436"/>
      <c r="IHX5" s="436"/>
      <c r="IHY5" s="436"/>
      <c r="IHZ5" s="436"/>
      <c r="IIA5" s="436"/>
      <c r="IIB5" s="436"/>
      <c r="IIC5" s="436"/>
      <c r="IID5" s="436"/>
      <c r="IIE5" s="436"/>
      <c r="IIF5" s="436"/>
      <c r="IIG5" s="436"/>
      <c r="IIH5" s="436"/>
      <c r="III5" s="436"/>
      <c r="IIJ5" s="436"/>
      <c r="IIK5" s="436"/>
      <c r="IIL5" s="436"/>
      <c r="IIM5" s="436"/>
      <c r="IIN5" s="436"/>
      <c r="IIO5" s="436"/>
      <c r="IIP5" s="436"/>
      <c r="IIQ5" s="436"/>
      <c r="IIR5" s="436"/>
      <c r="IIS5" s="436"/>
      <c r="IIT5" s="436"/>
      <c r="IIU5" s="436"/>
      <c r="IIV5" s="436"/>
      <c r="IIW5" s="436"/>
      <c r="IIX5" s="436"/>
      <c r="IIY5" s="436"/>
      <c r="IIZ5" s="436"/>
      <c r="IJA5" s="436"/>
      <c r="IJB5" s="436"/>
      <c r="IJC5" s="436"/>
      <c r="IJD5" s="436"/>
      <c r="IJE5" s="436"/>
      <c r="IJF5" s="436"/>
      <c r="IJG5" s="436"/>
      <c r="IJH5" s="436"/>
      <c r="IJI5" s="436"/>
      <c r="IJJ5" s="436"/>
      <c r="IJK5" s="436"/>
      <c r="IJL5" s="436"/>
      <c r="IJM5" s="436"/>
      <c r="IJN5" s="436"/>
      <c r="IJO5" s="436"/>
      <c r="IJP5" s="436"/>
      <c r="IJQ5" s="436"/>
      <c r="IJR5" s="436"/>
      <c r="IJS5" s="436"/>
      <c r="IJT5" s="436"/>
      <c r="IJU5" s="436"/>
      <c r="IJV5" s="436"/>
      <c r="IJW5" s="436"/>
      <c r="IJX5" s="436"/>
      <c r="IJY5" s="436"/>
      <c r="IJZ5" s="436"/>
      <c r="IKA5" s="436"/>
      <c r="IKB5" s="436"/>
      <c r="IKC5" s="436"/>
      <c r="IKD5" s="436"/>
      <c r="IKE5" s="436"/>
      <c r="IKF5" s="436"/>
      <c r="IKG5" s="436"/>
      <c r="IKH5" s="436"/>
      <c r="IKI5" s="436"/>
      <c r="IKJ5" s="436"/>
      <c r="IKK5" s="436"/>
      <c r="IKL5" s="436"/>
      <c r="IKM5" s="436"/>
      <c r="IKN5" s="436"/>
      <c r="IKO5" s="436"/>
      <c r="IKP5" s="436"/>
      <c r="IKQ5" s="436"/>
      <c r="IKR5" s="436"/>
      <c r="IKS5" s="436"/>
      <c r="IKT5" s="436"/>
      <c r="IKU5" s="436"/>
      <c r="IKV5" s="436"/>
      <c r="IKW5" s="436"/>
      <c r="IKX5" s="436"/>
      <c r="IKY5" s="436"/>
      <c r="IKZ5" s="436"/>
      <c r="ILA5" s="436"/>
      <c r="ILB5" s="436"/>
      <c r="ILC5" s="436"/>
      <c r="ILD5" s="436"/>
      <c r="ILE5" s="436"/>
      <c r="ILF5" s="436"/>
      <c r="ILG5" s="436"/>
      <c r="ILH5" s="436"/>
      <c r="ILI5" s="436"/>
      <c r="ILJ5" s="436"/>
      <c r="ILK5" s="436"/>
      <c r="ILL5" s="436"/>
      <c r="ILM5" s="436"/>
      <c r="ILN5" s="436"/>
      <c r="ILO5" s="436"/>
      <c r="ILP5" s="436"/>
      <c r="ILQ5" s="436"/>
      <c r="ILR5" s="436"/>
      <c r="ILS5" s="436"/>
      <c r="ILT5" s="436"/>
      <c r="ILU5" s="436"/>
      <c r="ILV5" s="436"/>
      <c r="ILW5" s="436"/>
      <c r="ILX5" s="436"/>
      <c r="ILY5" s="436"/>
      <c r="ILZ5" s="436"/>
      <c r="IMA5" s="436"/>
      <c r="IMB5" s="436"/>
      <c r="IMC5" s="436"/>
      <c r="IMD5" s="436"/>
      <c r="IME5" s="436"/>
      <c r="IMF5" s="436"/>
      <c r="IMG5" s="436"/>
      <c r="IMH5" s="436"/>
      <c r="IMI5" s="436"/>
      <c r="IMJ5" s="436"/>
      <c r="IMK5" s="436"/>
      <c r="IML5" s="436"/>
      <c r="IMM5" s="436"/>
      <c r="IMN5" s="436"/>
      <c r="IMO5" s="436"/>
      <c r="IMP5" s="436"/>
      <c r="IMQ5" s="436"/>
      <c r="IMR5" s="436"/>
      <c r="IMS5" s="436"/>
      <c r="IMT5" s="436"/>
      <c r="IMU5" s="436"/>
      <c r="IMV5" s="436"/>
      <c r="IMW5" s="436"/>
      <c r="IMX5" s="436"/>
      <c r="IMY5" s="436"/>
      <c r="IMZ5" s="436"/>
      <c r="INA5" s="436"/>
      <c r="INB5" s="436"/>
      <c r="INC5" s="436"/>
      <c r="IND5" s="436"/>
      <c r="INE5" s="436"/>
      <c r="INF5" s="436"/>
      <c r="ING5" s="436"/>
      <c r="INH5" s="436"/>
      <c r="INI5" s="436"/>
      <c r="INJ5" s="436"/>
      <c r="INK5" s="436"/>
      <c r="INL5" s="436"/>
      <c r="INM5" s="436"/>
      <c r="INN5" s="436"/>
      <c r="INO5" s="436"/>
      <c r="INP5" s="436"/>
      <c r="INQ5" s="436"/>
      <c r="INR5" s="436"/>
      <c r="INS5" s="436"/>
      <c r="INT5" s="436"/>
      <c r="INU5" s="436"/>
      <c r="INV5" s="436"/>
      <c r="INW5" s="436"/>
      <c r="INX5" s="436"/>
      <c r="INY5" s="436"/>
      <c r="INZ5" s="436"/>
      <c r="IOA5" s="436"/>
      <c r="IOB5" s="436"/>
      <c r="IOC5" s="436"/>
      <c r="IOD5" s="436"/>
      <c r="IOE5" s="436"/>
      <c r="IOF5" s="436"/>
      <c r="IOG5" s="436"/>
      <c r="IOH5" s="436"/>
      <c r="IOI5" s="436"/>
      <c r="IOJ5" s="436"/>
      <c r="IOK5" s="436"/>
      <c r="IOL5" s="436"/>
      <c r="IOM5" s="436"/>
      <c r="ION5" s="436"/>
      <c r="IOO5" s="436"/>
      <c r="IOP5" s="436"/>
      <c r="IOQ5" s="436"/>
      <c r="IOR5" s="436"/>
      <c r="IOS5" s="436"/>
      <c r="IOT5" s="436"/>
      <c r="IOU5" s="436"/>
      <c r="IOV5" s="436"/>
      <c r="IOW5" s="436"/>
      <c r="IOX5" s="436"/>
      <c r="IOY5" s="436"/>
      <c r="IOZ5" s="436"/>
      <c r="IPA5" s="436"/>
      <c r="IPB5" s="436"/>
      <c r="IPC5" s="436"/>
      <c r="IPD5" s="436"/>
      <c r="IPE5" s="436"/>
      <c r="IPF5" s="436"/>
      <c r="IPG5" s="436"/>
      <c r="IPH5" s="436"/>
      <c r="IPI5" s="436"/>
      <c r="IPJ5" s="436"/>
      <c r="IPK5" s="436"/>
      <c r="IPL5" s="436"/>
      <c r="IPM5" s="436"/>
      <c r="IPN5" s="436"/>
      <c r="IPO5" s="436"/>
      <c r="IPP5" s="436"/>
      <c r="IPQ5" s="436"/>
      <c r="IPR5" s="436"/>
      <c r="IPS5" s="436"/>
      <c r="IPT5" s="436"/>
      <c r="IPU5" s="436"/>
      <c r="IPV5" s="436"/>
      <c r="IPW5" s="436"/>
      <c r="IPX5" s="436"/>
      <c r="IPY5" s="436"/>
      <c r="IPZ5" s="436"/>
      <c r="IQA5" s="436"/>
      <c r="IQB5" s="436"/>
      <c r="IQC5" s="436"/>
      <c r="IQD5" s="436"/>
      <c r="IQE5" s="436"/>
      <c r="IQF5" s="436"/>
      <c r="IQG5" s="436"/>
      <c r="IQH5" s="436"/>
      <c r="IQI5" s="436"/>
      <c r="IQJ5" s="436"/>
      <c r="IQK5" s="436"/>
      <c r="IQL5" s="436"/>
      <c r="IQM5" s="436"/>
      <c r="IQN5" s="436"/>
      <c r="IQO5" s="436"/>
      <c r="IQP5" s="436"/>
      <c r="IQQ5" s="436"/>
      <c r="IQR5" s="436"/>
      <c r="IQS5" s="436"/>
      <c r="IQT5" s="436"/>
      <c r="IQU5" s="436"/>
      <c r="IQV5" s="436"/>
      <c r="IQW5" s="436"/>
      <c r="IQX5" s="436"/>
      <c r="IQY5" s="436"/>
      <c r="IQZ5" s="436"/>
      <c r="IRA5" s="436"/>
      <c r="IRB5" s="436"/>
      <c r="IRC5" s="436"/>
      <c r="IRD5" s="436"/>
      <c r="IRE5" s="436"/>
      <c r="IRF5" s="436"/>
      <c r="IRG5" s="436"/>
      <c r="IRH5" s="436"/>
      <c r="IRI5" s="436"/>
      <c r="IRJ5" s="436"/>
      <c r="IRK5" s="436"/>
      <c r="IRL5" s="436"/>
      <c r="IRM5" s="436"/>
      <c r="IRN5" s="436"/>
      <c r="IRO5" s="436"/>
      <c r="IRP5" s="436"/>
      <c r="IRQ5" s="436"/>
      <c r="IRR5" s="436"/>
      <c r="IRS5" s="436"/>
      <c r="IRT5" s="436"/>
      <c r="IRU5" s="436"/>
      <c r="IRV5" s="436"/>
      <c r="IRW5" s="436"/>
      <c r="IRX5" s="436"/>
      <c r="IRY5" s="436"/>
      <c r="IRZ5" s="436"/>
      <c r="ISA5" s="436"/>
      <c r="ISB5" s="436"/>
      <c r="ISC5" s="436"/>
      <c r="ISD5" s="436"/>
      <c r="ISE5" s="436"/>
      <c r="ISF5" s="436"/>
      <c r="ISG5" s="436"/>
      <c r="ISH5" s="436"/>
      <c r="ISI5" s="436"/>
      <c r="ISJ5" s="436"/>
      <c r="ISK5" s="436"/>
      <c r="ISL5" s="436"/>
      <c r="ISM5" s="436"/>
      <c r="ISN5" s="436"/>
      <c r="ISO5" s="436"/>
      <c r="ISP5" s="436"/>
      <c r="ISQ5" s="436"/>
      <c r="ISR5" s="436"/>
      <c r="ISS5" s="436"/>
      <c r="IST5" s="436"/>
      <c r="ISU5" s="436"/>
      <c r="ISV5" s="436"/>
      <c r="ISW5" s="436"/>
      <c r="ISX5" s="436"/>
      <c r="ISY5" s="436"/>
      <c r="ISZ5" s="436"/>
      <c r="ITA5" s="436"/>
      <c r="ITB5" s="436"/>
      <c r="ITC5" s="436"/>
      <c r="ITD5" s="436"/>
      <c r="ITE5" s="436"/>
      <c r="ITF5" s="436"/>
      <c r="ITG5" s="436"/>
      <c r="ITH5" s="436"/>
      <c r="ITI5" s="436"/>
      <c r="ITJ5" s="436"/>
      <c r="ITK5" s="436"/>
      <c r="ITL5" s="436"/>
      <c r="ITM5" s="436"/>
      <c r="ITN5" s="436"/>
      <c r="ITO5" s="436"/>
      <c r="ITP5" s="436"/>
      <c r="ITQ5" s="436"/>
      <c r="ITR5" s="436"/>
      <c r="ITS5" s="436"/>
      <c r="ITT5" s="436"/>
      <c r="ITU5" s="436"/>
      <c r="ITV5" s="436"/>
      <c r="ITW5" s="436"/>
      <c r="ITX5" s="436"/>
      <c r="ITY5" s="436"/>
      <c r="ITZ5" s="436"/>
      <c r="IUA5" s="436"/>
      <c r="IUB5" s="436"/>
      <c r="IUC5" s="436"/>
      <c r="IUD5" s="436"/>
      <c r="IUE5" s="436"/>
      <c r="IUF5" s="436"/>
      <c r="IUG5" s="436"/>
      <c r="IUH5" s="436"/>
      <c r="IUI5" s="436"/>
      <c r="IUJ5" s="436"/>
      <c r="IUK5" s="436"/>
      <c r="IUL5" s="436"/>
      <c r="IUM5" s="436"/>
      <c r="IUN5" s="436"/>
      <c r="IUO5" s="436"/>
      <c r="IUP5" s="436"/>
      <c r="IUQ5" s="436"/>
      <c r="IUR5" s="436"/>
      <c r="IUS5" s="436"/>
      <c r="IUT5" s="436"/>
      <c r="IUU5" s="436"/>
      <c r="IUV5" s="436"/>
      <c r="IUW5" s="436"/>
      <c r="IUX5" s="436"/>
      <c r="IUY5" s="436"/>
      <c r="IUZ5" s="436"/>
      <c r="IVA5" s="436"/>
      <c r="IVB5" s="436"/>
      <c r="IVC5" s="436"/>
      <c r="IVD5" s="436"/>
      <c r="IVE5" s="436"/>
      <c r="IVF5" s="436"/>
      <c r="IVG5" s="436"/>
      <c r="IVH5" s="436"/>
      <c r="IVI5" s="436"/>
      <c r="IVJ5" s="436"/>
      <c r="IVK5" s="436"/>
      <c r="IVL5" s="436"/>
      <c r="IVM5" s="436"/>
      <c r="IVN5" s="436"/>
      <c r="IVO5" s="436"/>
      <c r="IVP5" s="436"/>
      <c r="IVQ5" s="436"/>
      <c r="IVR5" s="436"/>
      <c r="IVS5" s="436"/>
      <c r="IVT5" s="436"/>
      <c r="IVU5" s="436"/>
      <c r="IVV5" s="436"/>
      <c r="IVW5" s="436"/>
      <c r="IVX5" s="436"/>
      <c r="IVY5" s="436"/>
      <c r="IVZ5" s="436"/>
      <c r="IWA5" s="436"/>
      <c r="IWB5" s="436"/>
      <c r="IWC5" s="436"/>
      <c r="IWD5" s="436"/>
      <c r="IWE5" s="436"/>
      <c r="IWF5" s="436"/>
      <c r="IWG5" s="436"/>
      <c r="IWH5" s="436"/>
      <c r="IWI5" s="436"/>
      <c r="IWJ5" s="436"/>
      <c r="IWK5" s="436"/>
      <c r="IWL5" s="436"/>
      <c r="IWM5" s="436"/>
      <c r="IWN5" s="436"/>
      <c r="IWO5" s="436"/>
      <c r="IWP5" s="436"/>
      <c r="IWQ5" s="436"/>
      <c r="IWR5" s="436"/>
      <c r="IWS5" s="436"/>
      <c r="IWT5" s="436"/>
      <c r="IWU5" s="436"/>
      <c r="IWV5" s="436"/>
      <c r="IWW5" s="436"/>
      <c r="IWX5" s="436"/>
      <c r="IWY5" s="436"/>
      <c r="IWZ5" s="436"/>
      <c r="IXA5" s="436"/>
      <c r="IXB5" s="436"/>
      <c r="IXC5" s="436"/>
      <c r="IXD5" s="436"/>
      <c r="IXE5" s="436"/>
      <c r="IXF5" s="436"/>
      <c r="IXG5" s="436"/>
      <c r="IXH5" s="436"/>
      <c r="IXI5" s="436"/>
      <c r="IXJ5" s="436"/>
      <c r="IXK5" s="436"/>
      <c r="IXL5" s="436"/>
      <c r="IXM5" s="436"/>
      <c r="IXN5" s="436"/>
      <c r="IXO5" s="436"/>
      <c r="IXP5" s="436"/>
      <c r="IXQ5" s="436"/>
      <c r="IXR5" s="436"/>
      <c r="IXS5" s="436"/>
      <c r="IXT5" s="436"/>
      <c r="IXU5" s="436"/>
      <c r="IXV5" s="436"/>
      <c r="IXW5" s="436"/>
      <c r="IXX5" s="436"/>
      <c r="IXY5" s="436"/>
      <c r="IXZ5" s="436"/>
      <c r="IYA5" s="436"/>
      <c r="IYB5" s="436"/>
      <c r="IYC5" s="436"/>
      <c r="IYD5" s="436"/>
      <c r="IYE5" s="436"/>
      <c r="IYF5" s="436"/>
      <c r="IYG5" s="436"/>
      <c r="IYH5" s="436"/>
      <c r="IYI5" s="436"/>
      <c r="IYJ5" s="436"/>
      <c r="IYK5" s="436"/>
      <c r="IYL5" s="436"/>
      <c r="IYM5" s="436"/>
      <c r="IYN5" s="436"/>
      <c r="IYO5" s="436"/>
      <c r="IYP5" s="436"/>
      <c r="IYQ5" s="436"/>
      <c r="IYR5" s="436"/>
      <c r="IYS5" s="436"/>
      <c r="IYT5" s="436"/>
      <c r="IYU5" s="436"/>
      <c r="IYV5" s="436"/>
      <c r="IYW5" s="436"/>
      <c r="IYX5" s="436"/>
      <c r="IYY5" s="436"/>
      <c r="IYZ5" s="436"/>
      <c r="IZA5" s="436"/>
      <c r="IZB5" s="436"/>
      <c r="IZC5" s="436"/>
      <c r="IZD5" s="436"/>
      <c r="IZE5" s="436"/>
      <c r="IZF5" s="436"/>
      <c r="IZG5" s="436"/>
      <c r="IZH5" s="436"/>
      <c r="IZI5" s="436"/>
      <c r="IZJ5" s="436"/>
      <c r="IZK5" s="436"/>
      <c r="IZL5" s="436"/>
      <c r="IZM5" s="436"/>
      <c r="IZN5" s="436"/>
      <c r="IZO5" s="436"/>
      <c r="IZP5" s="436"/>
      <c r="IZQ5" s="436"/>
      <c r="IZR5" s="436"/>
      <c r="IZS5" s="436"/>
      <c r="IZT5" s="436"/>
      <c r="IZU5" s="436"/>
      <c r="IZV5" s="436"/>
      <c r="IZW5" s="436"/>
      <c r="IZX5" s="436"/>
      <c r="IZY5" s="436"/>
      <c r="IZZ5" s="436"/>
      <c r="JAA5" s="436"/>
      <c r="JAB5" s="436"/>
      <c r="JAC5" s="436"/>
      <c r="JAD5" s="436"/>
      <c r="JAE5" s="436"/>
      <c r="JAF5" s="436"/>
      <c r="JAG5" s="436"/>
      <c r="JAH5" s="436"/>
      <c r="JAI5" s="436"/>
      <c r="JAJ5" s="436"/>
      <c r="JAK5" s="436"/>
      <c r="JAL5" s="436"/>
      <c r="JAM5" s="436"/>
      <c r="JAN5" s="436"/>
      <c r="JAO5" s="436"/>
      <c r="JAP5" s="436"/>
      <c r="JAQ5" s="436"/>
      <c r="JAR5" s="436"/>
      <c r="JAS5" s="436"/>
      <c r="JAT5" s="436"/>
      <c r="JAU5" s="436"/>
      <c r="JAV5" s="436"/>
      <c r="JAW5" s="436"/>
      <c r="JAX5" s="436"/>
      <c r="JAY5" s="436"/>
      <c r="JAZ5" s="436"/>
      <c r="JBA5" s="436"/>
      <c r="JBB5" s="436"/>
      <c r="JBC5" s="436"/>
      <c r="JBD5" s="436"/>
      <c r="JBE5" s="436"/>
      <c r="JBF5" s="436"/>
      <c r="JBG5" s="436"/>
      <c r="JBH5" s="436"/>
      <c r="JBI5" s="436"/>
      <c r="JBJ5" s="436"/>
      <c r="JBK5" s="436"/>
      <c r="JBL5" s="436"/>
      <c r="JBM5" s="436"/>
      <c r="JBN5" s="436"/>
      <c r="JBO5" s="436"/>
      <c r="JBP5" s="436"/>
      <c r="JBQ5" s="436"/>
      <c r="JBR5" s="436"/>
      <c r="JBS5" s="436"/>
      <c r="JBT5" s="436"/>
      <c r="JBU5" s="436"/>
      <c r="JBV5" s="436"/>
      <c r="JBW5" s="436"/>
      <c r="JBX5" s="436"/>
      <c r="JBY5" s="436"/>
      <c r="JBZ5" s="436"/>
      <c r="JCA5" s="436"/>
      <c r="JCB5" s="436"/>
      <c r="JCC5" s="436"/>
      <c r="JCD5" s="436"/>
      <c r="JCE5" s="436"/>
      <c r="JCF5" s="436"/>
      <c r="JCG5" s="436"/>
      <c r="JCH5" s="436"/>
      <c r="JCI5" s="436"/>
      <c r="JCJ5" s="436"/>
      <c r="JCK5" s="436"/>
      <c r="JCL5" s="436"/>
      <c r="JCM5" s="436"/>
      <c r="JCN5" s="436"/>
      <c r="JCO5" s="436"/>
      <c r="JCP5" s="436"/>
      <c r="JCQ5" s="436"/>
      <c r="JCR5" s="436"/>
      <c r="JCS5" s="436"/>
      <c r="JCT5" s="436"/>
      <c r="JCU5" s="436"/>
      <c r="JCV5" s="436"/>
      <c r="JCW5" s="436"/>
      <c r="JCX5" s="436"/>
      <c r="JCY5" s="436"/>
      <c r="JCZ5" s="436"/>
      <c r="JDA5" s="436"/>
      <c r="JDB5" s="436"/>
      <c r="JDC5" s="436"/>
      <c r="JDD5" s="436"/>
      <c r="JDE5" s="436"/>
      <c r="JDF5" s="436"/>
      <c r="JDG5" s="436"/>
      <c r="JDH5" s="436"/>
      <c r="JDI5" s="436"/>
      <c r="JDJ5" s="436"/>
      <c r="JDK5" s="436"/>
      <c r="JDL5" s="436"/>
      <c r="JDM5" s="436"/>
      <c r="JDN5" s="436"/>
      <c r="JDO5" s="436"/>
      <c r="JDP5" s="436"/>
      <c r="JDQ5" s="436"/>
      <c r="JDR5" s="436"/>
      <c r="JDS5" s="436"/>
      <c r="JDT5" s="436"/>
      <c r="JDU5" s="436"/>
      <c r="JDV5" s="436"/>
      <c r="JDW5" s="436"/>
      <c r="JDX5" s="436"/>
      <c r="JDY5" s="436"/>
      <c r="JDZ5" s="436"/>
      <c r="JEA5" s="436"/>
      <c r="JEB5" s="436"/>
      <c r="JEC5" s="436"/>
      <c r="JED5" s="436"/>
      <c r="JEE5" s="436"/>
      <c r="JEF5" s="436"/>
      <c r="JEG5" s="436"/>
      <c r="JEH5" s="436"/>
      <c r="JEI5" s="436"/>
      <c r="JEJ5" s="436"/>
      <c r="JEK5" s="436"/>
      <c r="JEL5" s="436"/>
      <c r="JEM5" s="436"/>
      <c r="JEN5" s="436"/>
      <c r="JEO5" s="436"/>
      <c r="JEP5" s="436"/>
      <c r="JEQ5" s="436"/>
      <c r="JER5" s="436"/>
      <c r="JES5" s="436"/>
      <c r="JET5" s="436"/>
      <c r="JEU5" s="436"/>
      <c r="JEV5" s="436"/>
      <c r="JEW5" s="436"/>
      <c r="JEX5" s="436"/>
      <c r="JEY5" s="436"/>
      <c r="JEZ5" s="436"/>
      <c r="JFA5" s="436"/>
      <c r="JFB5" s="436"/>
      <c r="JFC5" s="436"/>
      <c r="JFD5" s="436"/>
      <c r="JFE5" s="436"/>
      <c r="JFF5" s="436"/>
      <c r="JFG5" s="436"/>
      <c r="JFH5" s="436"/>
      <c r="JFI5" s="436"/>
      <c r="JFJ5" s="436"/>
      <c r="JFK5" s="436"/>
      <c r="JFL5" s="436"/>
      <c r="JFM5" s="436"/>
      <c r="JFN5" s="436"/>
      <c r="JFO5" s="436"/>
      <c r="JFP5" s="436"/>
      <c r="JFQ5" s="436"/>
      <c r="JFR5" s="436"/>
      <c r="JFS5" s="436"/>
      <c r="JFT5" s="436"/>
      <c r="JFU5" s="436"/>
      <c r="JFV5" s="436"/>
      <c r="JFW5" s="436"/>
      <c r="JFX5" s="436"/>
      <c r="JFY5" s="436"/>
      <c r="JFZ5" s="436"/>
      <c r="JGA5" s="436"/>
      <c r="JGB5" s="436"/>
      <c r="JGC5" s="436"/>
      <c r="JGD5" s="436"/>
      <c r="JGE5" s="436"/>
      <c r="JGF5" s="436"/>
      <c r="JGG5" s="436"/>
      <c r="JGH5" s="436"/>
      <c r="JGI5" s="436"/>
      <c r="JGJ5" s="436"/>
      <c r="JGK5" s="436"/>
      <c r="JGL5" s="436"/>
      <c r="JGM5" s="436"/>
      <c r="JGN5" s="436"/>
      <c r="JGO5" s="436"/>
      <c r="JGP5" s="436"/>
      <c r="JGQ5" s="436"/>
      <c r="JGR5" s="436"/>
      <c r="JGS5" s="436"/>
      <c r="JGT5" s="436"/>
      <c r="JGU5" s="436"/>
      <c r="JGV5" s="436"/>
      <c r="JGW5" s="436"/>
      <c r="JGX5" s="436"/>
      <c r="JGY5" s="436"/>
      <c r="JGZ5" s="436"/>
      <c r="JHA5" s="436"/>
      <c r="JHB5" s="436"/>
      <c r="JHC5" s="436"/>
      <c r="JHD5" s="436"/>
      <c r="JHE5" s="436"/>
      <c r="JHF5" s="436"/>
      <c r="JHG5" s="436"/>
      <c r="JHH5" s="436"/>
      <c r="JHI5" s="436"/>
      <c r="JHJ5" s="436"/>
      <c r="JHK5" s="436"/>
      <c r="JHL5" s="436"/>
      <c r="JHM5" s="436"/>
      <c r="JHN5" s="436"/>
      <c r="JHO5" s="436"/>
      <c r="JHP5" s="436"/>
      <c r="JHQ5" s="436"/>
      <c r="JHR5" s="436"/>
      <c r="JHS5" s="436"/>
      <c r="JHT5" s="436"/>
      <c r="JHU5" s="436"/>
      <c r="JHV5" s="436"/>
      <c r="JHW5" s="436"/>
      <c r="JHX5" s="436"/>
      <c r="JHY5" s="436"/>
      <c r="JHZ5" s="436"/>
      <c r="JIA5" s="436"/>
      <c r="JIB5" s="436"/>
      <c r="JIC5" s="436"/>
      <c r="JID5" s="436"/>
      <c r="JIE5" s="436"/>
      <c r="JIF5" s="436"/>
      <c r="JIG5" s="436"/>
      <c r="JIH5" s="436"/>
      <c r="JII5" s="436"/>
      <c r="JIJ5" s="436"/>
      <c r="JIK5" s="436"/>
      <c r="JIL5" s="436"/>
      <c r="JIM5" s="436"/>
      <c r="JIN5" s="436"/>
      <c r="JIO5" s="436"/>
      <c r="JIP5" s="436"/>
      <c r="JIQ5" s="436"/>
      <c r="JIR5" s="436"/>
      <c r="JIS5" s="436"/>
      <c r="JIT5" s="436"/>
      <c r="JIU5" s="436"/>
      <c r="JIV5" s="436"/>
      <c r="JIW5" s="436"/>
      <c r="JIX5" s="436"/>
      <c r="JIY5" s="436"/>
      <c r="JIZ5" s="436"/>
      <c r="JJA5" s="436"/>
      <c r="JJB5" s="436"/>
      <c r="JJC5" s="436"/>
      <c r="JJD5" s="436"/>
      <c r="JJE5" s="436"/>
      <c r="JJF5" s="436"/>
      <c r="JJG5" s="436"/>
      <c r="JJH5" s="436"/>
      <c r="JJI5" s="436"/>
      <c r="JJJ5" s="436"/>
      <c r="JJK5" s="436"/>
      <c r="JJL5" s="436"/>
      <c r="JJM5" s="436"/>
      <c r="JJN5" s="436"/>
      <c r="JJO5" s="436"/>
      <c r="JJP5" s="436"/>
      <c r="JJQ5" s="436"/>
      <c r="JJR5" s="436"/>
      <c r="JJS5" s="436"/>
      <c r="JJT5" s="436"/>
      <c r="JJU5" s="436"/>
      <c r="JJV5" s="436"/>
      <c r="JJW5" s="436"/>
      <c r="JJX5" s="436"/>
      <c r="JJY5" s="436"/>
      <c r="JJZ5" s="436"/>
      <c r="JKA5" s="436"/>
      <c r="JKB5" s="436"/>
      <c r="JKC5" s="436"/>
      <c r="JKD5" s="436"/>
      <c r="JKE5" s="436"/>
      <c r="JKF5" s="436"/>
      <c r="JKG5" s="436"/>
      <c r="JKH5" s="436"/>
      <c r="JKI5" s="436"/>
      <c r="JKJ5" s="436"/>
      <c r="JKK5" s="436"/>
      <c r="JKL5" s="436"/>
      <c r="JKM5" s="436"/>
      <c r="JKN5" s="436"/>
      <c r="JKO5" s="436"/>
      <c r="JKP5" s="436"/>
      <c r="JKQ5" s="436"/>
      <c r="JKR5" s="436"/>
      <c r="JKS5" s="436"/>
      <c r="JKT5" s="436"/>
      <c r="JKU5" s="436"/>
      <c r="JKV5" s="436"/>
      <c r="JKW5" s="436"/>
      <c r="JKX5" s="436"/>
      <c r="JKY5" s="436"/>
      <c r="JKZ5" s="436"/>
      <c r="JLA5" s="436"/>
      <c r="JLB5" s="436"/>
      <c r="JLC5" s="436"/>
      <c r="JLD5" s="436"/>
      <c r="JLE5" s="436"/>
      <c r="JLF5" s="436"/>
      <c r="JLG5" s="436"/>
      <c r="JLH5" s="436"/>
      <c r="JLI5" s="436"/>
      <c r="JLJ5" s="436"/>
      <c r="JLK5" s="436"/>
      <c r="JLL5" s="436"/>
      <c r="JLM5" s="436"/>
      <c r="JLN5" s="436"/>
      <c r="JLO5" s="436"/>
      <c r="JLP5" s="436"/>
      <c r="JLQ5" s="436"/>
      <c r="JLR5" s="436"/>
      <c r="JLS5" s="436"/>
      <c r="JLT5" s="436"/>
      <c r="JLU5" s="436"/>
      <c r="JLV5" s="436"/>
      <c r="JLW5" s="436"/>
      <c r="JLX5" s="436"/>
      <c r="JLY5" s="436"/>
      <c r="JLZ5" s="436"/>
      <c r="JMA5" s="436"/>
      <c r="JMB5" s="436"/>
      <c r="JMC5" s="436"/>
      <c r="JMD5" s="436"/>
      <c r="JME5" s="436"/>
      <c r="JMF5" s="436"/>
      <c r="JMG5" s="436"/>
      <c r="JMH5" s="436"/>
      <c r="JMI5" s="436"/>
      <c r="JMJ5" s="436"/>
      <c r="JMK5" s="436"/>
      <c r="JML5" s="436"/>
      <c r="JMM5" s="436"/>
      <c r="JMN5" s="436"/>
      <c r="JMO5" s="436"/>
      <c r="JMP5" s="436"/>
      <c r="JMQ5" s="436"/>
      <c r="JMR5" s="436"/>
      <c r="JMS5" s="436"/>
      <c r="JMT5" s="436"/>
      <c r="JMU5" s="436"/>
      <c r="JMV5" s="436"/>
      <c r="JMW5" s="436"/>
      <c r="JMX5" s="436"/>
      <c r="JMY5" s="436"/>
      <c r="JMZ5" s="436"/>
      <c r="JNA5" s="436"/>
      <c r="JNB5" s="436"/>
      <c r="JNC5" s="436"/>
      <c r="JND5" s="436"/>
      <c r="JNE5" s="436"/>
      <c r="JNF5" s="436"/>
      <c r="JNG5" s="436"/>
      <c r="JNH5" s="436"/>
      <c r="JNI5" s="436"/>
      <c r="JNJ5" s="436"/>
      <c r="JNK5" s="436"/>
      <c r="JNL5" s="436"/>
      <c r="JNM5" s="436"/>
      <c r="JNN5" s="436"/>
      <c r="JNO5" s="436"/>
      <c r="JNP5" s="436"/>
      <c r="JNQ5" s="436"/>
      <c r="JNR5" s="436"/>
      <c r="JNS5" s="436"/>
      <c r="JNT5" s="436"/>
      <c r="JNU5" s="436"/>
      <c r="JNV5" s="436"/>
      <c r="JNW5" s="436"/>
      <c r="JNX5" s="436"/>
      <c r="JNY5" s="436"/>
      <c r="JNZ5" s="436"/>
      <c r="JOA5" s="436"/>
      <c r="JOB5" s="436"/>
      <c r="JOC5" s="436"/>
      <c r="JOD5" s="436"/>
      <c r="JOE5" s="436"/>
      <c r="JOF5" s="436"/>
      <c r="JOG5" s="436"/>
      <c r="JOH5" s="436"/>
      <c r="JOI5" s="436"/>
      <c r="JOJ5" s="436"/>
      <c r="JOK5" s="436"/>
      <c r="JOL5" s="436"/>
      <c r="JOM5" s="436"/>
      <c r="JON5" s="436"/>
      <c r="JOO5" s="436"/>
      <c r="JOP5" s="436"/>
      <c r="JOQ5" s="436"/>
      <c r="JOR5" s="436"/>
      <c r="JOS5" s="436"/>
      <c r="JOT5" s="436"/>
      <c r="JOU5" s="436"/>
      <c r="JOV5" s="436"/>
      <c r="JOW5" s="436"/>
      <c r="JOX5" s="436"/>
      <c r="JOY5" s="436"/>
      <c r="JOZ5" s="436"/>
      <c r="JPA5" s="436"/>
      <c r="JPB5" s="436"/>
      <c r="JPC5" s="436"/>
      <c r="JPD5" s="436"/>
      <c r="JPE5" s="436"/>
      <c r="JPF5" s="436"/>
      <c r="JPG5" s="436"/>
      <c r="JPH5" s="436"/>
      <c r="JPI5" s="436"/>
      <c r="JPJ5" s="436"/>
      <c r="JPK5" s="436"/>
      <c r="JPL5" s="436"/>
      <c r="JPM5" s="436"/>
      <c r="JPN5" s="436"/>
      <c r="JPO5" s="436"/>
      <c r="JPP5" s="436"/>
      <c r="JPQ5" s="436"/>
      <c r="JPR5" s="436"/>
      <c r="JPS5" s="436"/>
      <c r="JPT5" s="436"/>
      <c r="JPU5" s="436"/>
      <c r="JPV5" s="436"/>
      <c r="JPW5" s="436"/>
      <c r="JPX5" s="436"/>
      <c r="JPY5" s="436"/>
      <c r="JPZ5" s="436"/>
      <c r="JQA5" s="436"/>
      <c r="JQB5" s="436"/>
      <c r="JQC5" s="436"/>
      <c r="JQD5" s="436"/>
      <c r="JQE5" s="436"/>
      <c r="JQF5" s="436"/>
      <c r="JQG5" s="436"/>
      <c r="JQH5" s="436"/>
      <c r="JQI5" s="436"/>
      <c r="JQJ5" s="436"/>
      <c r="JQK5" s="436"/>
      <c r="JQL5" s="436"/>
      <c r="JQM5" s="436"/>
      <c r="JQN5" s="436"/>
      <c r="JQO5" s="436"/>
      <c r="JQP5" s="436"/>
      <c r="JQQ5" s="436"/>
      <c r="JQR5" s="436"/>
      <c r="JQS5" s="436"/>
      <c r="JQT5" s="436"/>
      <c r="JQU5" s="436"/>
      <c r="JQV5" s="436"/>
      <c r="JQW5" s="436"/>
      <c r="JQX5" s="436"/>
      <c r="JQY5" s="436"/>
      <c r="JQZ5" s="436"/>
      <c r="JRA5" s="436"/>
      <c r="JRB5" s="436"/>
      <c r="JRC5" s="436"/>
      <c r="JRD5" s="436"/>
      <c r="JRE5" s="436"/>
      <c r="JRF5" s="436"/>
      <c r="JRG5" s="436"/>
      <c r="JRH5" s="436"/>
      <c r="JRI5" s="436"/>
      <c r="JRJ5" s="436"/>
      <c r="JRK5" s="436"/>
      <c r="JRL5" s="436"/>
      <c r="JRM5" s="436"/>
      <c r="JRN5" s="436"/>
      <c r="JRO5" s="436"/>
      <c r="JRP5" s="436"/>
      <c r="JRQ5" s="436"/>
      <c r="JRR5" s="436"/>
      <c r="JRS5" s="436"/>
      <c r="JRT5" s="436"/>
      <c r="JRU5" s="436"/>
      <c r="JRV5" s="436"/>
      <c r="JRW5" s="436"/>
      <c r="JRX5" s="436"/>
      <c r="JRY5" s="436"/>
      <c r="JRZ5" s="436"/>
      <c r="JSA5" s="436"/>
      <c r="JSB5" s="436"/>
      <c r="JSC5" s="436"/>
      <c r="JSD5" s="436"/>
      <c r="JSE5" s="436"/>
      <c r="JSF5" s="436"/>
      <c r="JSG5" s="436"/>
      <c r="JSH5" s="436"/>
      <c r="JSI5" s="436"/>
      <c r="JSJ5" s="436"/>
      <c r="JSK5" s="436"/>
      <c r="JSL5" s="436"/>
      <c r="JSM5" s="436"/>
      <c r="JSN5" s="436"/>
      <c r="JSO5" s="436"/>
      <c r="JSP5" s="436"/>
      <c r="JSQ5" s="436"/>
      <c r="JSR5" s="436"/>
      <c r="JSS5" s="436"/>
      <c r="JST5" s="436"/>
      <c r="JSU5" s="436"/>
      <c r="JSV5" s="436"/>
      <c r="JSW5" s="436"/>
      <c r="JSX5" s="436"/>
      <c r="JSY5" s="436"/>
      <c r="JSZ5" s="436"/>
      <c r="JTA5" s="436"/>
      <c r="JTB5" s="436"/>
      <c r="JTC5" s="436"/>
      <c r="JTD5" s="436"/>
      <c r="JTE5" s="436"/>
      <c r="JTF5" s="436"/>
      <c r="JTG5" s="436"/>
      <c r="JTH5" s="436"/>
      <c r="JTI5" s="436"/>
      <c r="JTJ5" s="436"/>
      <c r="JTK5" s="436"/>
      <c r="JTL5" s="436"/>
      <c r="JTM5" s="436"/>
      <c r="JTN5" s="436"/>
      <c r="JTO5" s="436"/>
      <c r="JTP5" s="436"/>
      <c r="JTQ5" s="436"/>
      <c r="JTR5" s="436"/>
      <c r="JTS5" s="436"/>
      <c r="JTT5" s="436"/>
      <c r="JTU5" s="436"/>
      <c r="JTV5" s="436"/>
      <c r="JTW5" s="436"/>
      <c r="JTX5" s="436"/>
      <c r="JTY5" s="436"/>
      <c r="JTZ5" s="436"/>
      <c r="JUA5" s="436"/>
      <c r="JUB5" s="436"/>
      <c r="JUC5" s="436"/>
      <c r="JUD5" s="436"/>
      <c r="JUE5" s="436"/>
      <c r="JUF5" s="436"/>
      <c r="JUG5" s="436"/>
      <c r="JUH5" s="436"/>
      <c r="JUI5" s="436"/>
      <c r="JUJ5" s="436"/>
      <c r="JUK5" s="436"/>
      <c r="JUL5" s="436"/>
      <c r="JUM5" s="436"/>
      <c r="JUN5" s="436"/>
      <c r="JUO5" s="436"/>
      <c r="JUP5" s="436"/>
      <c r="JUQ5" s="436"/>
      <c r="JUR5" s="436"/>
      <c r="JUS5" s="436"/>
      <c r="JUT5" s="436"/>
      <c r="JUU5" s="436"/>
      <c r="JUV5" s="436"/>
      <c r="JUW5" s="436"/>
      <c r="JUX5" s="436"/>
      <c r="JUY5" s="436"/>
      <c r="JUZ5" s="436"/>
      <c r="JVA5" s="436"/>
      <c r="JVB5" s="436"/>
      <c r="JVC5" s="436"/>
      <c r="JVD5" s="436"/>
      <c r="JVE5" s="436"/>
      <c r="JVF5" s="436"/>
      <c r="JVG5" s="436"/>
      <c r="JVH5" s="436"/>
      <c r="JVI5" s="436"/>
      <c r="JVJ5" s="436"/>
      <c r="JVK5" s="436"/>
      <c r="JVL5" s="436"/>
      <c r="JVM5" s="436"/>
      <c r="JVN5" s="436"/>
      <c r="JVO5" s="436"/>
      <c r="JVP5" s="436"/>
      <c r="JVQ5" s="436"/>
      <c r="JVR5" s="436"/>
      <c r="JVS5" s="436"/>
      <c r="JVT5" s="436"/>
      <c r="JVU5" s="436"/>
      <c r="JVV5" s="436"/>
      <c r="JVW5" s="436"/>
      <c r="JVX5" s="436"/>
      <c r="JVY5" s="436"/>
      <c r="JVZ5" s="436"/>
      <c r="JWA5" s="436"/>
      <c r="JWB5" s="436"/>
      <c r="JWC5" s="436"/>
      <c r="JWD5" s="436"/>
      <c r="JWE5" s="436"/>
      <c r="JWF5" s="436"/>
      <c r="JWG5" s="436"/>
      <c r="JWH5" s="436"/>
      <c r="JWI5" s="436"/>
      <c r="JWJ5" s="436"/>
      <c r="JWK5" s="436"/>
      <c r="JWL5" s="436"/>
      <c r="JWM5" s="436"/>
      <c r="JWN5" s="436"/>
      <c r="JWO5" s="436"/>
      <c r="JWP5" s="436"/>
      <c r="JWQ5" s="436"/>
      <c r="JWR5" s="436"/>
      <c r="JWS5" s="436"/>
      <c r="JWT5" s="436"/>
      <c r="JWU5" s="436"/>
      <c r="JWV5" s="436"/>
      <c r="JWW5" s="436"/>
      <c r="JWX5" s="436"/>
      <c r="JWY5" s="436"/>
      <c r="JWZ5" s="436"/>
      <c r="JXA5" s="436"/>
      <c r="JXB5" s="436"/>
      <c r="JXC5" s="436"/>
      <c r="JXD5" s="436"/>
      <c r="JXE5" s="436"/>
      <c r="JXF5" s="436"/>
      <c r="JXG5" s="436"/>
      <c r="JXH5" s="436"/>
      <c r="JXI5" s="436"/>
      <c r="JXJ5" s="436"/>
      <c r="JXK5" s="436"/>
      <c r="JXL5" s="436"/>
      <c r="JXM5" s="436"/>
      <c r="JXN5" s="436"/>
      <c r="JXO5" s="436"/>
      <c r="JXP5" s="436"/>
      <c r="JXQ5" s="436"/>
      <c r="JXR5" s="436"/>
      <c r="JXS5" s="436"/>
      <c r="JXT5" s="436"/>
      <c r="JXU5" s="436"/>
      <c r="JXV5" s="436"/>
      <c r="JXW5" s="436"/>
      <c r="JXX5" s="436"/>
      <c r="JXY5" s="436"/>
      <c r="JXZ5" s="436"/>
      <c r="JYA5" s="436"/>
      <c r="JYB5" s="436"/>
      <c r="JYC5" s="436"/>
      <c r="JYD5" s="436"/>
      <c r="JYE5" s="436"/>
      <c r="JYF5" s="436"/>
      <c r="JYG5" s="436"/>
      <c r="JYH5" s="436"/>
      <c r="JYI5" s="436"/>
      <c r="JYJ5" s="436"/>
      <c r="JYK5" s="436"/>
      <c r="JYL5" s="436"/>
      <c r="JYM5" s="436"/>
      <c r="JYN5" s="436"/>
      <c r="JYO5" s="436"/>
      <c r="JYP5" s="436"/>
      <c r="JYQ5" s="436"/>
      <c r="JYR5" s="436"/>
      <c r="JYS5" s="436"/>
      <c r="JYT5" s="436"/>
      <c r="JYU5" s="436"/>
      <c r="JYV5" s="436"/>
      <c r="JYW5" s="436"/>
      <c r="JYX5" s="436"/>
      <c r="JYY5" s="436"/>
      <c r="JYZ5" s="436"/>
      <c r="JZA5" s="436"/>
      <c r="JZB5" s="436"/>
      <c r="JZC5" s="436"/>
      <c r="JZD5" s="436"/>
      <c r="JZE5" s="436"/>
      <c r="JZF5" s="436"/>
      <c r="JZG5" s="436"/>
      <c r="JZH5" s="436"/>
      <c r="JZI5" s="436"/>
      <c r="JZJ5" s="436"/>
      <c r="JZK5" s="436"/>
      <c r="JZL5" s="436"/>
      <c r="JZM5" s="436"/>
      <c r="JZN5" s="436"/>
      <c r="JZO5" s="436"/>
      <c r="JZP5" s="436"/>
      <c r="JZQ5" s="436"/>
      <c r="JZR5" s="436"/>
      <c r="JZS5" s="436"/>
      <c r="JZT5" s="436"/>
      <c r="JZU5" s="436"/>
      <c r="JZV5" s="436"/>
      <c r="JZW5" s="436"/>
      <c r="JZX5" s="436"/>
      <c r="JZY5" s="436"/>
      <c r="JZZ5" s="436"/>
      <c r="KAA5" s="436"/>
      <c r="KAB5" s="436"/>
      <c r="KAC5" s="436"/>
      <c r="KAD5" s="436"/>
      <c r="KAE5" s="436"/>
      <c r="KAF5" s="436"/>
      <c r="KAG5" s="436"/>
      <c r="KAH5" s="436"/>
      <c r="KAI5" s="436"/>
      <c r="KAJ5" s="436"/>
      <c r="KAK5" s="436"/>
      <c r="KAL5" s="436"/>
      <c r="KAM5" s="436"/>
      <c r="KAN5" s="436"/>
      <c r="KAO5" s="436"/>
      <c r="KAP5" s="436"/>
      <c r="KAQ5" s="436"/>
      <c r="KAR5" s="436"/>
      <c r="KAS5" s="436"/>
      <c r="KAT5" s="436"/>
      <c r="KAU5" s="436"/>
      <c r="KAV5" s="436"/>
      <c r="KAW5" s="436"/>
      <c r="KAX5" s="436"/>
      <c r="KAY5" s="436"/>
      <c r="KAZ5" s="436"/>
      <c r="KBA5" s="436"/>
      <c r="KBB5" s="436"/>
      <c r="KBC5" s="436"/>
      <c r="KBD5" s="436"/>
      <c r="KBE5" s="436"/>
      <c r="KBF5" s="436"/>
      <c r="KBG5" s="436"/>
      <c r="KBH5" s="436"/>
      <c r="KBI5" s="436"/>
      <c r="KBJ5" s="436"/>
      <c r="KBK5" s="436"/>
      <c r="KBL5" s="436"/>
      <c r="KBM5" s="436"/>
      <c r="KBN5" s="436"/>
      <c r="KBO5" s="436"/>
      <c r="KBP5" s="436"/>
      <c r="KBQ5" s="436"/>
      <c r="KBR5" s="436"/>
      <c r="KBS5" s="436"/>
      <c r="KBT5" s="436"/>
      <c r="KBU5" s="436"/>
      <c r="KBV5" s="436"/>
      <c r="KBW5" s="436"/>
      <c r="KBX5" s="436"/>
      <c r="KBY5" s="436"/>
      <c r="KBZ5" s="436"/>
      <c r="KCA5" s="436"/>
      <c r="KCB5" s="436"/>
      <c r="KCC5" s="436"/>
      <c r="KCD5" s="436"/>
      <c r="KCE5" s="436"/>
      <c r="KCF5" s="436"/>
      <c r="KCG5" s="436"/>
      <c r="KCH5" s="436"/>
      <c r="KCI5" s="436"/>
      <c r="KCJ5" s="436"/>
      <c r="KCK5" s="436"/>
      <c r="KCL5" s="436"/>
      <c r="KCM5" s="436"/>
      <c r="KCN5" s="436"/>
      <c r="KCO5" s="436"/>
      <c r="KCP5" s="436"/>
      <c r="KCQ5" s="436"/>
      <c r="KCR5" s="436"/>
      <c r="KCS5" s="436"/>
      <c r="KCT5" s="436"/>
      <c r="KCU5" s="436"/>
      <c r="KCV5" s="436"/>
      <c r="KCW5" s="436"/>
      <c r="KCX5" s="436"/>
      <c r="KCY5" s="436"/>
      <c r="KCZ5" s="436"/>
      <c r="KDA5" s="436"/>
      <c r="KDB5" s="436"/>
      <c r="KDC5" s="436"/>
      <c r="KDD5" s="436"/>
      <c r="KDE5" s="436"/>
      <c r="KDF5" s="436"/>
      <c r="KDG5" s="436"/>
      <c r="KDH5" s="436"/>
      <c r="KDI5" s="436"/>
      <c r="KDJ5" s="436"/>
      <c r="KDK5" s="436"/>
      <c r="KDL5" s="436"/>
      <c r="KDM5" s="436"/>
      <c r="KDN5" s="436"/>
      <c r="KDO5" s="436"/>
      <c r="KDP5" s="436"/>
      <c r="KDQ5" s="436"/>
      <c r="KDR5" s="436"/>
      <c r="KDS5" s="436"/>
      <c r="KDT5" s="436"/>
      <c r="KDU5" s="436"/>
      <c r="KDV5" s="436"/>
      <c r="KDW5" s="436"/>
      <c r="KDX5" s="436"/>
      <c r="KDY5" s="436"/>
      <c r="KDZ5" s="436"/>
      <c r="KEA5" s="436"/>
      <c r="KEB5" s="436"/>
      <c r="KEC5" s="436"/>
      <c r="KED5" s="436"/>
      <c r="KEE5" s="436"/>
      <c r="KEF5" s="436"/>
      <c r="KEG5" s="436"/>
      <c r="KEH5" s="436"/>
      <c r="KEI5" s="436"/>
      <c r="KEJ5" s="436"/>
      <c r="KEK5" s="436"/>
      <c r="KEL5" s="436"/>
      <c r="KEM5" s="436"/>
      <c r="KEN5" s="436"/>
      <c r="KEO5" s="436"/>
      <c r="KEP5" s="436"/>
      <c r="KEQ5" s="436"/>
      <c r="KER5" s="436"/>
      <c r="KES5" s="436"/>
      <c r="KET5" s="436"/>
      <c r="KEU5" s="436"/>
      <c r="KEV5" s="436"/>
      <c r="KEW5" s="436"/>
      <c r="KEX5" s="436"/>
      <c r="KEY5" s="436"/>
      <c r="KEZ5" s="436"/>
      <c r="KFA5" s="436"/>
      <c r="KFB5" s="436"/>
      <c r="KFC5" s="436"/>
      <c r="KFD5" s="436"/>
      <c r="KFE5" s="436"/>
      <c r="KFF5" s="436"/>
      <c r="KFG5" s="436"/>
      <c r="KFH5" s="436"/>
      <c r="KFI5" s="436"/>
      <c r="KFJ5" s="436"/>
      <c r="KFK5" s="436"/>
      <c r="KFL5" s="436"/>
      <c r="KFM5" s="436"/>
      <c r="KFN5" s="436"/>
      <c r="KFO5" s="436"/>
      <c r="KFP5" s="436"/>
      <c r="KFQ5" s="436"/>
      <c r="KFR5" s="436"/>
      <c r="KFS5" s="436"/>
      <c r="KFT5" s="436"/>
      <c r="KFU5" s="436"/>
      <c r="KFV5" s="436"/>
      <c r="KFW5" s="436"/>
      <c r="KFX5" s="436"/>
      <c r="KFY5" s="436"/>
      <c r="KFZ5" s="436"/>
      <c r="KGA5" s="436"/>
      <c r="KGB5" s="436"/>
      <c r="KGC5" s="436"/>
      <c r="KGD5" s="436"/>
      <c r="KGE5" s="436"/>
      <c r="KGF5" s="436"/>
      <c r="KGG5" s="436"/>
      <c r="KGH5" s="436"/>
      <c r="KGI5" s="436"/>
      <c r="KGJ5" s="436"/>
      <c r="KGK5" s="436"/>
      <c r="KGL5" s="436"/>
      <c r="KGM5" s="436"/>
      <c r="KGN5" s="436"/>
      <c r="KGO5" s="436"/>
      <c r="KGP5" s="436"/>
      <c r="KGQ5" s="436"/>
      <c r="KGR5" s="436"/>
      <c r="KGS5" s="436"/>
      <c r="KGT5" s="436"/>
      <c r="KGU5" s="436"/>
      <c r="KGV5" s="436"/>
      <c r="KGW5" s="436"/>
      <c r="KGX5" s="436"/>
      <c r="KGY5" s="436"/>
      <c r="KGZ5" s="436"/>
      <c r="KHA5" s="436"/>
      <c r="KHB5" s="436"/>
      <c r="KHC5" s="436"/>
      <c r="KHD5" s="436"/>
      <c r="KHE5" s="436"/>
      <c r="KHF5" s="436"/>
      <c r="KHG5" s="436"/>
      <c r="KHH5" s="436"/>
      <c r="KHI5" s="436"/>
      <c r="KHJ5" s="436"/>
      <c r="KHK5" s="436"/>
      <c r="KHL5" s="436"/>
      <c r="KHM5" s="436"/>
      <c r="KHN5" s="436"/>
      <c r="KHO5" s="436"/>
      <c r="KHP5" s="436"/>
      <c r="KHQ5" s="436"/>
      <c r="KHR5" s="436"/>
      <c r="KHS5" s="436"/>
      <c r="KHT5" s="436"/>
      <c r="KHU5" s="436"/>
      <c r="KHV5" s="436"/>
      <c r="KHW5" s="436"/>
      <c r="KHX5" s="436"/>
      <c r="KHY5" s="436"/>
      <c r="KHZ5" s="436"/>
      <c r="KIA5" s="436"/>
      <c r="KIB5" s="436"/>
      <c r="KIC5" s="436"/>
      <c r="KID5" s="436"/>
      <c r="KIE5" s="436"/>
      <c r="KIF5" s="436"/>
      <c r="KIG5" s="436"/>
      <c r="KIH5" s="436"/>
      <c r="KII5" s="436"/>
      <c r="KIJ5" s="436"/>
      <c r="KIK5" s="436"/>
      <c r="KIL5" s="436"/>
      <c r="KIM5" s="436"/>
      <c r="KIN5" s="436"/>
      <c r="KIO5" s="436"/>
      <c r="KIP5" s="436"/>
      <c r="KIQ5" s="436"/>
      <c r="KIR5" s="436"/>
      <c r="KIS5" s="436"/>
      <c r="KIT5" s="436"/>
      <c r="KIU5" s="436"/>
      <c r="KIV5" s="436"/>
      <c r="KIW5" s="436"/>
      <c r="KIX5" s="436"/>
      <c r="KIY5" s="436"/>
      <c r="KIZ5" s="436"/>
      <c r="KJA5" s="436"/>
      <c r="KJB5" s="436"/>
      <c r="KJC5" s="436"/>
      <c r="KJD5" s="436"/>
      <c r="KJE5" s="436"/>
      <c r="KJF5" s="436"/>
      <c r="KJG5" s="436"/>
      <c r="KJH5" s="436"/>
      <c r="KJI5" s="436"/>
      <c r="KJJ5" s="436"/>
      <c r="KJK5" s="436"/>
      <c r="KJL5" s="436"/>
      <c r="KJM5" s="436"/>
      <c r="KJN5" s="436"/>
      <c r="KJO5" s="436"/>
      <c r="KJP5" s="436"/>
      <c r="KJQ5" s="436"/>
      <c r="KJR5" s="436"/>
      <c r="KJS5" s="436"/>
      <c r="KJT5" s="436"/>
      <c r="KJU5" s="436"/>
      <c r="KJV5" s="436"/>
      <c r="KJW5" s="436"/>
      <c r="KJX5" s="436"/>
      <c r="KJY5" s="436"/>
      <c r="KJZ5" s="436"/>
      <c r="KKA5" s="436"/>
      <c r="KKB5" s="436"/>
      <c r="KKC5" s="436"/>
      <c r="KKD5" s="436"/>
      <c r="KKE5" s="436"/>
      <c r="KKF5" s="436"/>
      <c r="KKG5" s="436"/>
      <c r="KKH5" s="436"/>
      <c r="KKI5" s="436"/>
      <c r="KKJ5" s="436"/>
      <c r="KKK5" s="436"/>
      <c r="KKL5" s="436"/>
      <c r="KKM5" s="436"/>
      <c r="KKN5" s="436"/>
      <c r="KKO5" s="436"/>
      <c r="KKP5" s="436"/>
      <c r="KKQ5" s="436"/>
      <c r="KKR5" s="436"/>
      <c r="KKS5" s="436"/>
      <c r="KKT5" s="436"/>
      <c r="KKU5" s="436"/>
      <c r="KKV5" s="436"/>
      <c r="KKW5" s="436"/>
      <c r="KKX5" s="436"/>
      <c r="KKY5" s="436"/>
      <c r="KKZ5" s="436"/>
      <c r="KLA5" s="436"/>
      <c r="KLB5" s="436"/>
      <c r="KLC5" s="436"/>
      <c r="KLD5" s="436"/>
      <c r="KLE5" s="436"/>
      <c r="KLF5" s="436"/>
      <c r="KLG5" s="436"/>
      <c r="KLH5" s="436"/>
      <c r="KLI5" s="436"/>
      <c r="KLJ5" s="436"/>
      <c r="KLK5" s="436"/>
      <c r="KLL5" s="436"/>
      <c r="KLM5" s="436"/>
      <c r="KLN5" s="436"/>
      <c r="KLO5" s="436"/>
      <c r="KLP5" s="436"/>
      <c r="KLQ5" s="436"/>
      <c r="KLR5" s="436"/>
      <c r="KLS5" s="436"/>
      <c r="KLT5" s="436"/>
      <c r="KLU5" s="436"/>
      <c r="KLV5" s="436"/>
      <c r="KLW5" s="436"/>
      <c r="KLX5" s="436"/>
      <c r="KLY5" s="436"/>
      <c r="KLZ5" s="436"/>
      <c r="KMA5" s="436"/>
      <c r="KMB5" s="436"/>
      <c r="KMC5" s="436"/>
      <c r="KMD5" s="436"/>
      <c r="KME5" s="436"/>
      <c r="KMF5" s="436"/>
      <c r="KMG5" s="436"/>
      <c r="KMH5" s="436"/>
      <c r="KMI5" s="436"/>
      <c r="KMJ5" s="436"/>
      <c r="KMK5" s="436"/>
      <c r="KML5" s="436"/>
      <c r="KMM5" s="436"/>
      <c r="KMN5" s="436"/>
      <c r="KMO5" s="436"/>
      <c r="KMP5" s="436"/>
      <c r="KMQ5" s="436"/>
      <c r="KMR5" s="436"/>
      <c r="KMS5" s="436"/>
      <c r="KMT5" s="436"/>
      <c r="KMU5" s="436"/>
      <c r="KMV5" s="436"/>
      <c r="KMW5" s="436"/>
      <c r="KMX5" s="436"/>
      <c r="KMY5" s="436"/>
      <c r="KMZ5" s="436"/>
      <c r="KNA5" s="436"/>
      <c r="KNB5" s="436"/>
      <c r="KNC5" s="436"/>
      <c r="KND5" s="436"/>
      <c r="KNE5" s="436"/>
      <c r="KNF5" s="436"/>
      <c r="KNG5" s="436"/>
      <c r="KNH5" s="436"/>
      <c r="KNI5" s="436"/>
      <c r="KNJ5" s="436"/>
      <c r="KNK5" s="436"/>
      <c r="KNL5" s="436"/>
      <c r="KNM5" s="436"/>
      <c r="KNN5" s="436"/>
      <c r="KNO5" s="436"/>
      <c r="KNP5" s="436"/>
      <c r="KNQ5" s="436"/>
      <c r="KNR5" s="436"/>
      <c r="KNS5" s="436"/>
      <c r="KNT5" s="436"/>
      <c r="KNU5" s="436"/>
      <c r="KNV5" s="436"/>
      <c r="KNW5" s="436"/>
      <c r="KNX5" s="436"/>
      <c r="KNY5" s="436"/>
      <c r="KNZ5" s="436"/>
      <c r="KOA5" s="436"/>
      <c r="KOB5" s="436"/>
      <c r="KOC5" s="436"/>
      <c r="KOD5" s="436"/>
      <c r="KOE5" s="436"/>
      <c r="KOF5" s="436"/>
      <c r="KOG5" s="436"/>
      <c r="KOH5" s="436"/>
      <c r="KOI5" s="436"/>
      <c r="KOJ5" s="436"/>
      <c r="KOK5" s="436"/>
      <c r="KOL5" s="436"/>
      <c r="KOM5" s="436"/>
      <c r="KON5" s="436"/>
      <c r="KOO5" s="436"/>
      <c r="KOP5" s="436"/>
      <c r="KOQ5" s="436"/>
      <c r="KOR5" s="436"/>
      <c r="KOS5" s="436"/>
      <c r="KOT5" s="436"/>
      <c r="KOU5" s="436"/>
      <c r="KOV5" s="436"/>
      <c r="KOW5" s="436"/>
      <c r="KOX5" s="436"/>
      <c r="KOY5" s="436"/>
      <c r="KOZ5" s="436"/>
      <c r="KPA5" s="436"/>
      <c r="KPB5" s="436"/>
      <c r="KPC5" s="436"/>
      <c r="KPD5" s="436"/>
      <c r="KPE5" s="436"/>
      <c r="KPF5" s="436"/>
      <c r="KPG5" s="436"/>
      <c r="KPH5" s="436"/>
      <c r="KPI5" s="436"/>
      <c r="KPJ5" s="436"/>
      <c r="KPK5" s="436"/>
      <c r="KPL5" s="436"/>
      <c r="KPM5" s="436"/>
      <c r="KPN5" s="436"/>
      <c r="KPO5" s="436"/>
      <c r="KPP5" s="436"/>
      <c r="KPQ5" s="436"/>
      <c r="KPR5" s="436"/>
      <c r="KPS5" s="436"/>
      <c r="KPT5" s="436"/>
      <c r="KPU5" s="436"/>
      <c r="KPV5" s="436"/>
      <c r="KPW5" s="436"/>
      <c r="KPX5" s="436"/>
      <c r="KPY5" s="436"/>
      <c r="KPZ5" s="436"/>
      <c r="KQA5" s="436"/>
      <c r="KQB5" s="436"/>
      <c r="KQC5" s="436"/>
      <c r="KQD5" s="436"/>
      <c r="KQE5" s="436"/>
      <c r="KQF5" s="436"/>
      <c r="KQG5" s="436"/>
      <c r="KQH5" s="436"/>
      <c r="KQI5" s="436"/>
      <c r="KQJ5" s="436"/>
      <c r="KQK5" s="436"/>
      <c r="KQL5" s="436"/>
      <c r="KQM5" s="436"/>
      <c r="KQN5" s="436"/>
      <c r="KQO5" s="436"/>
      <c r="KQP5" s="436"/>
      <c r="KQQ5" s="436"/>
      <c r="KQR5" s="436"/>
      <c r="KQS5" s="436"/>
      <c r="KQT5" s="436"/>
      <c r="KQU5" s="436"/>
      <c r="KQV5" s="436"/>
      <c r="KQW5" s="436"/>
      <c r="KQX5" s="436"/>
      <c r="KQY5" s="436"/>
      <c r="KQZ5" s="436"/>
      <c r="KRA5" s="436"/>
      <c r="KRB5" s="436"/>
      <c r="KRC5" s="436"/>
      <c r="KRD5" s="436"/>
      <c r="KRE5" s="436"/>
      <c r="KRF5" s="436"/>
      <c r="KRG5" s="436"/>
      <c r="KRH5" s="436"/>
      <c r="KRI5" s="436"/>
      <c r="KRJ5" s="436"/>
      <c r="KRK5" s="436"/>
      <c r="KRL5" s="436"/>
      <c r="KRM5" s="436"/>
      <c r="KRN5" s="436"/>
      <c r="KRO5" s="436"/>
      <c r="KRP5" s="436"/>
      <c r="KRQ5" s="436"/>
      <c r="KRR5" s="436"/>
      <c r="KRS5" s="436"/>
      <c r="KRT5" s="436"/>
      <c r="KRU5" s="436"/>
      <c r="KRV5" s="436"/>
      <c r="KRW5" s="436"/>
      <c r="KRX5" s="436"/>
      <c r="KRY5" s="436"/>
      <c r="KRZ5" s="436"/>
      <c r="KSA5" s="436"/>
      <c r="KSB5" s="436"/>
      <c r="KSC5" s="436"/>
      <c r="KSD5" s="436"/>
      <c r="KSE5" s="436"/>
      <c r="KSF5" s="436"/>
      <c r="KSG5" s="436"/>
      <c r="KSH5" s="436"/>
      <c r="KSI5" s="436"/>
      <c r="KSJ5" s="436"/>
      <c r="KSK5" s="436"/>
      <c r="KSL5" s="436"/>
      <c r="KSM5" s="436"/>
      <c r="KSN5" s="436"/>
      <c r="KSO5" s="436"/>
      <c r="KSP5" s="436"/>
      <c r="KSQ5" s="436"/>
      <c r="KSR5" s="436"/>
      <c r="KSS5" s="436"/>
      <c r="KST5" s="436"/>
      <c r="KSU5" s="436"/>
      <c r="KSV5" s="436"/>
      <c r="KSW5" s="436"/>
      <c r="KSX5" s="436"/>
      <c r="KSY5" s="436"/>
      <c r="KSZ5" s="436"/>
      <c r="KTA5" s="436"/>
      <c r="KTB5" s="436"/>
      <c r="KTC5" s="436"/>
      <c r="KTD5" s="436"/>
      <c r="KTE5" s="436"/>
      <c r="KTF5" s="436"/>
      <c r="KTG5" s="436"/>
      <c r="KTH5" s="436"/>
      <c r="KTI5" s="436"/>
      <c r="KTJ5" s="436"/>
      <c r="KTK5" s="436"/>
      <c r="KTL5" s="436"/>
      <c r="KTM5" s="436"/>
      <c r="KTN5" s="436"/>
      <c r="KTO5" s="436"/>
      <c r="KTP5" s="436"/>
      <c r="KTQ5" s="436"/>
      <c r="KTR5" s="436"/>
      <c r="KTS5" s="436"/>
      <c r="KTT5" s="436"/>
      <c r="KTU5" s="436"/>
      <c r="KTV5" s="436"/>
      <c r="KTW5" s="436"/>
      <c r="KTX5" s="436"/>
      <c r="KTY5" s="436"/>
      <c r="KTZ5" s="436"/>
      <c r="KUA5" s="436"/>
      <c r="KUB5" s="436"/>
      <c r="KUC5" s="436"/>
      <c r="KUD5" s="436"/>
      <c r="KUE5" s="436"/>
      <c r="KUF5" s="436"/>
      <c r="KUG5" s="436"/>
      <c r="KUH5" s="436"/>
      <c r="KUI5" s="436"/>
      <c r="KUJ5" s="436"/>
      <c r="KUK5" s="436"/>
      <c r="KUL5" s="436"/>
      <c r="KUM5" s="436"/>
      <c r="KUN5" s="436"/>
      <c r="KUO5" s="436"/>
      <c r="KUP5" s="436"/>
      <c r="KUQ5" s="436"/>
      <c r="KUR5" s="436"/>
      <c r="KUS5" s="436"/>
      <c r="KUT5" s="436"/>
      <c r="KUU5" s="436"/>
      <c r="KUV5" s="436"/>
      <c r="KUW5" s="436"/>
      <c r="KUX5" s="436"/>
      <c r="KUY5" s="436"/>
      <c r="KUZ5" s="436"/>
      <c r="KVA5" s="436"/>
      <c r="KVB5" s="436"/>
      <c r="KVC5" s="436"/>
      <c r="KVD5" s="436"/>
      <c r="KVE5" s="436"/>
      <c r="KVF5" s="436"/>
      <c r="KVG5" s="436"/>
      <c r="KVH5" s="436"/>
      <c r="KVI5" s="436"/>
      <c r="KVJ5" s="436"/>
      <c r="KVK5" s="436"/>
      <c r="KVL5" s="436"/>
      <c r="KVM5" s="436"/>
      <c r="KVN5" s="436"/>
      <c r="KVO5" s="436"/>
      <c r="KVP5" s="436"/>
      <c r="KVQ5" s="436"/>
      <c r="KVR5" s="436"/>
      <c r="KVS5" s="436"/>
      <c r="KVT5" s="436"/>
      <c r="KVU5" s="436"/>
      <c r="KVV5" s="436"/>
      <c r="KVW5" s="436"/>
      <c r="KVX5" s="436"/>
      <c r="KVY5" s="436"/>
      <c r="KVZ5" s="436"/>
      <c r="KWA5" s="436"/>
      <c r="KWB5" s="436"/>
      <c r="KWC5" s="436"/>
      <c r="KWD5" s="436"/>
      <c r="KWE5" s="436"/>
      <c r="KWF5" s="436"/>
      <c r="KWG5" s="436"/>
      <c r="KWH5" s="436"/>
      <c r="KWI5" s="436"/>
      <c r="KWJ5" s="436"/>
      <c r="KWK5" s="436"/>
      <c r="KWL5" s="436"/>
      <c r="KWM5" s="436"/>
      <c r="KWN5" s="436"/>
      <c r="KWO5" s="436"/>
      <c r="KWP5" s="436"/>
      <c r="KWQ5" s="436"/>
      <c r="KWR5" s="436"/>
      <c r="KWS5" s="436"/>
      <c r="KWT5" s="436"/>
      <c r="KWU5" s="436"/>
      <c r="KWV5" s="436"/>
      <c r="KWW5" s="436"/>
      <c r="KWX5" s="436"/>
      <c r="KWY5" s="436"/>
      <c r="KWZ5" s="436"/>
      <c r="KXA5" s="436"/>
      <c r="KXB5" s="436"/>
      <c r="KXC5" s="436"/>
      <c r="KXD5" s="436"/>
      <c r="KXE5" s="436"/>
      <c r="KXF5" s="436"/>
      <c r="KXG5" s="436"/>
      <c r="KXH5" s="436"/>
      <c r="KXI5" s="436"/>
      <c r="KXJ5" s="436"/>
      <c r="KXK5" s="436"/>
      <c r="KXL5" s="436"/>
      <c r="KXM5" s="436"/>
      <c r="KXN5" s="436"/>
      <c r="KXO5" s="436"/>
      <c r="KXP5" s="436"/>
      <c r="KXQ5" s="436"/>
      <c r="KXR5" s="436"/>
      <c r="KXS5" s="436"/>
      <c r="KXT5" s="436"/>
      <c r="KXU5" s="436"/>
      <c r="KXV5" s="436"/>
      <c r="KXW5" s="436"/>
      <c r="KXX5" s="436"/>
      <c r="KXY5" s="436"/>
      <c r="KXZ5" s="436"/>
      <c r="KYA5" s="436"/>
      <c r="KYB5" s="436"/>
      <c r="KYC5" s="436"/>
      <c r="KYD5" s="436"/>
      <c r="KYE5" s="436"/>
      <c r="KYF5" s="436"/>
      <c r="KYG5" s="436"/>
      <c r="KYH5" s="436"/>
      <c r="KYI5" s="436"/>
      <c r="KYJ5" s="436"/>
      <c r="KYK5" s="436"/>
      <c r="KYL5" s="436"/>
      <c r="KYM5" s="436"/>
      <c r="KYN5" s="436"/>
      <c r="KYO5" s="436"/>
      <c r="KYP5" s="436"/>
      <c r="KYQ5" s="436"/>
      <c r="KYR5" s="436"/>
      <c r="KYS5" s="436"/>
      <c r="KYT5" s="436"/>
      <c r="KYU5" s="436"/>
      <c r="KYV5" s="436"/>
      <c r="KYW5" s="436"/>
      <c r="KYX5" s="436"/>
      <c r="KYY5" s="436"/>
      <c r="KYZ5" s="436"/>
      <c r="KZA5" s="436"/>
      <c r="KZB5" s="436"/>
      <c r="KZC5" s="436"/>
      <c r="KZD5" s="436"/>
      <c r="KZE5" s="436"/>
      <c r="KZF5" s="436"/>
      <c r="KZG5" s="436"/>
      <c r="KZH5" s="436"/>
      <c r="KZI5" s="436"/>
      <c r="KZJ5" s="436"/>
      <c r="KZK5" s="436"/>
      <c r="KZL5" s="436"/>
      <c r="KZM5" s="436"/>
      <c r="KZN5" s="436"/>
      <c r="KZO5" s="436"/>
      <c r="KZP5" s="436"/>
      <c r="KZQ5" s="436"/>
      <c r="KZR5" s="436"/>
      <c r="KZS5" s="436"/>
      <c r="KZT5" s="436"/>
      <c r="KZU5" s="436"/>
      <c r="KZV5" s="436"/>
      <c r="KZW5" s="436"/>
      <c r="KZX5" s="436"/>
      <c r="KZY5" s="436"/>
      <c r="KZZ5" s="436"/>
      <c r="LAA5" s="436"/>
      <c r="LAB5" s="436"/>
      <c r="LAC5" s="436"/>
      <c r="LAD5" s="436"/>
      <c r="LAE5" s="436"/>
      <c r="LAF5" s="436"/>
      <c r="LAG5" s="436"/>
      <c r="LAH5" s="436"/>
      <c r="LAI5" s="436"/>
      <c r="LAJ5" s="436"/>
      <c r="LAK5" s="436"/>
      <c r="LAL5" s="436"/>
      <c r="LAM5" s="436"/>
      <c r="LAN5" s="436"/>
      <c r="LAO5" s="436"/>
      <c r="LAP5" s="436"/>
      <c r="LAQ5" s="436"/>
      <c r="LAR5" s="436"/>
      <c r="LAS5" s="436"/>
      <c r="LAT5" s="436"/>
      <c r="LAU5" s="436"/>
      <c r="LAV5" s="436"/>
      <c r="LAW5" s="436"/>
      <c r="LAX5" s="436"/>
      <c r="LAY5" s="436"/>
      <c r="LAZ5" s="436"/>
      <c r="LBA5" s="436"/>
      <c r="LBB5" s="436"/>
      <c r="LBC5" s="436"/>
      <c r="LBD5" s="436"/>
      <c r="LBE5" s="436"/>
      <c r="LBF5" s="436"/>
      <c r="LBG5" s="436"/>
      <c r="LBH5" s="436"/>
      <c r="LBI5" s="436"/>
      <c r="LBJ5" s="436"/>
      <c r="LBK5" s="436"/>
      <c r="LBL5" s="436"/>
      <c r="LBM5" s="436"/>
      <c r="LBN5" s="436"/>
      <c r="LBO5" s="436"/>
      <c r="LBP5" s="436"/>
      <c r="LBQ5" s="436"/>
      <c r="LBR5" s="436"/>
      <c r="LBS5" s="436"/>
      <c r="LBT5" s="436"/>
      <c r="LBU5" s="436"/>
      <c r="LBV5" s="436"/>
      <c r="LBW5" s="436"/>
      <c r="LBX5" s="436"/>
      <c r="LBY5" s="436"/>
      <c r="LBZ5" s="436"/>
      <c r="LCA5" s="436"/>
      <c r="LCB5" s="436"/>
      <c r="LCC5" s="436"/>
      <c r="LCD5" s="436"/>
      <c r="LCE5" s="436"/>
      <c r="LCF5" s="436"/>
      <c r="LCG5" s="436"/>
      <c r="LCH5" s="436"/>
      <c r="LCI5" s="436"/>
      <c r="LCJ5" s="436"/>
      <c r="LCK5" s="436"/>
      <c r="LCL5" s="436"/>
      <c r="LCM5" s="436"/>
      <c r="LCN5" s="436"/>
      <c r="LCO5" s="436"/>
      <c r="LCP5" s="436"/>
      <c r="LCQ5" s="436"/>
      <c r="LCR5" s="436"/>
      <c r="LCS5" s="436"/>
      <c r="LCT5" s="436"/>
      <c r="LCU5" s="436"/>
      <c r="LCV5" s="436"/>
      <c r="LCW5" s="436"/>
      <c r="LCX5" s="436"/>
      <c r="LCY5" s="436"/>
      <c r="LCZ5" s="436"/>
      <c r="LDA5" s="436"/>
      <c r="LDB5" s="436"/>
      <c r="LDC5" s="436"/>
      <c r="LDD5" s="436"/>
      <c r="LDE5" s="436"/>
      <c r="LDF5" s="436"/>
      <c r="LDG5" s="436"/>
      <c r="LDH5" s="436"/>
      <c r="LDI5" s="436"/>
      <c r="LDJ5" s="436"/>
      <c r="LDK5" s="436"/>
      <c r="LDL5" s="436"/>
      <c r="LDM5" s="436"/>
      <c r="LDN5" s="436"/>
      <c r="LDO5" s="436"/>
      <c r="LDP5" s="436"/>
      <c r="LDQ5" s="436"/>
      <c r="LDR5" s="436"/>
      <c r="LDS5" s="436"/>
      <c r="LDT5" s="436"/>
      <c r="LDU5" s="436"/>
      <c r="LDV5" s="436"/>
      <c r="LDW5" s="436"/>
      <c r="LDX5" s="436"/>
      <c r="LDY5" s="436"/>
      <c r="LDZ5" s="436"/>
      <c r="LEA5" s="436"/>
      <c r="LEB5" s="436"/>
      <c r="LEC5" s="436"/>
      <c r="LED5" s="436"/>
      <c r="LEE5" s="436"/>
      <c r="LEF5" s="436"/>
      <c r="LEG5" s="436"/>
      <c r="LEH5" s="436"/>
      <c r="LEI5" s="436"/>
      <c r="LEJ5" s="436"/>
      <c r="LEK5" s="436"/>
      <c r="LEL5" s="436"/>
      <c r="LEM5" s="436"/>
      <c r="LEN5" s="436"/>
      <c r="LEO5" s="436"/>
      <c r="LEP5" s="436"/>
      <c r="LEQ5" s="436"/>
      <c r="LER5" s="436"/>
      <c r="LES5" s="436"/>
      <c r="LET5" s="436"/>
      <c r="LEU5" s="436"/>
      <c r="LEV5" s="436"/>
      <c r="LEW5" s="436"/>
      <c r="LEX5" s="436"/>
      <c r="LEY5" s="436"/>
      <c r="LEZ5" s="436"/>
      <c r="LFA5" s="436"/>
      <c r="LFB5" s="436"/>
      <c r="LFC5" s="436"/>
      <c r="LFD5" s="436"/>
      <c r="LFE5" s="436"/>
      <c r="LFF5" s="436"/>
      <c r="LFG5" s="436"/>
      <c r="LFH5" s="436"/>
      <c r="LFI5" s="436"/>
      <c r="LFJ5" s="436"/>
      <c r="LFK5" s="436"/>
      <c r="LFL5" s="436"/>
      <c r="LFM5" s="436"/>
      <c r="LFN5" s="436"/>
      <c r="LFO5" s="436"/>
      <c r="LFP5" s="436"/>
      <c r="LFQ5" s="436"/>
      <c r="LFR5" s="436"/>
      <c r="LFS5" s="436"/>
      <c r="LFT5" s="436"/>
      <c r="LFU5" s="436"/>
      <c r="LFV5" s="436"/>
      <c r="LFW5" s="436"/>
      <c r="LFX5" s="436"/>
      <c r="LFY5" s="436"/>
      <c r="LFZ5" s="436"/>
      <c r="LGA5" s="436"/>
      <c r="LGB5" s="436"/>
      <c r="LGC5" s="436"/>
      <c r="LGD5" s="436"/>
      <c r="LGE5" s="436"/>
      <c r="LGF5" s="436"/>
      <c r="LGG5" s="436"/>
      <c r="LGH5" s="436"/>
      <c r="LGI5" s="436"/>
      <c r="LGJ5" s="436"/>
      <c r="LGK5" s="436"/>
      <c r="LGL5" s="436"/>
      <c r="LGM5" s="436"/>
      <c r="LGN5" s="436"/>
      <c r="LGO5" s="436"/>
      <c r="LGP5" s="436"/>
      <c r="LGQ5" s="436"/>
      <c r="LGR5" s="436"/>
      <c r="LGS5" s="436"/>
      <c r="LGT5" s="436"/>
      <c r="LGU5" s="436"/>
      <c r="LGV5" s="436"/>
      <c r="LGW5" s="436"/>
      <c r="LGX5" s="436"/>
      <c r="LGY5" s="436"/>
      <c r="LGZ5" s="436"/>
      <c r="LHA5" s="436"/>
      <c r="LHB5" s="436"/>
      <c r="LHC5" s="436"/>
      <c r="LHD5" s="436"/>
      <c r="LHE5" s="436"/>
      <c r="LHF5" s="436"/>
      <c r="LHG5" s="436"/>
      <c r="LHH5" s="436"/>
      <c r="LHI5" s="436"/>
      <c r="LHJ5" s="436"/>
      <c r="LHK5" s="436"/>
      <c r="LHL5" s="436"/>
      <c r="LHM5" s="436"/>
      <c r="LHN5" s="436"/>
      <c r="LHO5" s="436"/>
      <c r="LHP5" s="436"/>
      <c r="LHQ5" s="436"/>
      <c r="LHR5" s="436"/>
      <c r="LHS5" s="436"/>
      <c r="LHT5" s="436"/>
      <c r="LHU5" s="436"/>
      <c r="LHV5" s="436"/>
      <c r="LHW5" s="436"/>
      <c r="LHX5" s="436"/>
      <c r="LHY5" s="436"/>
      <c r="LHZ5" s="436"/>
      <c r="LIA5" s="436"/>
      <c r="LIB5" s="436"/>
      <c r="LIC5" s="436"/>
      <c r="LID5" s="436"/>
      <c r="LIE5" s="436"/>
      <c r="LIF5" s="436"/>
      <c r="LIG5" s="436"/>
      <c r="LIH5" s="436"/>
      <c r="LII5" s="436"/>
      <c r="LIJ5" s="436"/>
      <c r="LIK5" s="436"/>
      <c r="LIL5" s="436"/>
      <c r="LIM5" s="436"/>
      <c r="LIN5" s="436"/>
      <c r="LIO5" s="436"/>
      <c r="LIP5" s="436"/>
      <c r="LIQ5" s="436"/>
      <c r="LIR5" s="436"/>
      <c r="LIS5" s="436"/>
      <c r="LIT5" s="436"/>
      <c r="LIU5" s="436"/>
      <c r="LIV5" s="436"/>
      <c r="LIW5" s="436"/>
      <c r="LIX5" s="436"/>
      <c r="LIY5" s="436"/>
      <c r="LIZ5" s="436"/>
      <c r="LJA5" s="436"/>
      <c r="LJB5" s="436"/>
      <c r="LJC5" s="436"/>
      <c r="LJD5" s="436"/>
      <c r="LJE5" s="436"/>
      <c r="LJF5" s="436"/>
      <c r="LJG5" s="436"/>
      <c r="LJH5" s="436"/>
      <c r="LJI5" s="436"/>
      <c r="LJJ5" s="436"/>
      <c r="LJK5" s="436"/>
      <c r="LJL5" s="436"/>
      <c r="LJM5" s="436"/>
      <c r="LJN5" s="436"/>
      <c r="LJO5" s="436"/>
      <c r="LJP5" s="436"/>
      <c r="LJQ5" s="436"/>
      <c r="LJR5" s="436"/>
      <c r="LJS5" s="436"/>
      <c r="LJT5" s="436"/>
      <c r="LJU5" s="436"/>
      <c r="LJV5" s="436"/>
      <c r="LJW5" s="436"/>
      <c r="LJX5" s="436"/>
      <c r="LJY5" s="436"/>
      <c r="LJZ5" s="436"/>
      <c r="LKA5" s="436"/>
      <c r="LKB5" s="436"/>
      <c r="LKC5" s="436"/>
      <c r="LKD5" s="436"/>
      <c r="LKE5" s="436"/>
      <c r="LKF5" s="436"/>
      <c r="LKG5" s="436"/>
      <c r="LKH5" s="436"/>
      <c r="LKI5" s="436"/>
      <c r="LKJ5" s="436"/>
      <c r="LKK5" s="436"/>
      <c r="LKL5" s="436"/>
      <c r="LKM5" s="436"/>
      <c r="LKN5" s="436"/>
      <c r="LKO5" s="436"/>
      <c r="LKP5" s="436"/>
      <c r="LKQ5" s="436"/>
      <c r="LKR5" s="436"/>
      <c r="LKS5" s="436"/>
      <c r="LKT5" s="436"/>
      <c r="LKU5" s="436"/>
      <c r="LKV5" s="436"/>
      <c r="LKW5" s="436"/>
      <c r="LKX5" s="436"/>
      <c r="LKY5" s="436"/>
      <c r="LKZ5" s="436"/>
      <c r="LLA5" s="436"/>
      <c r="LLB5" s="436"/>
      <c r="LLC5" s="436"/>
      <c r="LLD5" s="436"/>
      <c r="LLE5" s="436"/>
      <c r="LLF5" s="436"/>
      <c r="LLG5" s="436"/>
      <c r="LLH5" s="436"/>
      <c r="LLI5" s="436"/>
      <c r="LLJ5" s="436"/>
      <c r="LLK5" s="436"/>
      <c r="LLL5" s="436"/>
      <c r="LLM5" s="436"/>
      <c r="LLN5" s="436"/>
      <c r="LLO5" s="436"/>
      <c r="LLP5" s="436"/>
      <c r="LLQ5" s="436"/>
      <c r="LLR5" s="436"/>
      <c r="LLS5" s="436"/>
      <c r="LLT5" s="436"/>
      <c r="LLU5" s="436"/>
      <c r="LLV5" s="436"/>
      <c r="LLW5" s="436"/>
      <c r="LLX5" s="436"/>
      <c r="LLY5" s="436"/>
      <c r="LLZ5" s="436"/>
      <c r="LMA5" s="436"/>
      <c r="LMB5" s="436"/>
      <c r="LMC5" s="436"/>
      <c r="LMD5" s="436"/>
      <c r="LME5" s="436"/>
      <c r="LMF5" s="436"/>
      <c r="LMG5" s="436"/>
      <c r="LMH5" s="436"/>
      <c r="LMI5" s="436"/>
      <c r="LMJ5" s="436"/>
      <c r="LMK5" s="436"/>
      <c r="LML5" s="436"/>
      <c r="LMM5" s="436"/>
      <c r="LMN5" s="436"/>
      <c r="LMO5" s="436"/>
      <c r="LMP5" s="436"/>
      <c r="LMQ5" s="436"/>
      <c r="LMR5" s="436"/>
      <c r="LMS5" s="436"/>
      <c r="LMT5" s="436"/>
      <c r="LMU5" s="436"/>
      <c r="LMV5" s="436"/>
      <c r="LMW5" s="436"/>
      <c r="LMX5" s="436"/>
      <c r="LMY5" s="436"/>
      <c r="LMZ5" s="436"/>
      <c r="LNA5" s="436"/>
      <c r="LNB5" s="436"/>
      <c r="LNC5" s="436"/>
      <c r="LND5" s="436"/>
      <c r="LNE5" s="436"/>
      <c r="LNF5" s="436"/>
      <c r="LNG5" s="436"/>
      <c r="LNH5" s="436"/>
      <c r="LNI5" s="436"/>
      <c r="LNJ5" s="436"/>
      <c r="LNK5" s="436"/>
      <c r="LNL5" s="436"/>
      <c r="LNM5" s="436"/>
      <c r="LNN5" s="436"/>
      <c r="LNO5" s="436"/>
      <c r="LNP5" s="436"/>
      <c r="LNQ5" s="436"/>
      <c r="LNR5" s="436"/>
      <c r="LNS5" s="436"/>
      <c r="LNT5" s="436"/>
      <c r="LNU5" s="436"/>
      <c r="LNV5" s="436"/>
      <c r="LNW5" s="436"/>
      <c r="LNX5" s="436"/>
      <c r="LNY5" s="436"/>
      <c r="LNZ5" s="436"/>
      <c r="LOA5" s="436"/>
      <c r="LOB5" s="436"/>
      <c r="LOC5" s="436"/>
      <c r="LOD5" s="436"/>
      <c r="LOE5" s="436"/>
      <c r="LOF5" s="436"/>
      <c r="LOG5" s="436"/>
      <c r="LOH5" s="436"/>
      <c r="LOI5" s="436"/>
      <c r="LOJ5" s="436"/>
      <c r="LOK5" s="436"/>
      <c r="LOL5" s="436"/>
      <c r="LOM5" s="436"/>
      <c r="LON5" s="436"/>
      <c r="LOO5" s="436"/>
      <c r="LOP5" s="436"/>
      <c r="LOQ5" s="436"/>
      <c r="LOR5" s="436"/>
      <c r="LOS5" s="436"/>
      <c r="LOT5" s="436"/>
      <c r="LOU5" s="436"/>
      <c r="LOV5" s="436"/>
      <c r="LOW5" s="436"/>
      <c r="LOX5" s="436"/>
      <c r="LOY5" s="436"/>
      <c r="LOZ5" s="436"/>
      <c r="LPA5" s="436"/>
      <c r="LPB5" s="436"/>
      <c r="LPC5" s="436"/>
      <c r="LPD5" s="436"/>
      <c r="LPE5" s="436"/>
      <c r="LPF5" s="436"/>
      <c r="LPG5" s="436"/>
      <c r="LPH5" s="436"/>
      <c r="LPI5" s="436"/>
      <c r="LPJ5" s="436"/>
      <c r="LPK5" s="436"/>
      <c r="LPL5" s="436"/>
      <c r="LPM5" s="436"/>
      <c r="LPN5" s="436"/>
      <c r="LPO5" s="436"/>
      <c r="LPP5" s="436"/>
      <c r="LPQ5" s="436"/>
      <c r="LPR5" s="436"/>
      <c r="LPS5" s="436"/>
      <c r="LPT5" s="436"/>
      <c r="LPU5" s="436"/>
      <c r="LPV5" s="436"/>
      <c r="LPW5" s="436"/>
      <c r="LPX5" s="436"/>
      <c r="LPY5" s="436"/>
      <c r="LPZ5" s="436"/>
      <c r="LQA5" s="436"/>
      <c r="LQB5" s="436"/>
      <c r="LQC5" s="436"/>
      <c r="LQD5" s="436"/>
      <c r="LQE5" s="436"/>
      <c r="LQF5" s="436"/>
      <c r="LQG5" s="436"/>
      <c r="LQH5" s="436"/>
      <c r="LQI5" s="436"/>
      <c r="LQJ5" s="436"/>
      <c r="LQK5" s="436"/>
      <c r="LQL5" s="436"/>
      <c r="LQM5" s="436"/>
      <c r="LQN5" s="436"/>
      <c r="LQO5" s="436"/>
      <c r="LQP5" s="436"/>
      <c r="LQQ5" s="436"/>
      <c r="LQR5" s="436"/>
      <c r="LQS5" s="436"/>
      <c r="LQT5" s="436"/>
      <c r="LQU5" s="436"/>
      <c r="LQV5" s="436"/>
      <c r="LQW5" s="436"/>
      <c r="LQX5" s="436"/>
      <c r="LQY5" s="436"/>
      <c r="LQZ5" s="436"/>
      <c r="LRA5" s="436"/>
      <c r="LRB5" s="436"/>
      <c r="LRC5" s="436"/>
      <c r="LRD5" s="436"/>
      <c r="LRE5" s="436"/>
      <c r="LRF5" s="436"/>
      <c r="LRG5" s="436"/>
      <c r="LRH5" s="436"/>
      <c r="LRI5" s="436"/>
      <c r="LRJ5" s="436"/>
      <c r="LRK5" s="436"/>
      <c r="LRL5" s="436"/>
      <c r="LRM5" s="436"/>
      <c r="LRN5" s="436"/>
      <c r="LRO5" s="436"/>
      <c r="LRP5" s="436"/>
      <c r="LRQ5" s="436"/>
      <c r="LRR5" s="436"/>
      <c r="LRS5" s="436"/>
      <c r="LRT5" s="436"/>
      <c r="LRU5" s="436"/>
      <c r="LRV5" s="436"/>
      <c r="LRW5" s="436"/>
      <c r="LRX5" s="436"/>
      <c r="LRY5" s="436"/>
      <c r="LRZ5" s="436"/>
      <c r="LSA5" s="436"/>
      <c r="LSB5" s="436"/>
      <c r="LSC5" s="436"/>
      <c r="LSD5" s="436"/>
      <c r="LSE5" s="436"/>
      <c r="LSF5" s="436"/>
      <c r="LSG5" s="436"/>
      <c r="LSH5" s="436"/>
      <c r="LSI5" s="436"/>
      <c r="LSJ5" s="436"/>
      <c r="LSK5" s="436"/>
      <c r="LSL5" s="436"/>
      <c r="LSM5" s="436"/>
      <c r="LSN5" s="436"/>
      <c r="LSO5" s="436"/>
      <c r="LSP5" s="436"/>
      <c r="LSQ5" s="436"/>
      <c r="LSR5" s="436"/>
      <c r="LSS5" s="436"/>
      <c r="LST5" s="436"/>
      <c r="LSU5" s="436"/>
      <c r="LSV5" s="436"/>
      <c r="LSW5" s="436"/>
      <c r="LSX5" s="436"/>
      <c r="LSY5" s="436"/>
      <c r="LSZ5" s="436"/>
      <c r="LTA5" s="436"/>
      <c r="LTB5" s="436"/>
      <c r="LTC5" s="436"/>
      <c r="LTD5" s="436"/>
      <c r="LTE5" s="436"/>
      <c r="LTF5" s="436"/>
      <c r="LTG5" s="436"/>
      <c r="LTH5" s="436"/>
      <c r="LTI5" s="436"/>
      <c r="LTJ5" s="436"/>
      <c r="LTK5" s="436"/>
      <c r="LTL5" s="436"/>
      <c r="LTM5" s="436"/>
      <c r="LTN5" s="436"/>
      <c r="LTO5" s="436"/>
      <c r="LTP5" s="436"/>
      <c r="LTQ5" s="436"/>
      <c r="LTR5" s="436"/>
      <c r="LTS5" s="436"/>
      <c r="LTT5" s="436"/>
      <c r="LTU5" s="436"/>
      <c r="LTV5" s="436"/>
      <c r="LTW5" s="436"/>
      <c r="LTX5" s="436"/>
      <c r="LTY5" s="436"/>
      <c r="LTZ5" s="436"/>
      <c r="LUA5" s="436"/>
      <c r="LUB5" s="436"/>
      <c r="LUC5" s="436"/>
      <c r="LUD5" s="436"/>
      <c r="LUE5" s="436"/>
      <c r="LUF5" s="436"/>
      <c r="LUG5" s="436"/>
      <c r="LUH5" s="436"/>
      <c r="LUI5" s="436"/>
      <c r="LUJ5" s="436"/>
      <c r="LUK5" s="436"/>
      <c r="LUL5" s="436"/>
      <c r="LUM5" s="436"/>
      <c r="LUN5" s="436"/>
      <c r="LUO5" s="436"/>
      <c r="LUP5" s="436"/>
      <c r="LUQ5" s="436"/>
      <c r="LUR5" s="436"/>
      <c r="LUS5" s="436"/>
      <c r="LUT5" s="436"/>
      <c r="LUU5" s="436"/>
      <c r="LUV5" s="436"/>
      <c r="LUW5" s="436"/>
      <c r="LUX5" s="436"/>
      <c r="LUY5" s="436"/>
      <c r="LUZ5" s="436"/>
      <c r="LVA5" s="436"/>
      <c r="LVB5" s="436"/>
      <c r="LVC5" s="436"/>
      <c r="LVD5" s="436"/>
      <c r="LVE5" s="436"/>
      <c r="LVF5" s="436"/>
      <c r="LVG5" s="436"/>
      <c r="LVH5" s="436"/>
      <c r="LVI5" s="436"/>
      <c r="LVJ5" s="436"/>
      <c r="LVK5" s="436"/>
      <c r="LVL5" s="436"/>
      <c r="LVM5" s="436"/>
      <c r="LVN5" s="436"/>
      <c r="LVO5" s="436"/>
      <c r="LVP5" s="436"/>
      <c r="LVQ5" s="436"/>
      <c r="LVR5" s="436"/>
      <c r="LVS5" s="436"/>
      <c r="LVT5" s="436"/>
      <c r="LVU5" s="436"/>
      <c r="LVV5" s="436"/>
      <c r="LVW5" s="436"/>
      <c r="LVX5" s="436"/>
      <c r="LVY5" s="436"/>
      <c r="LVZ5" s="436"/>
      <c r="LWA5" s="436"/>
      <c r="LWB5" s="436"/>
      <c r="LWC5" s="436"/>
      <c r="LWD5" s="436"/>
      <c r="LWE5" s="436"/>
      <c r="LWF5" s="436"/>
      <c r="LWG5" s="436"/>
      <c r="LWH5" s="436"/>
      <c r="LWI5" s="436"/>
      <c r="LWJ5" s="436"/>
      <c r="LWK5" s="436"/>
      <c r="LWL5" s="436"/>
      <c r="LWM5" s="436"/>
      <c r="LWN5" s="436"/>
      <c r="LWO5" s="436"/>
      <c r="LWP5" s="436"/>
      <c r="LWQ5" s="436"/>
      <c r="LWR5" s="436"/>
      <c r="LWS5" s="436"/>
      <c r="LWT5" s="436"/>
      <c r="LWU5" s="436"/>
      <c r="LWV5" s="436"/>
      <c r="LWW5" s="436"/>
      <c r="LWX5" s="436"/>
      <c r="LWY5" s="436"/>
      <c r="LWZ5" s="436"/>
      <c r="LXA5" s="436"/>
      <c r="LXB5" s="436"/>
      <c r="LXC5" s="436"/>
      <c r="LXD5" s="436"/>
      <c r="LXE5" s="436"/>
      <c r="LXF5" s="436"/>
      <c r="LXG5" s="436"/>
      <c r="LXH5" s="436"/>
      <c r="LXI5" s="436"/>
      <c r="LXJ5" s="436"/>
      <c r="LXK5" s="436"/>
      <c r="LXL5" s="436"/>
      <c r="LXM5" s="436"/>
      <c r="LXN5" s="436"/>
      <c r="LXO5" s="436"/>
      <c r="LXP5" s="436"/>
      <c r="LXQ5" s="436"/>
      <c r="LXR5" s="436"/>
      <c r="LXS5" s="436"/>
      <c r="LXT5" s="436"/>
      <c r="LXU5" s="436"/>
      <c r="LXV5" s="436"/>
      <c r="LXW5" s="436"/>
      <c r="LXX5" s="436"/>
      <c r="LXY5" s="436"/>
      <c r="LXZ5" s="436"/>
      <c r="LYA5" s="436"/>
      <c r="LYB5" s="436"/>
      <c r="LYC5" s="436"/>
      <c r="LYD5" s="436"/>
      <c r="LYE5" s="436"/>
      <c r="LYF5" s="436"/>
      <c r="LYG5" s="436"/>
      <c r="LYH5" s="436"/>
      <c r="LYI5" s="436"/>
      <c r="LYJ5" s="436"/>
      <c r="LYK5" s="436"/>
      <c r="LYL5" s="436"/>
      <c r="LYM5" s="436"/>
      <c r="LYN5" s="436"/>
      <c r="LYO5" s="436"/>
      <c r="LYP5" s="436"/>
      <c r="LYQ5" s="436"/>
      <c r="LYR5" s="436"/>
      <c r="LYS5" s="436"/>
      <c r="LYT5" s="436"/>
      <c r="LYU5" s="436"/>
      <c r="LYV5" s="436"/>
      <c r="LYW5" s="436"/>
      <c r="LYX5" s="436"/>
      <c r="LYY5" s="436"/>
      <c r="LYZ5" s="436"/>
      <c r="LZA5" s="436"/>
      <c r="LZB5" s="436"/>
      <c r="LZC5" s="436"/>
      <c r="LZD5" s="436"/>
      <c r="LZE5" s="436"/>
      <c r="LZF5" s="436"/>
      <c r="LZG5" s="436"/>
      <c r="LZH5" s="436"/>
      <c r="LZI5" s="436"/>
      <c r="LZJ5" s="436"/>
      <c r="LZK5" s="436"/>
      <c r="LZL5" s="436"/>
      <c r="LZM5" s="436"/>
      <c r="LZN5" s="436"/>
      <c r="LZO5" s="436"/>
      <c r="LZP5" s="436"/>
      <c r="LZQ5" s="436"/>
      <c r="LZR5" s="436"/>
      <c r="LZS5" s="436"/>
      <c r="LZT5" s="436"/>
      <c r="LZU5" s="436"/>
      <c r="LZV5" s="436"/>
      <c r="LZW5" s="436"/>
      <c r="LZX5" s="436"/>
      <c r="LZY5" s="436"/>
      <c r="LZZ5" s="436"/>
      <c r="MAA5" s="436"/>
      <c r="MAB5" s="436"/>
      <c r="MAC5" s="436"/>
      <c r="MAD5" s="436"/>
      <c r="MAE5" s="436"/>
      <c r="MAF5" s="436"/>
      <c r="MAG5" s="436"/>
      <c r="MAH5" s="436"/>
      <c r="MAI5" s="436"/>
      <c r="MAJ5" s="436"/>
      <c r="MAK5" s="436"/>
      <c r="MAL5" s="436"/>
      <c r="MAM5" s="436"/>
      <c r="MAN5" s="436"/>
      <c r="MAO5" s="436"/>
      <c r="MAP5" s="436"/>
      <c r="MAQ5" s="436"/>
      <c r="MAR5" s="436"/>
      <c r="MAS5" s="436"/>
      <c r="MAT5" s="436"/>
      <c r="MAU5" s="436"/>
      <c r="MAV5" s="436"/>
      <c r="MAW5" s="436"/>
      <c r="MAX5" s="436"/>
      <c r="MAY5" s="436"/>
      <c r="MAZ5" s="436"/>
      <c r="MBA5" s="436"/>
      <c r="MBB5" s="436"/>
      <c r="MBC5" s="436"/>
      <c r="MBD5" s="436"/>
      <c r="MBE5" s="436"/>
      <c r="MBF5" s="436"/>
      <c r="MBG5" s="436"/>
      <c r="MBH5" s="436"/>
      <c r="MBI5" s="436"/>
      <c r="MBJ5" s="436"/>
      <c r="MBK5" s="436"/>
      <c r="MBL5" s="436"/>
      <c r="MBM5" s="436"/>
      <c r="MBN5" s="436"/>
      <c r="MBO5" s="436"/>
      <c r="MBP5" s="436"/>
      <c r="MBQ5" s="436"/>
      <c r="MBR5" s="436"/>
      <c r="MBS5" s="436"/>
      <c r="MBT5" s="436"/>
      <c r="MBU5" s="436"/>
      <c r="MBV5" s="436"/>
      <c r="MBW5" s="436"/>
      <c r="MBX5" s="436"/>
      <c r="MBY5" s="436"/>
      <c r="MBZ5" s="436"/>
      <c r="MCA5" s="436"/>
      <c r="MCB5" s="436"/>
      <c r="MCC5" s="436"/>
      <c r="MCD5" s="436"/>
      <c r="MCE5" s="436"/>
      <c r="MCF5" s="436"/>
      <c r="MCG5" s="436"/>
      <c r="MCH5" s="436"/>
      <c r="MCI5" s="436"/>
      <c r="MCJ5" s="436"/>
      <c r="MCK5" s="436"/>
      <c r="MCL5" s="436"/>
      <c r="MCM5" s="436"/>
      <c r="MCN5" s="436"/>
      <c r="MCO5" s="436"/>
      <c r="MCP5" s="436"/>
      <c r="MCQ5" s="436"/>
      <c r="MCR5" s="436"/>
      <c r="MCS5" s="436"/>
      <c r="MCT5" s="436"/>
      <c r="MCU5" s="436"/>
      <c r="MCV5" s="436"/>
      <c r="MCW5" s="436"/>
      <c r="MCX5" s="436"/>
      <c r="MCY5" s="436"/>
      <c r="MCZ5" s="436"/>
      <c r="MDA5" s="436"/>
      <c r="MDB5" s="436"/>
      <c r="MDC5" s="436"/>
      <c r="MDD5" s="436"/>
      <c r="MDE5" s="436"/>
      <c r="MDF5" s="436"/>
      <c r="MDG5" s="436"/>
      <c r="MDH5" s="436"/>
      <c r="MDI5" s="436"/>
      <c r="MDJ5" s="436"/>
      <c r="MDK5" s="436"/>
      <c r="MDL5" s="436"/>
      <c r="MDM5" s="436"/>
      <c r="MDN5" s="436"/>
      <c r="MDO5" s="436"/>
      <c r="MDP5" s="436"/>
      <c r="MDQ5" s="436"/>
      <c r="MDR5" s="436"/>
      <c r="MDS5" s="436"/>
      <c r="MDT5" s="436"/>
      <c r="MDU5" s="436"/>
      <c r="MDV5" s="436"/>
      <c r="MDW5" s="436"/>
      <c r="MDX5" s="436"/>
      <c r="MDY5" s="436"/>
      <c r="MDZ5" s="436"/>
      <c r="MEA5" s="436"/>
      <c r="MEB5" s="436"/>
      <c r="MEC5" s="436"/>
      <c r="MED5" s="436"/>
      <c r="MEE5" s="436"/>
      <c r="MEF5" s="436"/>
      <c r="MEG5" s="436"/>
      <c r="MEH5" s="436"/>
      <c r="MEI5" s="436"/>
      <c r="MEJ5" s="436"/>
      <c r="MEK5" s="436"/>
      <c r="MEL5" s="436"/>
      <c r="MEM5" s="436"/>
      <c r="MEN5" s="436"/>
      <c r="MEO5" s="436"/>
      <c r="MEP5" s="436"/>
      <c r="MEQ5" s="436"/>
      <c r="MER5" s="436"/>
      <c r="MES5" s="436"/>
      <c r="MET5" s="436"/>
      <c r="MEU5" s="436"/>
      <c r="MEV5" s="436"/>
      <c r="MEW5" s="436"/>
      <c r="MEX5" s="436"/>
      <c r="MEY5" s="436"/>
      <c r="MEZ5" s="436"/>
      <c r="MFA5" s="436"/>
      <c r="MFB5" s="436"/>
      <c r="MFC5" s="436"/>
      <c r="MFD5" s="436"/>
      <c r="MFE5" s="436"/>
      <c r="MFF5" s="436"/>
      <c r="MFG5" s="436"/>
      <c r="MFH5" s="436"/>
      <c r="MFI5" s="436"/>
      <c r="MFJ5" s="436"/>
      <c r="MFK5" s="436"/>
      <c r="MFL5" s="436"/>
      <c r="MFM5" s="436"/>
      <c r="MFN5" s="436"/>
      <c r="MFO5" s="436"/>
      <c r="MFP5" s="436"/>
      <c r="MFQ5" s="436"/>
      <c r="MFR5" s="436"/>
      <c r="MFS5" s="436"/>
      <c r="MFT5" s="436"/>
      <c r="MFU5" s="436"/>
      <c r="MFV5" s="436"/>
      <c r="MFW5" s="436"/>
      <c r="MFX5" s="436"/>
      <c r="MFY5" s="436"/>
      <c r="MFZ5" s="436"/>
      <c r="MGA5" s="436"/>
      <c r="MGB5" s="436"/>
      <c r="MGC5" s="436"/>
      <c r="MGD5" s="436"/>
      <c r="MGE5" s="436"/>
      <c r="MGF5" s="436"/>
      <c r="MGG5" s="436"/>
      <c r="MGH5" s="436"/>
      <c r="MGI5" s="436"/>
      <c r="MGJ5" s="436"/>
      <c r="MGK5" s="436"/>
      <c r="MGL5" s="436"/>
      <c r="MGM5" s="436"/>
      <c r="MGN5" s="436"/>
      <c r="MGO5" s="436"/>
      <c r="MGP5" s="436"/>
      <c r="MGQ5" s="436"/>
      <c r="MGR5" s="436"/>
      <c r="MGS5" s="436"/>
      <c r="MGT5" s="436"/>
      <c r="MGU5" s="436"/>
      <c r="MGV5" s="436"/>
      <c r="MGW5" s="436"/>
      <c r="MGX5" s="436"/>
      <c r="MGY5" s="436"/>
      <c r="MGZ5" s="436"/>
      <c r="MHA5" s="436"/>
      <c r="MHB5" s="436"/>
      <c r="MHC5" s="436"/>
      <c r="MHD5" s="436"/>
      <c r="MHE5" s="436"/>
      <c r="MHF5" s="436"/>
      <c r="MHG5" s="436"/>
      <c r="MHH5" s="436"/>
      <c r="MHI5" s="436"/>
      <c r="MHJ5" s="436"/>
      <c r="MHK5" s="436"/>
      <c r="MHL5" s="436"/>
      <c r="MHM5" s="436"/>
      <c r="MHN5" s="436"/>
      <c r="MHO5" s="436"/>
      <c r="MHP5" s="436"/>
      <c r="MHQ5" s="436"/>
      <c r="MHR5" s="436"/>
      <c r="MHS5" s="436"/>
      <c r="MHT5" s="436"/>
      <c r="MHU5" s="436"/>
      <c r="MHV5" s="436"/>
      <c r="MHW5" s="436"/>
      <c r="MHX5" s="436"/>
      <c r="MHY5" s="436"/>
      <c r="MHZ5" s="436"/>
      <c r="MIA5" s="436"/>
      <c r="MIB5" s="436"/>
      <c r="MIC5" s="436"/>
      <c r="MID5" s="436"/>
      <c r="MIE5" s="436"/>
      <c r="MIF5" s="436"/>
      <c r="MIG5" s="436"/>
      <c r="MIH5" s="436"/>
      <c r="MII5" s="436"/>
      <c r="MIJ5" s="436"/>
      <c r="MIK5" s="436"/>
      <c r="MIL5" s="436"/>
      <c r="MIM5" s="436"/>
      <c r="MIN5" s="436"/>
      <c r="MIO5" s="436"/>
      <c r="MIP5" s="436"/>
      <c r="MIQ5" s="436"/>
      <c r="MIR5" s="436"/>
      <c r="MIS5" s="436"/>
      <c r="MIT5" s="436"/>
      <c r="MIU5" s="436"/>
      <c r="MIV5" s="436"/>
      <c r="MIW5" s="436"/>
      <c r="MIX5" s="436"/>
      <c r="MIY5" s="436"/>
      <c r="MIZ5" s="436"/>
      <c r="MJA5" s="436"/>
      <c r="MJB5" s="436"/>
      <c r="MJC5" s="436"/>
      <c r="MJD5" s="436"/>
      <c r="MJE5" s="436"/>
      <c r="MJF5" s="436"/>
      <c r="MJG5" s="436"/>
      <c r="MJH5" s="436"/>
      <c r="MJI5" s="436"/>
      <c r="MJJ5" s="436"/>
      <c r="MJK5" s="436"/>
      <c r="MJL5" s="436"/>
      <c r="MJM5" s="436"/>
      <c r="MJN5" s="436"/>
      <c r="MJO5" s="436"/>
      <c r="MJP5" s="436"/>
      <c r="MJQ5" s="436"/>
      <c r="MJR5" s="436"/>
      <c r="MJS5" s="436"/>
      <c r="MJT5" s="436"/>
      <c r="MJU5" s="436"/>
      <c r="MJV5" s="436"/>
      <c r="MJW5" s="436"/>
      <c r="MJX5" s="436"/>
      <c r="MJY5" s="436"/>
      <c r="MJZ5" s="436"/>
      <c r="MKA5" s="436"/>
      <c r="MKB5" s="436"/>
      <c r="MKC5" s="436"/>
      <c r="MKD5" s="436"/>
      <c r="MKE5" s="436"/>
      <c r="MKF5" s="436"/>
      <c r="MKG5" s="436"/>
      <c r="MKH5" s="436"/>
      <c r="MKI5" s="436"/>
      <c r="MKJ5" s="436"/>
      <c r="MKK5" s="436"/>
      <c r="MKL5" s="436"/>
      <c r="MKM5" s="436"/>
      <c r="MKN5" s="436"/>
      <c r="MKO5" s="436"/>
      <c r="MKP5" s="436"/>
      <c r="MKQ5" s="436"/>
      <c r="MKR5" s="436"/>
      <c r="MKS5" s="436"/>
      <c r="MKT5" s="436"/>
      <c r="MKU5" s="436"/>
      <c r="MKV5" s="436"/>
      <c r="MKW5" s="436"/>
      <c r="MKX5" s="436"/>
      <c r="MKY5" s="436"/>
      <c r="MKZ5" s="436"/>
      <c r="MLA5" s="436"/>
      <c r="MLB5" s="436"/>
      <c r="MLC5" s="436"/>
      <c r="MLD5" s="436"/>
      <c r="MLE5" s="436"/>
      <c r="MLF5" s="436"/>
      <c r="MLG5" s="436"/>
      <c r="MLH5" s="436"/>
      <c r="MLI5" s="436"/>
      <c r="MLJ5" s="436"/>
      <c r="MLK5" s="436"/>
      <c r="MLL5" s="436"/>
      <c r="MLM5" s="436"/>
      <c r="MLN5" s="436"/>
      <c r="MLO5" s="436"/>
      <c r="MLP5" s="436"/>
      <c r="MLQ5" s="436"/>
      <c r="MLR5" s="436"/>
      <c r="MLS5" s="436"/>
      <c r="MLT5" s="436"/>
      <c r="MLU5" s="436"/>
      <c r="MLV5" s="436"/>
      <c r="MLW5" s="436"/>
      <c r="MLX5" s="436"/>
      <c r="MLY5" s="436"/>
      <c r="MLZ5" s="436"/>
      <c r="MMA5" s="436"/>
      <c r="MMB5" s="436"/>
      <c r="MMC5" s="436"/>
      <c r="MMD5" s="436"/>
      <c r="MME5" s="436"/>
      <c r="MMF5" s="436"/>
      <c r="MMG5" s="436"/>
      <c r="MMH5" s="436"/>
      <c r="MMI5" s="436"/>
      <c r="MMJ5" s="436"/>
      <c r="MMK5" s="436"/>
      <c r="MML5" s="436"/>
      <c r="MMM5" s="436"/>
      <c r="MMN5" s="436"/>
      <c r="MMO5" s="436"/>
      <c r="MMP5" s="436"/>
      <c r="MMQ5" s="436"/>
      <c r="MMR5" s="436"/>
      <c r="MMS5" s="436"/>
      <c r="MMT5" s="436"/>
      <c r="MMU5" s="436"/>
      <c r="MMV5" s="436"/>
      <c r="MMW5" s="436"/>
      <c r="MMX5" s="436"/>
      <c r="MMY5" s="436"/>
      <c r="MMZ5" s="436"/>
      <c r="MNA5" s="436"/>
      <c r="MNB5" s="436"/>
      <c r="MNC5" s="436"/>
      <c r="MND5" s="436"/>
      <c r="MNE5" s="436"/>
      <c r="MNF5" s="436"/>
      <c r="MNG5" s="436"/>
      <c r="MNH5" s="436"/>
      <c r="MNI5" s="436"/>
      <c r="MNJ5" s="436"/>
      <c r="MNK5" s="436"/>
      <c r="MNL5" s="436"/>
      <c r="MNM5" s="436"/>
      <c r="MNN5" s="436"/>
      <c r="MNO5" s="436"/>
      <c r="MNP5" s="436"/>
      <c r="MNQ5" s="436"/>
      <c r="MNR5" s="436"/>
      <c r="MNS5" s="436"/>
      <c r="MNT5" s="436"/>
      <c r="MNU5" s="436"/>
      <c r="MNV5" s="436"/>
      <c r="MNW5" s="436"/>
      <c r="MNX5" s="436"/>
      <c r="MNY5" s="436"/>
      <c r="MNZ5" s="436"/>
      <c r="MOA5" s="436"/>
      <c r="MOB5" s="436"/>
      <c r="MOC5" s="436"/>
      <c r="MOD5" s="436"/>
      <c r="MOE5" s="436"/>
      <c r="MOF5" s="436"/>
      <c r="MOG5" s="436"/>
      <c r="MOH5" s="436"/>
      <c r="MOI5" s="436"/>
      <c r="MOJ5" s="436"/>
      <c r="MOK5" s="436"/>
      <c r="MOL5" s="436"/>
      <c r="MOM5" s="436"/>
      <c r="MON5" s="436"/>
      <c r="MOO5" s="436"/>
      <c r="MOP5" s="436"/>
      <c r="MOQ5" s="436"/>
      <c r="MOR5" s="436"/>
      <c r="MOS5" s="436"/>
      <c r="MOT5" s="436"/>
      <c r="MOU5" s="436"/>
      <c r="MOV5" s="436"/>
      <c r="MOW5" s="436"/>
      <c r="MOX5" s="436"/>
      <c r="MOY5" s="436"/>
      <c r="MOZ5" s="436"/>
      <c r="MPA5" s="436"/>
      <c r="MPB5" s="436"/>
      <c r="MPC5" s="436"/>
      <c r="MPD5" s="436"/>
      <c r="MPE5" s="436"/>
      <c r="MPF5" s="436"/>
      <c r="MPG5" s="436"/>
      <c r="MPH5" s="436"/>
      <c r="MPI5" s="436"/>
      <c r="MPJ5" s="436"/>
      <c r="MPK5" s="436"/>
      <c r="MPL5" s="436"/>
      <c r="MPM5" s="436"/>
      <c r="MPN5" s="436"/>
      <c r="MPO5" s="436"/>
      <c r="MPP5" s="436"/>
      <c r="MPQ5" s="436"/>
      <c r="MPR5" s="436"/>
      <c r="MPS5" s="436"/>
      <c r="MPT5" s="436"/>
      <c r="MPU5" s="436"/>
      <c r="MPV5" s="436"/>
      <c r="MPW5" s="436"/>
      <c r="MPX5" s="436"/>
      <c r="MPY5" s="436"/>
      <c r="MPZ5" s="436"/>
      <c r="MQA5" s="436"/>
      <c r="MQB5" s="436"/>
      <c r="MQC5" s="436"/>
      <c r="MQD5" s="436"/>
      <c r="MQE5" s="436"/>
      <c r="MQF5" s="436"/>
      <c r="MQG5" s="436"/>
      <c r="MQH5" s="436"/>
      <c r="MQI5" s="436"/>
      <c r="MQJ5" s="436"/>
      <c r="MQK5" s="436"/>
      <c r="MQL5" s="436"/>
      <c r="MQM5" s="436"/>
      <c r="MQN5" s="436"/>
      <c r="MQO5" s="436"/>
      <c r="MQP5" s="436"/>
      <c r="MQQ5" s="436"/>
      <c r="MQR5" s="436"/>
      <c r="MQS5" s="436"/>
      <c r="MQT5" s="436"/>
      <c r="MQU5" s="436"/>
      <c r="MQV5" s="436"/>
      <c r="MQW5" s="436"/>
      <c r="MQX5" s="436"/>
      <c r="MQY5" s="436"/>
      <c r="MQZ5" s="436"/>
      <c r="MRA5" s="436"/>
      <c r="MRB5" s="436"/>
      <c r="MRC5" s="436"/>
      <c r="MRD5" s="436"/>
      <c r="MRE5" s="436"/>
      <c r="MRF5" s="436"/>
      <c r="MRG5" s="436"/>
      <c r="MRH5" s="436"/>
      <c r="MRI5" s="436"/>
      <c r="MRJ5" s="436"/>
      <c r="MRK5" s="436"/>
      <c r="MRL5" s="436"/>
      <c r="MRM5" s="436"/>
      <c r="MRN5" s="436"/>
      <c r="MRO5" s="436"/>
      <c r="MRP5" s="436"/>
      <c r="MRQ5" s="436"/>
      <c r="MRR5" s="436"/>
      <c r="MRS5" s="436"/>
      <c r="MRT5" s="436"/>
      <c r="MRU5" s="436"/>
      <c r="MRV5" s="436"/>
      <c r="MRW5" s="436"/>
      <c r="MRX5" s="436"/>
      <c r="MRY5" s="436"/>
      <c r="MRZ5" s="436"/>
      <c r="MSA5" s="436"/>
      <c r="MSB5" s="436"/>
      <c r="MSC5" s="436"/>
      <c r="MSD5" s="436"/>
      <c r="MSE5" s="436"/>
      <c r="MSF5" s="436"/>
      <c r="MSG5" s="436"/>
      <c r="MSH5" s="436"/>
      <c r="MSI5" s="436"/>
      <c r="MSJ5" s="436"/>
      <c r="MSK5" s="436"/>
      <c r="MSL5" s="436"/>
      <c r="MSM5" s="436"/>
      <c r="MSN5" s="436"/>
      <c r="MSO5" s="436"/>
      <c r="MSP5" s="436"/>
      <c r="MSQ5" s="436"/>
      <c r="MSR5" s="436"/>
      <c r="MSS5" s="436"/>
      <c r="MST5" s="436"/>
      <c r="MSU5" s="436"/>
      <c r="MSV5" s="436"/>
      <c r="MSW5" s="436"/>
      <c r="MSX5" s="436"/>
      <c r="MSY5" s="436"/>
      <c r="MSZ5" s="436"/>
      <c r="MTA5" s="436"/>
      <c r="MTB5" s="436"/>
      <c r="MTC5" s="436"/>
      <c r="MTD5" s="436"/>
      <c r="MTE5" s="436"/>
      <c r="MTF5" s="436"/>
      <c r="MTG5" s="436"/>
      <c r="MTH5" s="436"/>
      <c r="MTI5" s="436"/>
      <c r="MTJ5" s="436"/>
      <c r="MTK5" s="436"/>
      <c r="MTL5" s="436"/>
      <c r="MTM5" s="436"/>
      <c r="MTN5" s="436"/>
      <c r="MTO5" s="436"/>
      <c r="MTP5" s="436"/>
      <c r="MTQ5" s="436"/>
      <c r="MTR5" s="436"/>
      <c r="MTS5" s="436"/>
      <c r="MTT5" s="436"/>
      <c r="MTU5" s="436"/>
      <c r="MTV5" s="436"/>
      <c r="MTW5" s="436"/>
      <c r="MTX5" s="436"/>
      <c r="MTY5" s="436"/>
      <c r="MTZ5" s="436"/>
      <c r="MUA5" s="436"/>
      <c r="MUB5" s="436"/>
      <c r="MUC5" s="436"/>
      <c r="MUD5" s="436"/>
      <c r="MUE5" s="436"/>
      <c r="MUF5" s="436"/>
      <c r="MUG5" s="436"/>
      <c r="MUH5" s="436"/>
      <c r="MUI5" s="436"/>
      <c r="MUJ5" s="436"/>
      <c r="MUK5" s="436"/>
      <c r="MUL5" s="436"/>
      <c r="MUM5" s="436"/>
      <c r="MUN5" s="436"/>
      <c r="MUO5" s="436"/>
      <c r="MUP5" s="436"/>
      <c r="MUQ5" s="436"/>
      <c r="MUR5" s="436"/>
      <c r="MUS5" s="436"/>
      <c r="MUT5" s="436"/>
      <c r="MUU5" s="436"/>
      <c r="MUV5" s="436"/>
      <c r="MUW5" s="436"/>
      <c r="MUX5" s="436"/>
      <c r="MUY5" s="436"/>
      <c r="MUZ5" s="436"/>
      <c r="MVA5" s="436"/>
      <c r="MVB5" s="436"/>
      <c r="MVC5" s="436"/>
      <c r="MVD5" s="436"/>
      <c r="MVE5" s="436"/>
      <c r="MVF5" s="436"/>
      <c r="MVG5" s="436"/>
      <c r="MVH5" s="436"/>
      <c r="MVI5" s="436"/>
      <c r="MVJ5" s="436"/>
      <c r="MVK5" s="436"/>
      <c r="MVL5" s="436"/>
      <c r="MVM5" s="436"/>
      <c r="MVN5" s="436"/>
      <c r="MVO5" s="436"/>
      <c r="MVP5" s="436"/>
      <c r="MVQ5" s="436"/>
      <c r="MVR5" s="436"/>
      <c r="MVS5" s="436"/>
      <c r="MVT5" s="436"/>
      <c r="MVU5" s="436"/>
      <c r="MVV5" s="436"/>
      <c r="MVW5" s="436"/>
      <c r="MVX5" s="436"/>
      <c r="MVY5" s="436"/>
      <c r="MVZ5" s="436"/>
      <c r="MWA5" s="436"/>
      <c r="MWB5" s="436"/>
      <c r="MWC5" s="436"/>
      <c r="MWD5" s="436"/>
      <c r="MWE5" s="436"/>
      <c r="MWF5" s="436"/>
      <c r="MWG5" s="436"/>
      <c r="MWH5" s="436"/>
      <c r="MWI5" s="436"/>
      <c r="MWJ5" s="436"/>
      <c r="MWK5" s="436"/>
      <c r="MWL5" s="436"/>
      <c r="MWM5" s="436"/>
      <c r="MWN5" s="436"/>
      <c r="MWO5" s="436"/>
      <c r="MWP5" s="436"/>
      <c r="MWQ5" s="436"/>
      <c r="MWR5" s="436"/>
      <c r="MWS5" s="436"/>
      <c r="MWT5" s="436"/>
      <c r="MWU5" s="436"/>
      <c r="MWV5" s="436"/>
      <c r="MWW5" s="436"/>
      <c r="MWX5" s="436"/>
      <c r="MWY5" s="436"/>
      <c r="MWZ5" s="436"/>
      <c r="MXA5" s="436"/>
      <c r="MXB5" s="436"/>
      <c r="MXC5" s="436"/>
      <c r="MXD5" s="436"/>
      <c r="MXE5" s="436"/>
      <c r="MXF5" s="436"/>
      <c r="MXG5" s="436"/>
      <c r="MXH5" s="436"/>
      <c r="MXI5" s="436"/>
      <c r="MXJ5" s="436"/>
      <c r="MXK5" s="436"/>
      <c r="MXL5" s="436"/>
      <c r="MXM5" s="436"/>
      <c r="MXN5" s="436"/>
      <c r="MXO5" s="436"/>
      <c r="MXP5" s="436"/>
      <c r="MXQ5" s="436"/>
      <c r="MXR5" s="436"/>
      <c r="MXS5" s="436"/>
      <c r="MXT5" s="436"/>
      <c r="MXU5" s="436"/>
      <c r="MXV5" s="436"/>
      <c r="MXW5" s="436"/>
      <c r="MXX5" s="436"/>
      <c r="MXY5" s="436"/>
      <c r="MXZ5" s="436"/>
      <c r="MYA5" s="436"/>
      <c r="MYB5" s="436"/>
      <c r="MYC5" s="436"/>
      <c r="MYD5" s="436"/>
      <c r="MYE5" s="436"/>
      <c r="MYF5" s="436"/>
      <c r="MYG5" s="436"/>
      <c r="MYH5" s="436"/>
      <c r="MYI5" s="436"/>
      <c r="MYJ5" s="436"/>
      <c r="MYK5" s="436"/>
      <c r="MYL5" s="436"/>
      <c r="MYM5" s="436"/>
      <c r="MYN5" s="436"/>
      <c r="MYO5" s="436"/>
      <c r="MYP5" s="436"/>
      <c r="MYQ5" s="436"/>
      <c r="MYR5" s="436"/>
      <c r="MYS5" s="436"/>
      <c r="MYT5" s="436"/>
      <c r="MYU5" s="436"/>
      <c r="MYV5" s="436"/>
      <c r="MYW5" s="436"/>
      <c r="MYX5" s="436"/>
      <c r="MYY5" s="436"/>
      <c r="MYZ5" s="436"/>
      <c r="MZA5" s="436"/>
      <c r="MZB5" s="436"/>
      <c r="MZC5" s="436"/>
      <c r="MZD5" s="436"/>
      <c r="MZE5" s="436"/>
      <c r="MZF5" s="436"/>
      <c r="MZG5" s="436"/>
      <c r="MZH5" s="436"/>
      <c r="MZI5" s="436"/>
      <c r="MZJ5" s="436"/>
      <c r="MZK5" s="436"/>
      <c r="MZL5" s="436"/>
      <c r="MZM5" s="436"/>
      <c r="MZN5" s="436"/>
      <c r="MZO5" s="436"/>
      <c r="MZP5" s="436"/>
      <c r="MZQ5" s="436"/>
      <c r="MZR5" s="436"/>
      <c r="MZS5" s="436"/>
      <c r="MZT5" s="436"/>
      <c r="MZU5" s="436"/>
      <c r="MZV5" s="436"/>
      <c r="MZW5" s="436"/>
      <c r="MZX5" s="436"/>
      <c r="MZY5" s="436"/>
      <c r="MZZ5" s="436"/>
      <c r="NAA5" s="436"/>
      <c r="NAB5" s="436"/>
      <c r="NAC5" s="436"/>
      <c r="NAD5" s="436"/>
      <c r="NAE5" s="436"/>
      <c r="NAF5" s="436"/>
      <c r="NAG5" s="436"/>
      <c r="NAH5" s="436"/>
      <c r="NAI5" s="436"/>
      <c r="NAJ5" s="436"/>
      <c r="NAK5" s="436"/>
      <c r="NAL5" s="436"/>
      <c r="NAM5" s="436"/>
      <c r="NAN5" s="436"/>
      <c r="NAO5" s="436"/>
      <c r="NAP5" s="436"/>
      <c r="NAQ5" s="436"/>
      <c r="NAR5" s="436"/>
      <c r="NAS5" s="436"/>
      <c r="NAT5" s="436"/>
      <c r="NAU5" s="436"/>
      <c r="NAV5" s="436"/>
      <c r="NAW5" s="436"/>
      <c r="NAX5" s="436"/>
      <c r="NAY5" s="436"/>
      <c r="NAZ5" s="436"/>
      <c r="NBA5" s="436"/>
      <c r="NBB5" s="436"/>
      <c r="NBC5" s="436"/>
      <c r="NBD5" s="436"/>
      <c r="NBE5" s="436"/>
      <c r="NBF5" s="436"/>
      <c r="NBG5" s="436"/>
      <c r="NBH5" s="436"/>
      <c r="NBI5" s="436"/>
      <c r="NBJ5" s="436"/>
      <c r="NBK5" s="436"/>
      <c r="NBL5" s="436"/>
      <c r="NBM5" s="436"/>
      <c r="NBN5" s="436"/>
      <c r="NBO5" s="436"/>
      <c r="NBP5" s="436"/>
      <c r="NBQ5" s="436"/>
      <c r="NBR5" s="436"/>
      <c r="NBS5" s="436"/>
      <c r="NBT5" s="436"/>
      <c r="NBU5" s="436"/>
      <c r="NBV5" s="436"/>
      <c r="NBW5" s="436"/>
      <c r="NBX5" s="436"/>
      <c r="NBY5" s="436"/>
      <c r="NBZ5" s="436"/>
      <c r="NCA5" s="436"/>
      <c r="NCB5" s="436"/>
      <c r="NCC5" s="436"/>
      <c r="NCD5" s="436"/>
      <c r="NCE5" s="436"/>
      <c r="NCF5" s="436"/>
      <c r="NCG5" s="436"/>
      <c r="NCH5" s="436"/>
      <c r="NCI5" s="436"/>
      <c r="NCJ5" s="436"/>
      <c r="NCK5" s="436"/>
      <c r="NCL5" s="436"/>
      <c r="NCM5" s="436"/>
      <c r="NCN5" s="436"/>
      <c r="NCO5" s="436"/>
      <c r="NCP5" s="436"/>
      <c r="NCQ5" s="436"/>
      <c r="NCR5" s="436"/>
      <c r="NCS5" s="436"/>
      <c r="NCT5" s="436"/>
      <c r="NCU5" s="436"/>
      <c r="NCV5" s="436"/>
      <c r="NCW5" s="436"/>
      <c r="NCX5" s="436"/>
      <c r="NCY5" s="436"/>
      <c r="NCZ5" s="436"/>
      <c r="NDA5" s="436"/>
      <c r="NDB5" s="436"/>
      <c r="NDC5" s="436"/>
      <c r="NDD5" s="436"/>
      <c r="NDE5" s="436"/>
      <c r="NDF5" s="436"/>
      <c r="NDG5" s="436"/>
      <c r="NDH5" s="436"/>
      <c r="NDI5" s="436"/>
      <c r="NDJ5" s="436"/>
      <c r="NDK5" s="436"/>
      <c r="NDL5" s="436"/>
      <c r="NDM5" s="436"/>
      <c r="NDN5" s="436"/>
      <c r="NDO5" s="436"/>
      <c r="NDP5" s="436"/>
      <c r="NDQ5" s="436"/>
      <c r="NDR5" s="436"/>
      <c r="NDS5" s="436"/>
      <c r="NDT5" s="436"/>
      <c r="NDU5" s="436"/>
      <c r="NDV5" s="436"/>
      <c r="NDW5" s="436"/>
      <c r="NDX5" s="436"/>
      <c r="NDY5" s="436"/>
      <c r="NDZ5" s="436"/>
      <c r="NEA5" s="436"/>
      <c r="NEB5" s="436"/>
      <c r="NEC5" s="436"/>
      <c r="NED5" s="436"/>
      <c r="NEE5" s="436"/>
      <c r="NEF5" s="436"/>
      <c r="NEG5" s="436"/>
      <c r="NEH5" s="436"/>
      <c r="NEI5" s="436"/>
      <c r="NEJ5" s="436"/>
      <c r="NEK5" s="436"/>
      <c r="NEL5" s="436"/>
      <c r="NEM5" s="436"/>
      <c r="NEN5" s="436"/>
      <c r="NEO5" s="436"/>
      <c r="NEP5" s="436"/>
      <c r="NEQ5" s="436"/>
      <c r="NER5" s="436"/>
      <c r="NES5" s="436"/>
      <c r="NET5" s="436"/>
      <c r="NEU5" s="436"/>
      <c r="NEV5" s="436"/>
      <c r="NEW5" s="436"/>
      <c r="NEX5" s="436"/>
      <c r="NEY5" s="436"/>
      <c r="NEZ5" s="436"/>
      <c r="NFA5" s="436"/>
      <c r="NFB5" s="436"/>
      <c r="NFC5" s="436"/>
      <c r="NFD5" s="436"/>
      <c r="NFE5" s="436"/>
      <c r="NFF5" s="436"/>
      <c r="NFG5" s="436"/>
      <c r="NFH5" s="436"/>
      <c r="NFI5" s="436"/>
      <c r="NFJ5" s="436"/>
      <c r="NFK5" s="436"/>
      <c r="NFL5" s="436"/>
      <c r="NFM5" s="436"/>
      <c r="NFN5" s="436"/>
      <c r="NFO5" s="436"/>
      <c r="NFP5" s="436"/>
      <c r="NFQ5" s="436"/>
      <c r="NFR5" s="436"/>
      <c r="NFS5" s="436"/>
      <c r="NFT5" s="436"/>
      <c r="NFU5" s="436"/>
      <c r="NFV5" s="436"/>
      <c r="NFW5" s="436"/>
      <c r="NFX5" s="436"/>
      <c r="NFY5" s="436"/>
      <c r="NFZ5" s="436"/>
      <c r="NGA5" s="436"/>
      <c r="NGB5" s="436"/>
      <c r="NGC5" s="436"/>
      <c r="NGD5" s="436"/>
      <c r="NGE5" s="436"/>
      <c r="NGF5" s="436"/>
      <c r="NGG5" s="436"/>
      <c r="NGH5" s="436"/>
      <c r="NGI5" s="436"/>
      <c r="NGJ5" s="436"/>
      <c r="NGK5" s="436"/>
      <c r="NGL5" s="436"/>
      <c r="NGM5" s="436"/>
      <c r="NGN5" s="436"/>
      <c r="NGO5" s="436"/>
      <c r="NGP5" s="436"/>
      <c r="NGQ5" s="436"/>
      <c r="NGR5" s="436"/>
      <c r="NGS5" s="436"/>
      <c r="NGT5" s="436"/>
      <c r="NGU5" s="436"/>
      <c r="NGV5" s="436"/>
      <c r="NGW5" s="436"/>
      <c r="NGX5" s="436"/>
      <c r="NGY5" s="436"/>
      <c r="NGZ5" s="436"/>
      <c r="NHA5" s="436"/>
      <c r="NHB5" s="436"/>
      <c r="NHC5" s="436"/>
      <c r="NHD5" s="436"/>
      <c r="NHE5" s="436"/>
      <c r="NHF5" s="436"/>
      <c r="NHG5" s="436"/>
      <c r="NHH5" s="436"/>
      <c r="NHI5" s="436"/>
      <c r="NHJ5" s="436"/>
      <c r="NHK5" s="436"/>
      <c r="NHL5" s="436"/>
      <c r="NHM5" s="436"/>
      <c r="NHN5" s="436"/>
      <c r="NHO5" s="436"/>
      <c r="NHP5" s="436"/>
      <c r="NHQ5" s="436"/>
      <c r="NHR5" s="436"/>
      <c r="NHS5" s="436"/>
      <c r="NHT5" s="436"/>
      <c r="NHU5" s="436"/>
      <c r="NHV5" s="436"/>
      <c r="NHW5" s="436"/>
      <c r="NHX5" s="436"/>
      <c r="NHY5" s="436"/>
      <c r="NHZ5" s="436"/>
      <c r="NIA5" s="436"/>
      <c r="NIB5" s="436"/>
      <c r="NIC5" s="436"/>
      <c r="NID5" s="436"/>
      <c r="NIE5" s="436"/>
      <c r="NIF5" s="436"/>
      <c r="NIG5" s="436"/>
      <c r="NIH5" s="436"/>
      <c r="NII5" s="436"/>
      <c r="NIJ5" s="436"/>
      <c r="NIK5" s="436"/>
      <c r="NIL5" s="436"/>
      <c r="NIM5" s="436"/>
      <c r="NIN5" s="436"/>
      <c r="NIO5" s="436"/>
      <c r="NIP5" s="436"/>
      <c r="NIQ5" s="436"/>
      <c r="NIR5" s="436"/>
      <c r="NIS5" s="436"/>
      <c r="NIT5" s="436"/>
      <c r="NIU5" s="436"/>
      <c r="NIV5" s="436"/>
      <c r="NIW5" s="436"/>
      <c r="NIX5" s="436"/>
      <c r="NIY5" s="436"/>
      <c r="NIZ5" s="436"/>
      <c r="NJA5" s="436"/>
      <c r="NJB5" s="436"/>
      <c r="NJC5" s="436"/>
      <c r="NJD5" s="436"/>
      <c r="NJE5" s="436"/>
      <c r="NJF5" s="436"/>
      <c r="NJG5" s="436"/>
      <c r="NJH5" s="436"/>
      <c r="NJI5" s="436"/>
      <c r="NJJ5" s="436"/>
      <c r="NJK5" s="436"/>
      <c r="NJL5" s="436"/>
      <c r="NJM5" s="436"/>
      <c r="NJN5" s="436"/>
      <c r="NJO5" s="436"/>
      <c r="NJP5" s="436"/>
      <c r="NJQ5" s="436"/>
      <c r="NJR5" s="436"/>
      <c r="NJS5" s="436"/>
      <c r="NJT5" s="436"/>
      <c r="NJU5" s="436"/>
      <c r="NJV5" s="436"/>
      <c r="NJW5" s="436"/>
      <c r="NJX5" s="436"/>
      <c r="NJY5" s="436"/>
      <c r="NJZ5" s="436"/>
      <c r="NKA5" s="436"/>
      <c r="NKB5" s="436"/>
      <c r="NKC5" s="436"/>
      <c r="NKD5" s="436"/>
      <c r="NKE5" s="436"/>
      <c r="NKF5" s="436"/>
      <c r="NKG5" s="436"/>
      <c r="NKH5" s="436"/>
      <c r="NKI5" s="436"/>
      <c r="NKJ5" s="436"/>
      <c r="NKK5" s="436"/>
      <c r="NKL5" s="436"/>
      <c r="NKM5" s="436"/>
      <c r="NKN5" s="436"/>
      <c r="NKO5" s="436"/>
      <c r="NKP5" s="436"/>
      <c r="NKQ5" s="436"/>
      <c r="NKR5" s="436"/>
      <c r="NKS5" s="436"/>
      <c r="NKT5" s="436"/>
      <c r="NKU5" s="436"/>
      <c r="NKV5" s="436"/>
      <c r="NKW5" s="436"/>
      <c r="NKX5" s="436"/>
      <c r="NKY5" s="436"/>
      <c r="NKZ5" s="436"/>
      <c r="NLA5" s="436"/>
      <c r="NLB5" s="436"/>
      <c r="NLC5" s="436"/>
      <c r="NLD5" s="436"/>
      <c r="NLE5" s="436"/>
      <c r="NLF5" s="436"/>
      <c r="NLG5" s="436"/>
      <c r="NLH5" s="436"/>
      <c r="NLI5" s="436"/>
      <c r="NLJ5" s="436"/>
      <c r="NLK5" s="436"/>
      <c r="NLL5" s="436"/>
      <c r="NLM5" s="436"/>
      <c r="NLN5" s="436"/>
      <c r="NLO5" s="436"/>
      <c r="NLP5" s="436"/>
      <c r="NLQ5" s="436"/>
      <c r="NLR5" s="436"/>
      <c r="NLS5" s="436"/>
      <c r="NLT5" s="436"/>
      <c r="NLU5" s="436"/>
      <c r="NLV5" s="436"/>
      <c r="NLW5" s="436"/>
      <c r="NLX5" s="436"/>
      <c r="NLY5" s="436"/>
      <c r="NLZ5" s="436"/>
      <c r="NMA5" s="436"/>
      <c r="NMB5" s="436"/>
      <c r="NMC5" s="436"/>
      <c r="NMD5" s="436"/>
      <c r="NME5" s="436"/>
      <c r="NMF5" s="436"/>
      <c r="NMG5" s="436"/>
      <c r="NMH5" s="436"/>
      <c r="NMI5" s="436"/>
      <c r="NMJ5" s="436"/>
      <c r="NMK5" s="436"/>
      <c r="NML5" s="436"/>
      <c r="NMM5" s="436"/>
      <c r="NMN5" s="436"/>
      <c r="NMO5" s="436"/>
      <c r="NMP5" s="436"/>
      <c r="NMQ5" s="436"/>
      <c r="NMR5" s="436"/>
      <c r="NMS5" s="436"/>
      <c r="NMT5" s="436"/>
      <c r="NMU5" s="436"/>
      <c r="NMV5" s="436"/>
      <c r="NMW5" s="436"/>
      <c r="NMX5" s="436"/>
      <c r="NMY5" s="436"/>
      <c r="NMZ5" s="436"/>
      <c r="NNA5" s="436"/>
      <c r="NNB5" s="436"/>
      <c r="NNC5" s="436"/>
      <c r="NND5" s="436"/>
      <c r="NNE5" s="436"/>
      <c r="NNF5" s="436"/>
      <c r="NNG5" s="436"/>
      <c r="NNH5" s="436"/>
      <c r="NNI5" s="436"/>
      <c r="NNJ5" s="436"/>
      <c r="NNK5" s="436"/>
      <c r="NNL5" s="436"/>
      <c r="NNM5" s="436"/>
      <c r="NNN5" s="436"/>
      <c r="NNO5" s="436"/>
      <c r="NNP5" s="436"/>
      <c r="NNQ5" s="436"/>
      <c r="NNR5" s="436"/>
      <c r="NNS5" s="436"/>
      <c r="NNT5" s="436"/>
      <c r="NNU5" s="436"/>
      <c r="NNV5" s="436"/>
      <c r="NNW5" s="436"/>
      <c r="NNX5" s="436"/>
      <c r="NNY5" s="436"/>
      <c r="NNZ5" s="436"/>
      <c r="NOA5" s="436"/>
      <c r="NOB5" s="436"/>
      <c r="NOC5" s="436"/>
      <c r="NOD5" s="436"/>
      <c r="NOE5" s="436"/>
      <c r="NOF5" s="436"/>
      <c r="NOG5" s="436"/>
      <c r="NOH5" s="436"/>
      <c r="NOI5" s="436"/>
      <c r="NOJ5" s="436"/>
      <c r="NOK5" s="436"/>
      <c r="NOL5" s="436"/>
      <c r="NOM5" s="436"/>
      <c r="NON5" s="436"/>
      <c r="NOO5" s="436"/>
      <c r="NOP5" s="436"/>
      <c r="NOQ5" s="436"/>
      <c r="NOR5" s="436"/>
      <c r="NOS5" s="436"/>
      <c r="NOT5" s="436"/>
      <c r="NOU5" s="436"/>
      <c r="NOV5" s="436"/>
      <c r="NOW5" s="436"/>
      <c r="NOX5" s="436"/>
      <c r="NOY5" s="436"/>
      <c r="NOZ5" s="436"/>
      <c r="NPA5" s="436"/>
      <c r="NPB5" s="436"/>
      <c r="NPC5" s="436"/>
      <c r="NPD5" s="436"/>
      <c r="NPE5" s="436"/>
      <c r="NPF5" s="436"/>
      <c r="NPG5" s="436"/>
      <c r="NPH5" s="436"/>
      <c r="NPI5" s="436"/>
      <c r="NPJ5" s="436"/>
      <c r="NPK5" s="436"/>
      <c r="NPL5" s="436"/>
      <c r="NPM5" s="436"/>
      <c r="NPN5" s="436"/>
      <c r="NPO5" s="436"/>
      <c r="NPP5" s="436"/>
      <c r="NPQ5" s="436"/>
      <c r="NPR5" s="436"/>
      <c r="NPS5" s="436"/>
      <c r="NPT5" s="436"/>
      <c r="NPU5" s="436"/>
      <c r="NPV5" s="436"/>
      <c r="NPW5" s="436"/>
      <c r="NPX5" s="436"/>
      <c r="NPY5" s="436"/>
      <c r="NPZ5" s="436"/>
      <c r="NQA5" s="436"/>
      <c r="NQB5" s="436"/>
      <c r="NQC5" s="436"/>
      <c r="NQD5" s="436"/>
      <c r="NQE5" s="436"/>
      <c r="NQF5" s="436"/>
      <c r="NQG5" s="436"/>
      <c r="NQH5" s="436"/>
      <c r="NQI5" s="436"/>
      <c r="NQJ5" s="436"/>
      <c r="NQK5" s="436"/>
      <c r="NQL5" s="436"/>
      <c r="NQM5" s="436"/>
      <c r="NQN5" s="436"/>
      <c r="NQO5" s="436"/>
      <c r="NQP5" s="436"/>
      <c r="NQQ5" s="436"/>
      <c r="NQR5" s="436"/>
      <c r="NQS5" s="436"/>
      <c r="NQT5" s="436"/>
      <c r="NQU5" s="436"/>
      <c r="NQV5" s="436"/>
      <c r="NQW5" s="436"/>
      <c r="NQX5" s="436"/>
      <c r="NQY5" s="436"/>
      <c r="NQZ5" s="436"/>
      <c r="NRA5" s="436"/>
      <c r="NRB5" s="436"/>
      <c r="NRC5" s="436"/>
      <c r="NRD5" s="436"/>
      <c r="NRE5" s="436"/>
      <c r="NRF5" s="436"/>
      <c r="NRG5" s="436"/>
      <c r="NRH5" s="436"/>
      <c r="NRI5" s="436"/>
      <c r="NRJ5" s="436"/>
      <c r="NRK5" s="436"/>
      <c r="NRL5" s="436"/>
      <c r="NRM5" s="436"/>
      <c r="NRN5" s="436"/>
      <c r="NRO5" s="436"/>
      <c r="NRP5" s="436"/>
      <c r="NRQ5" s="436"/>
      <c r="NRR5" s="436"/>
      <c r="NRS5" s="436"/>
      <c r="NRT5" s="436"/>
      <c r="NRU5" s="436"/>
      <c r="NRV5" s="436"/>
      <c r="NRW5" s="436"/>
      <c r="NRX5" s="436"/>
      <c r="NRY5" s="436"/>
      <c r="NRZ5" s="436"/>
      <c r="NSA5" s="436"/>
      <c r="NSB5" s="436"/>
      <c r="NSC5" s="436"/>
      <c r="NSD5" s="436"/>
      <c r="NSE5" s="436"/>
      <c r="NSF5" s="436"/>
      <c r="NSG5" s="436"/>
      <c r="NSH5" s="436"/>
      <c r="NSI5" s="436"/>
      <c r="NSJ5" s="436"/>
      <c r="NSK5" s="436"/>
      <c r="NSL5" s="436"/>
      <c r="NSM5" s="436"/>
      <c r="NSN5" s="436"/>
      <c r="NSO5" s="436"/>
      <c r="NSP5" s="436"/>
      <c r="NSQ5" s="436"/>
      <c r="NSR5" s="436"/>
      <c r="NSS5" s="436"/>
      <c r="NST5" s="436"/>
      <c r="NSU5" s="436"/>
      <c r="NSV5" s="436"/>
      <c r="NSW5" s="436"/>
      <c r="NSX5" s="436"/>
      <c r="NSY5" s="436"/>
      <c r="NSZ5" s="436"/>
      <c r="NTA5" s="436"/>
      <c r="NTB5" s="436"/>
      <c r="NTC5" s="436"/>
      <c r="NTD5" s="436"/>
      <c r="NTE5" s="436"/>
      <c r="NTF5" s="436"/>
      <c r="NTG5" s="436"/>
      <c r="NTH5" s="436"/>
      <c r="NTI5" s="436"/>
      <c r="NTJ5" s="436"/>
      <c r="NTK5" s="436"/>
      <c r="NTL5" s="436"/>
      <c r="NTM5" s="436"/>
      <c r="NTN5" s="436"/>
      <c r="NTO5" s="436"/>
      <c r="NTP5" s="436"/>
      <c r="NTQ5" s="436"/>
      <c r="NTR5" s="436"/>
      <c r="NTS5" s="436"/>
      <c r="NTT5" s="436"/>
      <c r="NTU5" s="436"/>
      <c r="NTV5" s="436"/>
      <c r="NTW5" s="436"/>
      <c r="NTX5" s="436"/>
      <c r="NTY5" s="436"/>
      <c r="NTZ5" s="436"/>
      <c r="NUA5" s="436"/>
      <c r="NUB5" s="436"/>
      <c r="NUC5" s="436"/>
      <c r="NUD5" s="436"/>
      <c r="NUE5" s="436"/>
      <c r="NUF5" s="436"/>
      <c r="NUG5" s="436"/>
      <c r="NUH5" s="436"/>
      <c r="NUI5" s="436"/>
      <c r="NUJ5" s="436"/>
      <c r="NUK5" s="436"/>
      <c r="NUL5" s="436"/>
      <c r="NUM5" s="436"/>
      <c r="NUN5" s="436"/>
      <c r="NUO5" s="436"/>
      <c r="NUP5" s="436"/>
      <c r="NUQ5" s="436"/>
      <c r="NUR5" s="436"/>
      <c r="NUS5" s="436"/>
      <c r="NUT5" s="436"/>
      <c r="NUU5" s="436"/>
      <c r="NUV5" s="436"/>
      <c r="NUW5" s="436"/>
      <c r="NUX5" s="436"/>
      <c r="NUY5" s="436"/>
      <c r="NUZ5" s="436"/>
      <c r="NVA5" s="436"/>
      <c r="NVB5" s="436"/>
      <c r="NVC5" s="436"/>
      <c r="NVD5" s="436"/>
      <c r="NVE5" s="436"/>
      <c r="NVF5" s="436"/>
      <c r="NVG5" s="436"/>
      <c r="NVH5" s="436"/>
      <c r="NVI5" s="436"/>
      <c r="NVJ5" s="436"/>
      <c r="NVK5" s="436"/>
      <c r="NVL5" s="436"/>
      <c r="NVM5" s="436"/>
      <c r="NVN5" s="436"/>
      <c r="NVO5" s="436"/>
      <c r="NVP5" s="436"/>
      <c r="NVQ5" s="436"/>
      <c r="NVR5" s="436"/>
      <c r="NVS5" s="436"/>
      <c r="NVT5" s="436"/>
      <c r="NVU5" s="436"/>
      <c r="NVV5" s="436"/>
      <c r="NVW5" s="436"/>
      <c r="NVX5" s="436"/>
      <c r="NVY5" s="436"/>
      <c r="NVZ5" s="436"/>
      <c r="NWA5" s="436"/>
      <c r="NWB5" s="436"/>
      <c r="NWC5" s="436"/>
      <c r="NWD5" s="436"/>
      <c r="NWE5" s="436"/>
      <c r="NWF5" s="436"/>
      <c r="NWG5" s="436"/>
      <c r="NWH5" s="436"/>
      <c r="NWI5" s="436"/>
      <c r="NWJ5" s="436"/>
      <c r="NWK5" s="436"/>
      <c r="NWL5" s="436"/>
      <c r="NWM5" s="436"/>
      <c r="NWN5" s="436"/>
      <c r="NWO5" s="436"/>
      <c r="NWP5" s="436"/>
      <c r="NWQ5" s="436"/>
      <c r="NWR5" s="436"/>
      <c r="NWS5" s="436"/>
      <c r="NWT5" s="436"/>
      <c r="NWU5" s="436"/>
      <c r="NWV5" s="436"/>
      <c r="NWW5" s="436"/>
      <c r="NWX5" s="436"/>
      <c r="NWY5" s="436"/>
      <c r="NWZ5" s="436"/>
      <c r="NXA5" s="436"/>
      <c r="NXB5" s="436"/>
      <c r="NXC5" s="436"/>
      <c r="NXD5" s="436"/>
      <c r="NXE5" s="436"/>
      <c r="NXF5" s="436"/>
      <c r="NXG5" s="436"/>
      <c r="NXH5" s="436"/>
      <c r="NXI5" s="436"/>
      <c r="NXJ5" s="436"/>
      <c r="NXK5" s="436"/>
      <c r="NXL5" s="436"/>
      <c r="NXM5" s="436"/>
      <c r="NXN5" s="436"/>
      <c r="NXO5" s="436"/>
      <c r="NXP5" s="436"/>
      <c r="NXQ5" s="436"/>
      <c r="NXR5" s="436"/>
      <c r="NXS5" s="436"/>
      <c r="NXT5" s="436"/>
      <c r="NXU5" s="436"/>
      <c r="NXV5" s="436"/>
      <c r="NXW5" s="436"/>
      <c r="NXX5" s="436"/>
      <c r="NXY5" s="436"/>
      <c r="NXZ5" s="436"/>
      <c r="NYA5" s="436"/>
      <c r="NYB5" s="436"/>
      <c r="NYC5" s="436"/>
      <c r="NYD5" s="436"/>
      <c r="NYE5" s="436"/>
      <c r="NYF5" s="436"/>
      <c r="NYG5" s="436"/>
      <c r="NYH5" s="436"/>
      <c r="NYI5" s="436"/>
      <c r="NYJ5" s="436"/>
      <c r="NYK5" s="436"/>
      <c r="NYL5" s="436"/>
      <c r="NYM5" s="436"/>
      <c r="NYN5" s="436"/>
      <c r="NYO5" s="436"/>
      <c r="NYP5" s="436"/>
      <c r="NYQ5" s="436"/>
      <c r="NYR5" s="436"/>
      <c r="NYS5" s="436"/>
      <c r="NYT5" s="436"/>
      <c r="NYU5" s="436"/>
      <c r="NYV5" s="436"/>
      <c r="NYW5" s="436"/>
      <c r="NYX5" s="436"/>
      <c r="NYY5" s="436"/>
      <c r="NYZ5" s="436"/>
      <c r="NZA5" s="436"/>
      <c r="NZB5" s="436"/>
      <c r="NZC5" s="436"/>
      <c r="NZD5" s="436"/>
      <c r="NZE5" s="436"/>
      <c r="NZF5" s="436"/>
      <c r="NZG5" s="436"/>
      <c r="NZH5" s="436"/>
      <c r="NZI5" s="436"/>
      <c r="NZJ5" s="436"/>
      <c r="NZK5" s="436"/>
      <c r="NZL5" s="436"/>
      <c r="NZM5" s="436"/>
      <c r="NZN5" s="436"/>
      <c r="NZO5" s="436"/>
      <c r="NZP5" s="436"/>
      <c r="NZQ5" s="436"/>
      <c r="NZR5" s="436"/>
      <c r="NZS5" s="436"/>
      <c r="NZT5" s="436"/>
      <c r="NZU5" s="436"/>
      <c r="NZV5" s="436"/>
      <c r="NZW5" s="436"/>
      <c r="NZX5" s="436"/>
      <c r="NZY5" s="436"/>
      <c r="NZZ5" s="436"/>
      <c r="OAA5" s="436"/>
      <c r="OAB5" s="436"/>
      <c r="OAC5" s="436"/>
      <c r="OAD5" s="436"/>
      <c r="OAE5" s="436"/>
      <c r="OAF5" s="436"/>
      <c r="OAG5" s="436"/>
      <c r="OAH5" s="436"/>
      <c r="OAI5" s="436"/>
      <c r="OAJ5" s="436"/>
      <c r="OAK5" s="436"/>
      <c r="OAL5" s="436"/>
      <c r="OAM5" s="436"/>
      <c r="OAN5" s="436"/>
      <c r="OAO5" s="436"/>
      <c r="OAP5" s="436"/>
      <c r="OAQ5" s="436"/>
      <c r="OAR5" s="436"/>
      <c r="OAS5" s="436"/>
      <c r="OAT5" s="436"/>
      <c r="OAU5" s="436"/>
      <c r="OAV5" s="436"/>
      <c r="OAW5" s="436"/>
      <c r="OAX5" s="436"/>
      <c r="OAY5" s="436"/>
      <c r="OAZ5" s="436"/>
      <c r="OBA5" s="436"/>
      <c r="OBB5" s="436"/>
      <c r="OBC5" s="436"/>
      <c r="OBD5" s="436"/>
      <c r="OBE5" s="436"/>
      <c r="OBF5" s="436"/>
      <c r="OBG5" s="436"/>
      <c r="OBH5" s="436"/>
      <c r="OBI5" s="436"/>
      <c r="OBJ5" s="436"/>
      <c r="OBK5" s="436"/>
      <c r="OBL5" s="436"/>
      <c r="OBM5" s="436"/>
      <c r="OBN5" s="436"/>
      <c r="OBO5" s="436"/>
      <c r="OBP5" s="436"/>
      <c r="OBQ5" s="436"/>
      <c r="OBR5" s="436"/>
      <c r="OBS5" s="436"/>
      <c r="OBT5" s="436"/>
      <c r="OBU5" s="436"/>
      <c r="OBV5" s="436"/>
      <c r="OBW5" s="436"/>
      <c r="OBX5" s="436"/>
      <c r="OBY5" s="436"/>
      <c r="OBZ5" s="436"/>
      <c r="OCA5" s="436"/>
      <c r="OCB5" s="436"/>
      <c r="OCC5" s="436"/>
      <c r="OCD5" s="436"/>
      <c r="OCE5" s="436"/>
      <c r="OCF5" s="436"/>
      <c r="OCG5" s="436"/>
      <c r="OCH5" s="436"/>
      <c r="OCI5" s="436"/>
      <c r="OCJ5" s="436"/>
      <c r="OCK5" s="436"/>
      <c r="OCL5" s="436"/>
      <c r="OCM5" s="436"/>
      <c r="OCN5" s="436"/>
      <c r="OCO5" s="436"/>
      <c r="OCP5" s="436"/>
      <c r="OCQ5" s="436"/>
      <c r="OCR5" s="436"/>
      <c r="OCS5" s="436"/>
      <c r="OCT5" s="436"/>
      <c r="OCU5" s="436"/>
      <c r="OCV5" s="436"/>
      <c r="OCW5" s="436"/>
      <c r="OCX5" s="436"/>
      <c r="OCY5" s="436"/>
      <c r="OCZ5" s="436"/>
      <c r="ODA5" s="436"/>
      <c r="ODB5" s="436"/>
      <c r="ODC5" s="436"/>
      <c r="ODD5" s="436"/>
      <c r="ODE5" s="436"/>
      <c r="ODF5" s="436"/>
      <c r="ODG5" s="436"/>
      <c r="ODH5" s="436"/>
      <c r="ODI5" s="436"/>
      <c r="ODJ5" s="436"/>
      <c r="ODK5" s="436"/>
      <c r="ODL5" s="436"/>
      <c r="ODM5" s="436"/>
      <c r="ODN5" s="436"/>
      <c r="ODO5" s="436"/>
      <c r="ODP5" s="436"/>
      <c r="ODQ5" s="436"/>
      <c r="ODR5" s="436"/>
      <c r="ODS5" s="436"/>
      <c r="ODT5" s="436"/>
      <c r="ODU5" s="436"/>
      <c r="ODV5" s="436"/>
      <c r="ODW5" s="436"/>
      <c r="ODX5" s="436"/>
      <c r="ODY5" s="436"/>
      <c r="ODZ5" s="436"/>
      <c r="OEA5" s="436"/>
      <c r="OEB5" s="436"/>
      <c r="OEC5" s="436"/>
      <c r="OED5" s="436"/>
      <c r="OEE5" s="436"/>
      <c r="OEF5" s="436"/>
      <c r="OEG5" s="436"/>
      <c r="OEH5" s="436"/>
      <c r="OEI5" s="436"/>
      <c r="OEJ5" s="436"/>
      <c r="OEK5" s="436"/>
      <c r="OEL5" s="436"/>
      <c r="OEM5" s="436"/>
      <c r="OEN5" s="436"/>
      <c r="OEO5" s="436"/>
      <c r="OEP5" s="436"/>
      <c r="OEQ5" s="436"/>
      <c r="OER5" s="436"/>
      <c r="OES5" s="436"/>
      <c r="OET5" s="436"/>
      <c r="OEU5" s="436"/>
      <c r="OEV5" s="436"/>
      <c r="OEW5" s="436"/>
      <c r="OEX5" s="436"/>
      <c r="OEY5" s="436"/>
      <c r="OEZ5" s="436"/>
      <c r="OFA5" s="436"/>
      <c r="OFB5" s="436"/>
      <c r="OFC5" s="436"/>
      <c r="OFD5" s="436"/>
      <c r="OFE5" s="436"/>
      <c r="OFF5" s="436"/>
      <c r="OFG5" s="436"/>
      <c r="OFH5" s="436"/>
      <c r="OFI5" s="436"/>
      <c r="OFJ5" s="436"/>
      <c r="OFK5" s="436"/>
      <c r="OFL5" s="436"/>
      <c r="OFM5" s="436"/>
      <c r="OFN5" s="436"/>
      <c r="OFO5" s="436"/>
      <c r="OFP5" s="436"/>
      <c r="OFQ5" s="436"/>
      <c r="OFR5" s="436"/>
      <c r="OFS5" s="436"/>
      <c r="OFT5" s="436"/>
      <c r="OFU5" s="436"/>
      <c r="OFV5" s="436"/>
      <c r="OFW5" s="436"/>
      <c r="OFX5" s="436"/>
      <c r="OFY5" s="436"/>
      <c r="OFZ5" s="436"/>
      <c r="OGA5" s="436"/>
      <c r="OGB5" s="436"/>
      <c r="OGC5" s="436"/>
      <c r="OGD5" s="436"/>
      <c r="OGE5" s="436"/>
      <c r="OGF5" s="436"/>
      <c r="OGG5" s="436"/>
      <c r="OGH5" s="436"/>
      <c r="OGI5" s="436"/>
      <c r="OGJ5" s="436"/>
      <c r="OGK5" s="436"/>
      <c r="OGL5" s="436"/>
      <c r="OGM5" s="436"/>
      <c r="OGN5" s="436"/>
      <c r="OGO5" s="436"/>
      <c r="OGP5" s="436"/>
      <c r="OGQ5" s="436"/>
      <c r="OGR5" s="436"/>
      <c r="OGS5" s="436"/>
      <c r="OGT5" s="436"/>
      <c r="OGU5" s="436"/>
      <c r="OGV5" s="436"/>
      <c r="OGW5" s="436"/>
      <c r="OGX5" s="436"/>
      <c r="OGY5" s="436"/>
      <c r="OGZ5" s="436"/>
      <c r="OHA5" s="436"/>
      <c r="OHB5" s="436"/>
      <c r="OHC5" s="436"/>
      <c r="OHD5" s="436"/>
      <c r="OHE5" s="436"/>
      <c r="OHF5" s="436"/>
      <c r="OHG5" s="436"/>
      <c r="OHH5" s="436"/>
      <c r="OHI5" s="436"/>
      <c r="OHJ5" s="436"/>
      <c r="OHK5" s="436"/>
      <c r="OHL5" s="436"/>
      <c r="OHM5" s="436"/>
      <c r="OHN5" s="436"/>
      <c r="OHO5" s="436"/>
      <c r="OHP5" s="436"/>
      <c r="OHQ5" s="436"/>
      <c r="OHR5" s="436"/>
      <c r="OHS5" s="436"/>
      <c r="OHT5" s="436"/>
      <c r="OHU5" s="436"/>
      <c r="OHV5" s="436"/>
      <c r="OHW5" s="436"/>
      <c r="OHX5" s="436"/>
      <c r="OHY5" s="436"/>
      <c r="OHZ5" s="436"/>
      <c r="OIA5" s="436"/>
      <c r="OIB5" s="436"/>
      <c r="OIC5" s="436"/>
      <c r="OID5" s="436"/>
      <c r="OIE5" s="436"/>
      <c r="OIF5" s="436"/>
      <c r="OIG5" s="436"/>
      <c r="OIH5" s="436"/>
      <c r="OII5" s="436"/>
      <c r="OIJ5" s="436"/>
      <c r="OIK5" s="436"/>
      <c r="OIL5" s="436"/>
      <c r="OIM5" s="436"/>
      <c r="OIN5" s="436"/>
      <c r="OIO5" s="436"/>
      <c r="OIP5" s="436"/>
      <c r="OIQ5" s="436"/>
      <c r="OIR5" s="436"/>
      <c r="OIS5" s="436"/>
      <c r="OIT5" s="436"/>
      <c r="OIU5" s="436"/>
      <c r="OIV5" s="436"/>
      <c r="OIW5" s="436"/>
      <c r="OIX5" s="436"/>
      <c r="OIY5" s="436"/>
      <c r="OIZ5" s="436"/>
      <c r="OJA5" s="436"/>
      <c r="OJB5" s="436"/>
      <c r="OJC5" s="436"/>
      <c r="OJD5" s="436"/>
      <c r="OJE5" s="436"/>
      <c r="OJF5" s="436"/>
      <c r="OJG5" s="436"/>
      <c r="OJH5" s="436"/>
      <c r="OJI5" s="436"/>
      <c r="OJJ5" s="436"/>
      <c r="OJK5" s="436"/>
      <c r="OJL5" s="436"/>
      <c r="OJM5" s="436"/>
      <c r="OJN5" s="436"/>
      <c r="OJO5" s="436"/>
      <c r="OJP5" s="436"/>
      <c r="OJQ5" s="436"/>
      <c r="OJR5" s="436"/>
      <c r="OJS5" s="436"/>
      <c r="OJT5" s="436"/>
      <c r="OJU5" s="436"/>
      <c r="OJV5" s="436"/>
      <c r="OJW5" s="436"/>
      <c r="OJX5" s="436"/>
      <c r="OJY5" s="436"/>
      <c r="OJZ5" s="436"/>
      <c r="OKA5" s="436"/>
      <c r="OKB5" s="436"/>
      <c r="OKC5" s="436"/>
      <c r="OKD5" s="436"/>
      <c r="OKE5" s="436"/>
      <c r="OKF5" s="436"/>
      <c r="OKG5" s="436"/>
      <c r="OKH5" s="436"/>
      <c r="OKI5" s="436"/>
      <c r="OKJ5" s="436"/>
      <c r="OKK5" s="436"/>
      <c r="OKL5" s="436"/>
      <c r="OKM5" s="436"/>
      <c r="OKN5" s="436"/>
      <c r="OKO5" s="436"/>
      <c r="OKP5" s="436"/>
      <c r="OKQ5" s="436"/>
      <c r="OKR5" s="436"/>
      <c r="OKS5" s="436"/>
      <c r="OKT5" s="436"/>
      <c r="OKU5" s="436"/>
      <c r="OKV5" s="436"/>
      <c r="OKW5" s="436"/>
      <c r="OKX5" s="436"/>
      <c r="OKY5" s="436"/>
      <c r="OKZ5" s="436"/>
      <c r="OLA5" s="436"/>
      <c r="OLB5" s="436"/>
      <c r="OLC5" s="436"/>
      <c r="OLD5" s="436"/>
      <c r="OLE5" s="436"/>
      <c r="OLF5" s="436"/>
      <c r="OLG5" s="436"/>
      <c r="OLH5" s="436"/>
      <c r="OLI5" s="436"/>
      <c r="OLJ5" s="436"/>
      <c r="OLK5" s="436"/>
      <c r="OLL5" s="436"/>
      <c r="OLM5" s="436"/>
      <c r="OLN5" s="436"/>
      <c r="OLO5" s="436"/>
      <c r="OLP5" s="436"/>
      <c r="OLQ5" s="436"/>
      <c r="OLR5" s="436"/>
      <c r="OLS5" s="436"/>
      <c r="OLT5" s="436"/>
      <c r="OLU5" s="436"/>
      <c r="OLV5" s="436"/>
      <c r="OLW5" s="436"/>
      <c r="OLX5" s="436"/>
      <c r="OLY5" s="436"/>
      <c r="OLZ5" s="436"/>
      <c r="OMA5" s="436"/>
      <c r="OMB5" s="436"/>
      <c r="OMC5" s="436"/>
      <c r="OMD5" s="436"/>
      <c r="OME5" s="436"/>
      <c r="OMF5" s="436"/>
      <c r="OMG5" s="436"/>
      <c r="OMH5" s="436"/>
      <c r="OMI5" s="436"/>
      <c r="OMJ5" s="436"/>
      <c r="OMK5" s="436"/>
      <c r="OML5" s="436"/>
      <c r="OMM5" s="436"/>
      <c r="OMN5" s="436"/>
      <c r="OMO5" s="436"/>
      <c r="OMP5" s="436"/>
      <c r="OMQ5" s="436"/>
      <c r="OMR5" s="436"/>
      <c r="OMS5" s="436"/>
      <c r="OMT5" s="436"/>
      <c r="OMU5" s="436"/>
      <c r="OMV5" s="436"/>
      <c r="OMW5" s="436"/>
      <c r="OMX5" s="436"/>
      <c r="OMY5" s="436"/>
      <c r="OMZ5" s="436"/>
      <c r="ONA5" s="436"/>
      <c r="ONB5" s="436"/>
      <c r="ONC5" s="436"/>
      <c r="OND5" s="436"/>
      <c r="ONE5" s="436"/>
      <c r="ONF5" s="436"/>
      <c r="ONG5" s="436"/>
      <c r="ONH5" s="436"/>
      <c r="ONI5" s="436"/>
      <c r="ONJ5" s="436"/>
      <c r="ONK5" s="436"/>
      <c r="ONL5" s="436"/>
      <c r="ONM5" s="436"/>
      <c r="ONN5" s="436"/>
      <c r="ONO5" s="436"/>
      <c r="ONP5" s="436"/>
      <c r="ONQ5" s="436"/>
      <c r="ONR5" s="436"/>
      <c r="ONS5" s="436"/>
      <c r="ONT5" s="436"/>
      <c r="ONU5" s="436"/>
      <c r="ONV5" s="436"/>
      <c r="ONW5" s="436"/>
      <c r="ONX5" s="436"/>
      <c r="ONY5" s="436"/>
      <c r="ONZ5" s="436"/>
      <c r="OOA5" s="436"/>
      <c r="OOB5" s="436"/>
      <c r="OOC5" s="436"/>
      <c r="OOD5" s="436"/>
      <c r="OOE5" s="436"/>
      <c r="OOF5" s="436"/>
      <c r="OOG5" s="436"/>
      <c r="OOH5" s="436"/>
      <c r="OOI5" s="436"/>
      <c r="OOJ5" s="436"/>
      <c r="OOK5" s="436"/>
      <c r="OOL5" s="436"/>
      <c r="OOM5" s="436"/>
      <c r="OON5" s="436"/>
      <c r="OOO5" s="436"/>
      <c r="OOP5" s="436"/>
      <c r="OOQ5" s="436"/>
      <c r="OOR5" s="436"/>
      <c r="OOS5" s="436"/>
      <c r="OOT5" s="436"/>
      <c r="OOU5" s="436"/>
      <c r="OOV5" s="436"/>
      <c r="OOW5" s="436"/>
      <c r="OOX5" s="436"/>
      <c r="OOY5" s="436"/>
      <c r="OOZ5" s="436"/>
      <c r="OPA5" s="436"/>
      <c r="OPB5" s="436"/>
      <c r="OPC5" s="436"/>
      <c r="OPD5" s="436"/>
      <c r="OPE5" s="436"/>
      <c r="OPF5" s="436"/>
      <c r="OPG5" s="436"/>
      <c r="OPH5" s="436"/>
      <c r="OPI5" s="436"/>
      <c r="OPJ5" s="436"/>
      <c r="OPK5" s="436"/>
      <c r="OPL5" s="436"/>
      <c r="OPM5" s="436"/>
      <c r="OPN5" s="436"/>
      <c r="OPO5" s="436"/>
      <c r="OPP5" s="436"/>
      <c r="OPQ5" s="436"/>
      <c r="OPR5" s="436"/>
      <c r="OPS5" s="436"/>
      <c r="OPT5" s="436"/>
      <c r="OPU5" s="436"/>
      <c r="OPV5" s="436"/>
      <c r="OPW5" s="436"/>
      <c r="OPX5" s="436"/>
      <c r="OPY5" s="436"/>
      <c r="OPZ5" s="436"/>
      <c r="OQA5" s="436"/>
      <c r="OQB5" s="436"/>
      <c r="OQC5" s="436"/>
      <c r="OQD5" s="436"/>
      <c r="OQE5" s="436"/>
      <c r="OQF5" s="436"/>
      <c r="OQG5" s="436"/>
      <c r="OQH5" s="436"/>
      <c r="OQI5" s="436"/>
      <c r="OQJ5" s="436"/>
      <c r="OQK5" s="436"/>
      <c r="OQL5" s="436"/>
      <c r="OQM5" s="436"/>
      <c r="OQN5" s="436"/>
      <c r="OQO5" s="436"/>
      <c r="OQP5" s="436"/>
      <c r="OQQ5" s="436"/>
      <c r="OQR5" s="436"/>
      <c r="OQS5" s="436"/>
      <c r="OQT5" s="436"/>
      <c r="OQU5" s="436"/>
      <c r="OQV5" s="436"/>
      <c r="OQW5" s="436"/>
      <c r="OQX5" s="436"/>
      <c r="OQY5" s="436"/>
      <c r="OQZ5" s="436"/>
      <c r="ORA5" s="436"/>
      <c r="ORB5" s="436"/>
      <c r="ORC5" s="436"/>
      <c r="ORD5" s="436"/>
      <c r="ORE5" s="436"/>
      <c r="ORF5" s="436"/>
      <c r="ORG5" s="436"/>
      <c r="ORH5" s="436"/>
      <c r="ORI5" s="436"/>
      <c r="ORJ5" s="436"/>
      <c r="ORK5" s="436"/>
      <c r="ORL5" s="436"/>
      <c r="ORM5" s="436"/>
      <c r="ORN5" s="436"/>
      <c r="ORO5" s="436"/>
      <c r="ORP5" s="436"/>
      <c r="ORQ5" s="436"/>
      <c r="ORR5" s="436"/>
      <c r="ORS5" s="436"/>
      <c r="ORT5" s="436"/>
      <c r="ORU5" s="436"/>
      <c r="ORV5" s="436"/>
      <c r="ORW5" s="436"/>
      <c r="ORX5" s="436"/>
      <c r="ORY5" s="436"/>
      <c r="ORZ5" s="436"/>
      <c r="OSA5" s="436"/>
      <c r="OSB5" s="436"/>
      <c r="OSC5" s="436"/>
      <c r="OSD5" s="436"/>
      <c r="OSE5" s="436"/>
      <c r="OSF5" s="436"/>
      <c r="OSG5" s="436"/>
      <c r="OSH5" s="436"/>
      <c r="OSI5" s="436"/>
      <c r="OSJ5" s="436"/>
      <c r="OSK5" s="436"/>
      <c r="OSL5" s="436"/>
      <c r="OSM5" s="436"/>
      <c r="OSN5" s="436"/>
      <c r="OSO5" s="436"/>
      <c r="OSP5" s="436"/>
      <c r="OSQ5" s="436"/>
      <c r="OSR5" s="436"/>
      <c r="OSS5" s="436"/>
      <c r="OST5" s="436"/>
      <c r="OSU5" s="436"/>
      <c r="OSV5" s="436"/>
      <c r="OSW5" s="436"/>
      <c r="OSX5" s="436"/>
      <c r="OSY5" s="436"/>
      <c r="OSZ5" s="436"/>
      <c r="OTA5" s="436"/>
      <c r="OTB5" s="436"/>
      <c r="OTC5" s="436"/>
      <c r="OTD5" s="436"/>
      <c r="OTE5" s="436"/>
      <c r="OTF5" s="436"/>
      <c r="OTG5" s="436"/>
      <c r="OTH5" s="436"/>
      <c r="OTI5" s="436"/>
      <c r="OTJ5" s="436"/>
      <c r="OTK5" s="436"/>
      <c r="OTL5" s="436"/>
      <c r="OTM5" s="436"/>
      <c r="OTN5" s="436"/>
      <c r="OTO5" s="436"/>
      <c r="OTP5" s="436"/>
      <c r="OTQ5" s="436"/>
      <c r="OTR5" s="436"/>
      <c r="OTS5" s="436"/>
      <c r="OTT5" s="436"/>
      <c r="OTU5" s="436"/>
      <c r="OTV5" s="436"/>
      <c r="OTW5" s="436"/>
      <c r="OTX5" s="436"/>
      <c r="OTY5" s="436"/>
      <c r="OTZ5" s="436"/>
      <c r="OUA5" s="436"/>
      <c r="OUB5" s="436"/>
      <c r="OUC5" s="436"/>
      <c r="OUD5" s="436"/>
      <c r="OUE5" s="436"/>
      <c r="OUF5" s="436"/>
      <c r="OUG5" s="436"/>
      <c r="OUH5" s="436"/>
      <c r="OUI5" s="436"/>
      <c r="OUJ5" s="436"/>
      <c r="OUK5" s="436"/>
      <c r="OUL5" s="436"/>
      <c r="OUM5" s="436"/>
      <c r="OUN5" s="436"/>
      <c r="OUO5" s="436"/>
      <c r="OUP5" s="436"/>
      <c r="OUQ5" s="436"/>
      <c r="OUR5" s="436"/>
      <c r="OUS5" s="436"/>
      <c r="OUT5" s="436"/>
      <c r="OUU5" s="436"/>
      <c r="OUV5" s="436"/>
      <c r="OUW5" s="436"/>
      <c r="OUX5" s="436"/>
      <c r="OUY5" s="436"/>
      <c r="OUZ5" s="436"/>
      <c r="OVA5" s="436"/>
      <c r="OVB5" s="436"/>
      <c r="OVC5" s="436"/>
      <c r="OVD5" s="436"/>
      <c r="OVE5" s="436"/>
      <c r="OVF5" s="436"/>
      <c r="OVG5" s="436"/>
      <c r="OVH5" s="436"/>
      <c r="OVI5" s="436"/>
      <c r="OVJ5" s="436"/>
      <c r="OVK5" s="436"/>
      <c r="OVL5" s="436"/>
      <c r="OVM5" s="436"/>
      <c r="OVN5" s="436"/>
      <c r="OVO5" s="436"/>
      <c r="OVP5" s="436"/>
      <c r="OVQ5" s="436"/>
      <c r="OVR5" s="436"/>
      <c r="OVS5" s="436"/>
      <c r="OVT5" s="436"/>
      <c r="OVU5" s="436"/>
      <c r="OVV5" s="436"/>
      <c r="OVW5" s="436"/>
      <c r="OVX5" s="436"/>
      <c r="OVY5" s="436"/>
      <c r="OVZ5" s="436"/>
      <c r="OWA5" s="436"/>
      <c r="OWB5" s="436"/>
      <c r="OWC5" s="436"/>
      <c r="OWD5" s="436"/>
      <c r="OWE5" s="436"/>
      <c r="OWF5" s="436"/>
      <c r="OWG5" s="436"/>
      <c r="OWH5" s="436"/>
      <c r="OWI5" s="436"/>
      <c r="OWJ5" s="436"/>
      <c r="OWK5" s="436"/>
      <c r="OWL5" s="436"/>
      <c r="OWM5" s="436"/>
      <c r="OWN5" s="436"/>
      <c r="OWO5" s="436"/>
      <c r="OWP5" s="436"/>
      <c r="OWQ5" s="436"/>
      <c r="OWR5" s="436"/>
      <c r="OWS5" s="436"/>
      <c r="OWT5" s="436"/>
      <c r="OWU5" s="436"/>
      <c r="OWV5" s="436"/>
      <c r="OWW5" s="436"/>
      <c r="OWX5" s="436"/>
      <c r="OWY5" s="436"/>
      <c r="OWZ5" s="436"/>
      <c r="OXA5" s="436"/>
      <c r="OXB5" s="436"/>
      <c r="OXC5" s="436"/>
      <c r="OXD5" s="436"/>
      <c r="OXE5" s="436"/>
      <c r="OXF5" s="436"/>
      <c r="OXG5" s="436"/>
      <c r="OXH5" s="436"/>
      <c r="OXI5" s="436"/>
      <c r="OXJ5" s="436"/>
      <c r="OXK5" s="436"/>
      <c r="OXL5" s="436"/>
      <c r="OXM5" s="436"/>
      <c r="OXN5" s="436"/>
      <c r="OXO5" s="436"/>
      <c r="OXP5" s="436"/>
      <c r="OXQ5" s="436"/>
      <c r="OXR5" s="436"/>
      <c r="OXS5" s="436"/>
      <c r="OXT5" s="436"/>
      <c r="OXU5" s="436"/>
      <c r="OXV5" s="436"/>
      <c r="OXW5" s="436"/>
      <c r="OXX5" s="436"/>
      <c r="OXY5" s="436"/>
      <c r="OXZ5" s="436"/>
      <c r="OYA5" s="436"/>
      <c r="OYB5" s="436"/>
      <c r="OYC5" s="436"/>
      <c r="OYD5" s="436"/>
      <c r="OYE5" s="436"/>
      <c r="OYF5" s="436"/>
      <c r="OYG5" s="436"/>
      <c r="OYH5" s="436"/>
      <c r="OYI5" s="436"/>
      <c r="OYJ5" s="436"/>
      <c r="OYK5" s="436"/>
      <c r="OYL5" s="436"/>
      <c r="OYM5" s="436"/>
      <c r="OYN5" s="436"/>
      <c r="OYO5" s="436"/>
      <c r="OYP5" s="436"/>
      <c r="OYQ5" s="436"/>
      <c r="OYR5" s="436"/>
      <c r="OYS5" s="436"/>
      <c r="OYT5" s="436"/>
      <c r="OYU5" s="436"/>
      <c r="OYV5" s="436"/>
      <c r="OYW5" s="436"/>
      <c r="OYX5" s="436"/>
      <c r="OYY5" s="436"/>
      <c r="OYZ5" s="436"/>
      <c r="OZA5" s="436"/>
      <c r="OZB5" s="436"/>
      <c r="OZC5" s="436"/>
      <c r="OZD5" s="436"/>
      <c r="OZE5" s="436"/>
      <c r="OZF5" s="436"/>
      <c r="OZG5" s="436"/>
      <c r="OZH5" s="436"/>
      <c r="OZI5" s="436"/>
      <c r="OZJ5" s="436"/>
      <c r="OZK5" s="436"/>
      <c r="OZL5" s="436"/>
      <c r="OZM5" s="436"/>
      <c r="OZN5" s="436"/>
      <c r="OZO5" s="436"/>
      <c r="OZP5" s="436"/>
      <c r="OZQ5" s="436"/>
      <c r="OZR5" s="436"/>
      <c r="OZS5" s="436"/>
      <c r="OZT5" s="436"/>
      <c r="OZU5" s="436"/>
      <c r="OZV5" s="436"/>
      <c r="OZW5" s="436"/>
      <c r="OZX5" s="436"/>
      <c r="OZY5" s="436"/>
      <c r="OZZ5" s="436"/>
      <c r="PAA5" s="436"/>
      <c r="PAB5" s="436"/>
      <c r="PAC5" s="436"/>
      <c r="PAD5" s="436"/>
      <c r="PAE5" s="436"/>
      <c r="PAF5" s="436"/>
      <c r="PAG5" s="436"/>
      <c r="PAH5" s="436"/>
      <c r="PAI5" s="436"/>
      <c r="PAJ5" s="436"/>
      <c r="PAK5" s="436"/>
      <c r="PAL5" s="436"/>
      <c r="PAM5" s="436"/>
      <c r="PAN5" s="436"/>
      <c r="PAO5" s="436"/>
      <c r="PAP5" s="436"/>
      <c r="PAQ5" s="436"/>
      <c r="PAR5" s="436"/>
      <c r="PAS5" s="436"/>
      <c r="PAT5" s="436"/>
      <c r="PAU5" s="436"/>
      <c r="PAV5" s="436"/>
      <c r="PAW5" s="436"/>
      <c r="PAX5" s="436"/>
      <c r="PAY5" s="436"/>
      <c r="PAZ5" s="436"/>
      <c r="PBA5" s="436"/>
      <c r="PBB5" s="436"/>
      <c r="PBC5" s="436"/>
      <c r="PBD5" s="436"/>
      <c r="PBE5" s="436"/>
      <c r="PBF5" s="436"/>
      <c r="PBG5" s="436"/>
      <c r="PBH5" s="436"/>
      <c r="PBI5" s="436"/>
      <c r="PBJ5" s="436"/>
      <c r="PBK5" s="436"/>
      <c r="PBL5" s="436"/>
      <c r="PBM5" s="436"/>
      <c r="PBN5" s="436"/>
      <c r="PBO5" s="436"/>
      <c r="PBP5" s="436"/>
      <c r="PBQ5" s="436"/>
      <c r="PBR5" s="436"/>
      <c r="PBS5" s="436"/>
      <c r="PBT5" s="436"/>
      <c r="PBU5" s="436"/>
      <c r="PBV5" s="436"/>
      <c r="PBW5" s="436"/>
      <c r="PBX5" s="436"/>
      <c r="PBY5" s="436"/>
      <c r="PBZ5" s="436"/>
      <c r="PCA5" s="436"/>
      <c r="PCB5" s="436"/>
      <c r="PCC5" s="436"/>
      <c r="PCD5" s="436"/>
      <c r="PCE5" s="436"/>
      <c r="PCF5" s="436"/>
      <c r="PCG5" s="436"/>
      <c r="PCH5" s="436"/>
      <c r="PCI5" s="436"/>
      <c r="PCJ5" s="436"/>
      <c r="PCK5" s="436"/>
      <c r="PCL5" s="436"/>
      <c r="PCM5" s="436"/>
      <c r="PCN5" s="436"/>
      <c r="PCO5" s="436"/>
      <c r="PCP5" s="436"/>
      <c r="PCQ5" s="436"/>
      <c r="PCR5" s="436"/>
      <c r="PCS5" s="436"/>
      <c r="PCT5" s="436"/>
      <c r="PCU5" s="436"/>
      <c r="PCV5" s="436"/>
      <c r="PCW5" s="436"/>
      <c r="PCX5" s="436"/>
      <c r="PCY5" s="436"/>
      <c r="PCZ5" s="436"/>
      <c r="PDA5" s="436"/>
      <c r="PDB5" s="436"/>
      <c r="PDC5" s="436"/>
      <c r="PDD5" s="436"/>
      <c r="PDE5" s="436"/>
      <c r="PDF5" s="436"/>
      <c r="PDG5" s="436"/>
      <c r="PDH5" s="436"/>
      <c r="PDI5" s="436"/>
      <c r="PDJ5" s="436"/>
      <c r="PDK5" s="436"/>
      <c r="PDL5" s="436"/>
      <c r="PDM5" s="436"/>
      <c r="PDN5" s="436"/>
      <c r="PDO5" s="436"/>
      <c r="PDP5" s="436"/>
      <c r="PDQ5" s="436"/>
      <c r="PDR5" s="436"/>
      <c r="PDS5" s="436"/>
      <c r="PDT5" s="436"/>
      <c r="PDU5" s="436"/>
      <c r="PDV5" s="436"/>
      <c r="PDW5" s="436"/>
      <c r="PDX5" s="436"/>
      <c r="PDY5" s="436"/>
      <c r="PDZ5" s="436"/>
      <c r="PEA5" s="436"/>
      <c r="PEB5" s="436"/>
      <c r="PEC5" s="436"/>
      <c r="PED5" s="436"/>
      <c r="PEE5" s="436"/>
      <c r="PEF5" s="436"/>
      <c r="PEG5" s="436"/>
      <c r="PEH5" s="436"/>
      <c r="PEI5" s="436"/>
      <c r="PEJ5" s="436"/>
      <c r="PEK5" s="436"/>
      <c r="PEL5" s="436"/>
      <c r="PEM5" s="436"/>
      <c r="PEN5" s="436"/>
      <c r="PEO5" s="436"/>
      <c r="PEP5" s="436"/>
      <c r="PEQ5" s="436"/>
      <c r="PER5" s="436"/>
      <c r="PES5" s="436"/>
      <c r="PET5" s="436"/>
      <c r="PEU5" s="436"/>
      <c r="PEV5" s="436"/>
      <c r="PEW5" s="436"/>
      <c r="PEX5" s="436"/>
      <c r="PEY5" s="436"/>
      <c r="PEZ5" s="436"/>
      <c r="PFA5" s="436"/>
      <c r="PFB5" s="436"/>
      <c r="PFC5" s="436"/>
      <c r="PFD5" s="436"/>
      <c r="PFE5" s="436"/>
      <c r="PFF5" s="436"/>
      <c r="PFG5" s="436"/>
      <c r="PFH5" s="436"/>
      <c r="PFI5" s="436"/>
      <c r="PFJ5" s="436"/>
      <c r="PFK5" s="436"/>
      <c r="PFL5" s="436"/>
      <c r="PFM5" s="436"/>
      <c r="PFN5" s="436"/>
      <c r="PFO5" s="436"/>
      <c r="PFP5" s="436"/>
      <c r="PFQ5" s="436"/>
      <c r="PFR5" s="436"/>
      <c r="PFS5" s="436"/>
      <c r="PFT5" s="436"/>
      <c r="PFU5" s="436"/>
      <c r="PFV5" s="436"/>
      <c r="PFW5" s="436"/>
      <c r="PFX5" s="436"/>
      <c r="PFY5" s="436"/>
      <c r="PFZ5" s="436"/>
      <c r="PGA5" s="436"/>
      <c r="PGB5" s="436"/>
      <c r="PGC5" s="436"/>
      <c r="PGD5" s="436"/>
      <c r="PGE5" s="436"/>
      <c r="PGF5" s="436"/>
      <c r="PGG5" s="436"/>
      <c r="PGH5" s="436"/>
      <c r="PGI5" s="436"/>
      <c r="PGJ5" s="436"/>
      <c r="PGK5" s="436"/>
      <c r="PGL5" s="436"/>
      <c r="PGM5" s="436"/>
      <c r="PGN5" s="436"/>
      <c r="PGO5" s="436"/>
      <c r="PGP5" s="436"/>
      <c r="PGQ5" s="436"/>
      <c r="PGR5" s="436"/>
      <c r="PGS5" s="436"/>
      <c r="PGT5" s="436"/>
      <c r="PGU5" s="436"/>
      <c r="PGV5" s="436"/>
      <c r="PGW5" s="436"/>
      <c r="PGX5" s="436"/>
      <c r="PGY5" s="436"/>
      <c r="PGZ5" s="436"/>
      <c r="PHA5" s="436"/>
      <c r="PHB5" s="436"/>
      <c r="PHC5" s="436"/>
      <c r="PHD5" s="436"/>
      <c r="PHE5" s="436"/>
      <c r="PHF5" s="436"/>
      <c r="PHG5" s="436"/>
      <c r="PHH5" s="436"/>
      <c r="PHI5" s="436"/>
      <c r="PHJ5" s="436"/>
      <c r="PHK5" s="436"/>
      <c r="PHL5" s="436"/>
      <c r="PHM5" s="436"/>
      <c r="PHN5" s="436"/>
      <c r="PHO5" s="436"/>
      <c r="PHP5" s="436"/>
      <c r="PHQ5" s="436"/>
      <c r="PHR5" s="436"/>
      <c r="PHS5" s="436"/>
      <c r="PHT5" s="436"/>
      <c r="PHU5" s="436"/>
      <c r="PHV5" s="436"/>
      <c r="PHW5" s="436"/>
      <c r="PHX5" s="436"/>
      <c r="PHY5" s="436"/>
      <c r="PHZ5" s="436"/>
      <c r="PIA5" s="436"/>
      <c r="PIB5" s="436"/>
      <c r="PIC5" s="436"/>
      <c r="PID5" s="436"/>
      <c r="PIE5" s="436"/>
      <c r="PIF5" s="436"/>
      <c r="PIG5" s="436"/>
      <c r="PIH5" s="436"/>
      <c r="PII5" s="436"/>
      <c r="PIJ5" s="436"/>
      <c r="PIK5" s="436"/>
      <c r="PIL5" s="436"/>
      <c r="PIM5" s="436"/>
      <c r="PIN5" s="436"/>
      <c r="PIO5" s="436"/>
      <c r="PIP5" s="436"/>
      <c r="PIQ5" s="436"/>
      <c r="PIR5" s="436"/>
      <c r="PIS5" s="436"/>
      <c r="PIT5" s="436"/>
      <c r="PIU5" s="436"/>
      <c r="PIV5" s="436"/>
      <c r="PIW5" s="436"/>
      <c r="PIX5" s="436"/>
      <c r="PIY5" s="436"/>
      <c r="PIZ5" s="436"/>
      <c r="PJA5" s="436"/>
      <c r="PJB5" s="436"/>
      <c r="PJC5" s="436"/>
      <c r="PJD5" s="436"/>
      <c r="PJE5" s="436"/>
      <c r="PJF5" s="436"/>
      <c r="PJG5" s="436"/>
      <c r="PJH5" s="436"/>
      <c r="PJI5" s="436"/>
      <c r="PJJ5" s="436"/>
      <c r="PJK5" s="436"/>
      <c r="PJL5" s="436"/>
      <c r="PJM5" s="436"/>
      <c r="PJN5" s="436"/>
      <c r="PJO5" s="436"/>
      <c r="PJP5" s="436"/>
      <c r="PJQ5" s="436"/>
      <c r="PJR5" s="436"/>
      <c r="PJS5" s="436"/>
      <c r="PJT5" s="436"/>
      <c r="PJU5" s="436"/>
      <c r="PJV5" s="436"/>
      <c r="PJW5" s="436"/>
      <c r="PJX5" s="436"/>
      <c r="PJY5" s="436"/>
      <c r="PJZ5" s="436"/>
      <c r="PKA5" s="436"/>
      <c r="PKB5" s="436"/>
      <c r="PKC5" s="436"/>
      <c r="PKD5" s="436"/>
      <c r="PKE5" s="436"/>
      <c r="PKF5" s="436"/>
      <c r="PKG5" s="436"/>
      <c r="PKH5" s="436"/>
      <c r="PKI5" s="436"/>
      <c r="PKJ5" s="436"/>
      <c r="PKK5" s="436"/>
      <c r="PKL5" s="436"/>
      <c r="PKM5" s="436"/>
      <c r="PKN5" s="436"/>
      <c r="PKO5" s="436"/>
      <c r="PKP5" s="436"/>
      <c r="PKQ5" s="436"/>
      <c r="PKR5" s="436"/>
      <c r="PKS5" s="436"/>
      <c r="PKT5" s="436"/>
      <c r="PKU5" s="436"/>
      <c r="PKV5" s="436"/>
      <c r="PKW5" s="436"/>
      <c r="PKX5" s="436"/>
      <c r="PKY5" s="436"/>
      <c r="PKZ5" s="436"/>
      <c r="PLA5" s="436"/>
      <c r="PLB5" s="436"/>
      <c r="PLC5" s="436"/>
      <c r="PLD5" s="436"/>
      <c r="PLE5" s="436"/>
      <c r="PLF5" s="436"/>
      <c r="PLG5" s="436"/>
      <c r="PLH5" s="436"/>
      <c r="PLI5" s="436"/>
      <c r="PLJ5" s="436"/>
      <c r="PLK5" s="436"/>
      <c r="PLL5" s="436"/>
      <c r="PLM5" s="436"/>
      <c r="PLN5" s="436"/>
      <c r="PLO5" s="436"/>
      <c r="PLP5" s="436"/>
      <c r="PLQ5" s="436"/>
      <c r="PLR5" s="436"/>
      <c r="PLS5" s="436"/>
      <c r="PLT5" s="436"/>
      <c r="PLU5" s="436"/>
      <c r="PLV5" s="436"/>
      <c r="PLW5" s="436"/>
      <c r="PLX5" s="436"/>
      <c r="PLY5" s="436"/>
      <c r="PLZ5" s="436"/>
      <c r="PMA5" s="436"/>
      <c r="PMB5" s="436"/>
      <c r="PMC5" s="436"/>
      <c r="PMD5" s="436"/>
      <c r="PME5" s="436"/>
      <c r="PMF5" s="436"/>
      <c r="PMG5" s="436"/>
      <c r="PMH5" s="436"/>
      <c r="PMI5" s="436"/>
      <c r="PMJ5" s="436"/>
      <c r="PMK5" s="436"/>
      <c r="PML5" s="436"/>
      <c r="PMM5" s="436"/>
      <c r="PMN5" s="436"/>
      <c r="PMO5" s="436"/>
      <c r="PMP5" s="436"/>
      <c r="PMQ5" s="436"/>
      <c r="PMR5" s="436"/>
      <c r="PMS5" s="436"/>
      <c r="PMT5" s="436"/>
      <c r="PMU5" s="436"/>
      <c r="PMV5" s="436"/>
      <c r="PMW5" s="436"/>
      <c r="PMX5" s="436"/>
      <c r="PMY5" s="436"/>
      <c r="PMZ5" s="436"/>
      <c r="PNA5" s="436"/>
      <c r="PNB5" s="436"/>
      <c r="PNC5" s="436"/>
      <c r="PND5" s="436"/>
      <c r="PNE5" s="436"/>
      <c r="PNF5" s="436"/>
      <c r="PNG5" s="436"/>
      <c r="PNH5" s="436"/>
      <c r="PNI5" s="436"/>
      <c r="PNJ5" s="436"/>
      <c r="PNK5" s="436"/>
      <c r="PNL5" s="436"/>
      <c r="PNM5" s="436"/>
      <c r="PNN5" s="436"/>
      <c r="PNO5" s="436"/>
      <c r="PNP5" s="436"/>
      <c r="PNQ5" s="436"/>
      <c r="PNR5" s="436"/>
      <c r="PNS5" s="436"/>
      <c r="PNT5" s="436"/>
      <c r="PNU5" s="436"/>
      <c r="PNV5" s="436"/>
      <c r="PNW5" s="436"/>
      <c r="PNX5" s="436"/>
      <c r="PNY5" s="436"/>
      <c r="PNZ5" s="436"/>
      <c r="POA5" s="436"/>
      <c r="POB5" s="436"/>
      <c r="POC5" s="436"/>
      <c r="POD5" s="436"/>
      <c r="POE5" s="436"/>
      <c r="POF5" s="436"/>
      <c r="POG5" s="436"/>
      <c r="POH5" s="436"/>
      <c r="POI5" s="436"/>
      <c r="POJ5" s="436"/>
      <c r="POK5" s="436"/>
      <c r="POL5" s="436"/>
      <c r="POM5" s="436"/>
      <c r="PON5" s="436"/>
      <c r="POO5" s="436"/>
      <c r="POP5" s="436"/>
      <c r="POQ5" s="436"/>
      <c r="POR5" s="436"/>
      <c r="POS5" s="436"/>
      <c r="POT5" s="436"/>
      <c r="POU5" s="436"/>
      <c r="POV5" s="436"/>
      <c r="POW5" s="436"/>
      <c r="POX5" s="436"/>
      <c r="POY5" s="436"/>
      <c r="POZ5" s="436"/>
      <c r="PPA5" s="436"/>
      <c r="PPB5" s="436"/>
      <c r="PPC5" s="436"/>
      <c r="PPD5" s="436"/>
      <c r="PPE5" s="436"/>
      <c r="PPF5" s="436"/>
      <c r="PPG5" s="436"/>
      <c r="PPH5" s="436"/>
      <c r="PPI5" s="436"/>
      <c r="PPJ5" s="436"/>
      <c r="PPK5" s="436"/>
      <c r="PPL5" s="436"/>
      <c r="PPM5" s="436"/>
      <c r="PPN5" s="436"/>
      <c r="PPO5" s="436"/>
      <c r="PPP5" s="436"/>
      <c r="PPQ5" s="436"/>
      <c r="PPR5" s="436"/>
      <c r="PPS5" s="436"/>
      <c r="PPT5" s="436"/>
      <c r="PPU5" s="436"/>
      <c r="PPV5" s="436"/>
      <c r="PPW5" s="436"/>
      <c r="PPX5" s="436"/>
      <c r="PPY5" s="436"/>
      <c r="PPZ5" s="436"/>
      <c r="PQA5" s="436"/>
      <c r="PQB5" s="436"/>
      <c r="PQC5" s="436"/>
      <c r="PQD5" s="436"/>
      <c r="PQE5" s="436"/>
      <c r="PQF5" s="436"/>
      <c r="PQG5" s="436"/>
      <c r="PQH5" s="436"/>
      <c r="PQI5" s="436"/>
      <c r="PQJ5" s="436"/>
      <c r="PQK5" s="436"/>
      <c r="PQL5" s="436"/>
      <c r="PQM5" s="436"/>
      <c r="PQN5" s="436"/>
      <c r="PQO5" s="436"/>
      <c r="PQP5" s="436"/>
      <c r="PQQ5" s="436"/>
      <c r="PQR5" s="436"/>
      <c r="PQS5" s="436"/>
      <c r="PQT5" s="436"/>
      <c r="PQU5" s="436"/>
      <c r="PQV5" s="436"/>
      <c r="PQW5" s="436"/>
      <c r="PQX5" s="436"/>
      <c r="PQY5" s="436"/>
      <c r="PQZ5" s="436"/>
      <c r="PRA5" s="436"/>
      <c r="PRB5" s="436"/>
      <c r="PRC5" s="436"/>
      <c r="PRD5" s="436"/>
      <c r="PRE5" s="436"/>
      <c r="PRF5" s="436"/>
      <c r="PRG5" s="436"/>
      <c r="PRH5" s="436"/>
      <c r="PRI5" s="436"/>
      <c r="PRJ5" s="436"/>
      <c r="PRK5" s="436"/>
      <c r="PRL5" s="436"/>
      <c r="PRM5" s="436"/>
      <c r="PRN5" s="436"/>
      <c r="PRO5" s="436"/>
      <c r="PRP5" s="436"/>
      <c r="PRQ5" s="436"/>
      <c r="PRR5" s="436"/>
      <c r="PRS5" s="436"/>
      <c r="PRT5" s="436"/>
      <c r="PRU5" s="436"/>
      <c r="PRV5" s="436"/>
      <c r="PRW5" s="436"/>
      <c r="PRX5" s="436"/>
      <c r="PRY5" s="436"/>
      <c r="PRZ5" s="436"/>
      <c r="PSA5" s="436"/>
      <c r="PSB5" s="436"/>
      <c r="PSC5" s="436"/>
      <c r="PSD5" s="436"/>
      <c r="PSE5" s="436"/>
      <c r="PSF5" s="436"/>
      <c r="PSG5" s="436"/>
      <c r="PSH5" s="436"/>
      <c r="PSI5" s="436"/>
      <c r="PSJ5" s="436"/>
      <c r="PSK5" s="436"/>
      <c r="PSL5" s="436"/>
      <c r="PSM5" s="436"/>
      <c r="PSN5" s="436"/>
      <c r="PSO5" s="436"/>
      <c r="PSP5" s="436"/>
      <c r="PSQ5" s="436"/>
      <c r="PSR5" s="436"/>
      <c r="PSS5" s="436"/>
      <c r="PST5" s="436"/>
      <c r="PSU5" s="436"/>
      <c r="PSV5" s="436"/>
      <c r="PSW5" s="436"/>
      <c r="PSX5" s="436"/>
      <c r="PSY5" s="436"/>
      <c r="PSZ5" s="436"/>
      <c r="PTA5" s="436"/>
      <c r="PTB5" s="436"/>
      <c r="PTC5" s="436"/>
      <c r="PTD5" s="436"/>
      <c r="PTE5" s="436"/>
      <c r="PTF5" s="436"/>
      <c r="PTG5" s="436"/>
      <c r="PTH5" s="436"/>
      <c r="PTI5" s="436"/>
      <c r="PTJ5" s="436"/>
      <c r="PTK5" s="436"/>
      <c r="PTL5" s="436"/>
      <c r="PTM5" s="436"/>
      <c r="PTN5" s="436"/>
      <c r="PTO5" s="436"/>
      <c r="PTP5" s="436"/>
      <c r="PTQ5" s="436"/>
      <c r="PTR5" s="436"/>
      <c r="PTS5" s="436"/>
      <c r="PTT5" s="436"/>
      <c r="PTU5" s="436"/>
      <c r="PTV5" s="436"/>
      <c r="PTW5" s="436"/>
      <c r="PTX5" s="436"/>
      <c r="PTY5" s="436"/>
      <c r="PTZ5" s="436"/>
      <c r="PUA5" s="436"/>
      <c r="PUB5" s="436"/>
      <c r="PUC5" s="436"/>
      <c r="PUD5" s="436"/>
      <c r="PUE5" s="436"/>
      <c r="PUF5" s="436"/>
      <c r="PUG5" s="436"/>
      <c r="PUH5" s="436"/>
      <c r="PUI5" s="436"/>
      <c r="PUJ5" s="436"/>
      <c r="PUK5" s="436"/>
      <c r="PUL5" s="436"/>
      <c r="PUM5" s="436"/>
      <c r="PUN5" s="436"/>
      <c r="PUO5" s="436"/>
      <c r="PUP5" s="436"/>
      <c r="PUQ5" s="436"/>
      <c r="PUR5" s="436"/>
      <c r="PUS5" s="436"/>
      <c r="PUT5" s="436"/>
      <c r="PUU5" s="436"/>
      <c r="PUV5" s="436"/>
      <c r="PUW5" s="436"/>
      <c r="PUX5" s="436"/>
      <c r="PUY5" s="436"/>
      <c r="PUZ5" s="436"/>
      <c r="PVA5" s="436"/>
      <c r="PVB5" s="436"/>
      <c r="PVC5" s="436"/>
      <c r="PVD5" s="436"/>
      <c r="PVE5" s="436"/>
      <c r="PVF5" s="436"/>
      <c r="PVG5" s="436"/>
      <c r="PVH5" s="436"/>
      <c r="PVI5" s="436"/>
      <c r="PVJ5" s="436"/>
      <c r="PVK5" s="436"/>
      <c r="PVL5" s="436"/>
      <c r="PVM5" s="436"/>
      <c r="PVN5" s="436"/>
      <c r="PVO5" s="436"/>
      <c r="PVP5" s="436"/>
      <c r="PVQ5" s="436"/>
      <c r="PVR5" s="436"/>
      <c r="PVS5" s="436"/>
      <c r="PVT5" s="436"/>
      <c r="PVU5" s="436"/>
      <c r="PVV5" s="436"/>
      <c r="PVW5" s="436"/>
      <c r="PVX5" s="436"/>
      <c r="PVY5" s="436"/>
      <c r="PVZ5" s="436"/>
      <c r="PWA5" s="436"/>
      <c r="PWB5" s="436"/>
      <c r="PWC5" s="436"/>
      <c r="PWD5" s="436"/>
      <c r="PWE5" s="436"/>
      <c r="PWF5" s="436"/>
      <c r="PWG5" s="436"/>
      <c r="PWH5" s="436"/>
      <c r="PWI5" s="436"/>
      <c r="PWJ5" s="436"/>
      <c r="PWK5" s="436"/>
      <c r="PWL5" s="436"/>
      <c r="PWM5" s="436"/>
      <c r="PWN5" s="436"/>
      <c r="PWO5" s="436"/>
      <c r="PWP5" s="436"/>
      <c r="PWQ5" s="436"/>
      <c r="PWR5" s="436"/>
      <c r="PWS5" s="436"/>
      <c r="PWT5" s="436"/>
      <c r="PWU5" s="436"/>
      <c r="PWV5" s="436"/>
      <c r="PWW5" s="436"/>
      <c r="PWX5" s="436"/>
      <c r="PWY5" s="436"/>
      <c r="PWZ5" s="436"/>
      <c r="PXA5" s="436"/>
      <c r="PXB5" s="436"/>
      <c r="PXC5" s="436"/>
      <c r="PXD5" s="436"/>
      <c r="PXE5" s="436"/>
      <c r="PXF5" s="436"/>
      <c r="PXG5" s="436"/>
      <c r="PXH5" s="436"/>
      <c r="PXI5" s="436"/>
      <c r="PXJ5" s="436"/>
      <c r="PXK5" s="436"/>
      <c r="PXL5" s="436"/>
      <c r="PXM5" s="436"/>
      <c r="PXN5" s="436"/>
      <c r="PXO5" s="436"/>
      <c r="PXP5" s="436"/>
      <c r="PXQ5" s="436"/>
      <c r="PXR5" s="436"/>
      <c r="PXS5" s="436"/>
      <c r="PXT5" s="436"/>
      <c r="PXU5" s="436"/>
      <c r="PXV5" s="436"/>
      <c r="PXW5" s="436"/>
      <c r="PXX5" s="436"/>
      <c r="PXY5" s="436"/>
      <c r="PXZ5" s="436"/>
      <c r="PYA5" s="436"/>
      <c r="PYB5" s="436"/>
      <c r="PYC5" s="436"/>
      <c r="PYD5" s="436"/>
      <c r="PYE5" s="436"/>
      <c r="PYF5" s="436"/>
      <c r="PYG5" s="436"/>
      <c r="PYH5" s="436"/>
      <c r="PYI5" s="436"/>
      <c r="PYJ5" s="436"/>
      <c r="PYK5" s="436"/>
      <c r="PYL5" s="436"/>
      <c r="PYM5" s="436"/>
      <c r="PYN5" s="436"/>
      <c r="PYO5" s="436"/>
      <c r="PYP5" s="436"/>
      <c r="PYQ5" s="436"/>
      <c r="PYR5" s="436"/>
      <c r="PYS5" s="436"/>
      <c r="PYT5" s="436"/>
      <c r="PYU5" s="436"/>
      <c r="PYV5" s="436"/>
      <c r="PYW5" s="436"/>
      <c r="PYX5" s="436"/>
      <c r="PYY5" s="436"/>
      <c r="PYZ5" s="436"/>
      <c r="PZA5" s="436"/>
      <c r="PZB5" s="436"/>
      <c r="PZC5" s="436"/>
      <c r="PZD5" s="436"/>
      <c r="PZE5" s="436"/>
      <c r="PZF5" s="436"/>
      <c r="PZG5" s="436"/>
      <c r="PZH5" s="436"/>
      <c r="PZI5" s="436"/>
      <c r="PZJ5" s="436"/>
      <c r="PZK5" s="436"/>
      <c r="PZL5" s="436"/>
      <c r="PZM5" s="436"/>
      <c r="PZN5" s="436"/>
      <c r="PZO5" s="436"/>
      <c r="PZP5" s="436"/>
      <c r="PZQ5" s="436"/>
      <c r="PZR5" s="436"/>
      <c r="PZS5" s="436"/>
      <c r="PZT5" s="436"/>
      <c r="PZU5" s="436"/>
      <c r="PZV5" s="436"/>
      <c r="PZW5" s="436"/>
      <c r="PZX5" s="436"/>
      <c r="PZY5" s="436"/>
      <c r="PZZ5" s="436"/>
      <c r="QAA5" s="436"/>
      <c r="QAB5" s="436"/>
      <c r="QAC5" s="436"/>
      <c r="QAD5" s="436"/>
      <c r="QAE5" s="436"/>
      <c r="QAF5" s="436"/>
      <c r="QAG5" s="436"/>
      <c r="QAH5" s="436"/>
      <c r="QAI5" s="436"/>
      <c r="QAJ5" s="436"/>
      <c r="QAK5" s="436"/>
      <c r="QAL5" s="436"/>
      <c r="QAM5" s="436"/>
      <c r="QAN5" s="436"/>
      <c r="QAO5" s="436"/>
      <c r="QAP5" s="436"/>
      <c r="QAQ5" s="436"/>
      <c r="QAR5" s="436"/>
      <c r="QAS5" s="436"/>
      <c r="QAT5" s="436"/>
      <c r="QAU5" s="436"/>
      <c r="QAV5" s="436"/>
      <c r="QAW5" s="436"/>
      <c r="QAX5" s="436"/>
      <c r="QAY5" s="436"/>
      <c r="QAZ5" s="436"/>
      <c r="QBA5" s="436"/>
      <c r="QBB5" s="436"/>
      <c r="QBC5" s="436"/>
      <c r="QBD5" s="436"/>
      <c r="QBE5" s="436"/>
      <c r="QBF5" s="436"/>
      <c r="QBG5" s="436"/>
      <c r="QBH5" s="436"/>
      <c r="QBI5" s="436"/>
      <c r="QBJ5" s="436"/>
      <c r="QBK5" s="436"/>
      <c r="QBL5" s="436"/>
      <c r="QBM5" s="436"/>
      <c r="QBN5" s="436"/>
      <c r="QBO5" s="436"/>
      <c r="QBP5" s="436"/>
      <c r="QBQ5" s="436"/>
      <c r="QBR5" s="436"/>
      <c r="QBS5" s="436"/>
      <c r="QBT5" s="436"/>
      <c r="QBU5" s="436"/>
      <c r="QBV5" s="436"/>
      <c r="QBW5" s="436"/>
      <c r="QBX5" s="436"/>
      <c r="QBY5" s="436"/>
      <c r="QBZ5" s="436"/>
      <c r="QCA5" s="436"/>
      <c r="QCB5" s="436"/>
      <c r="QCC5" s="436"/>
      <c r="QCD5" s="436"/>
      <c r="QCE5" s="436"/>
      <c r="QCF5" s="436"/>
      <c r="QCG5" s="436"/>
      <c r="QCH5" s="436"/>
      <c r="QCI5" s="436"/>
      <c r="QCJ5" s="436"/>
      <c r="QCK5" s="436"/>
      <c r="QCL5" s="436"/>
      <c r="QCM5" s="436"/>
      <c r="QCN5" s="436"/>
      <c r="QCO5" s="436"/>
      <c r="QCP5" s="436"/>
      <c r="QCQ5" s="436"/>
      <c r="QCR5" s="436"/>
      <c r="QCS5" s="436"/>
      <c r="QCT5" s="436"/>
      <c r="QCU5" s="436"/>
      <c r="QCV5" s="436"/>
      <c r="QCW5" s="436"/>
      <c r="QCX5" s="436"/>
      <c r="QCY5" s="436"/>
      <c r="QCZ5" s="436"/>
      <c r="QDA5" s="436"/>
      <c r="QDB5" s="436"/>
      <c r="QDC5" s="436"/>
      <c r="QDD5" s="436"/>
      <c r="QDE5" s="436"/>
      <c r="QDF5" s="436"/>
      <c r="QDG5" s="436"/>
      <c r="QDH5" s="436"/>
      <c r="QDI5" s="436"/>
      <c r="QDJ5" s="436"/>
      <c r="QDK5" s="436"/>
      <c r="QDL5" s="436"/>
      <c r="QDM5" s="436"/>
      <c r="QDN5" s="436"/>
      <c r="QDO5" s="436"/>
      <c r="QDP5" s="436"/>
      <c r="QDQ5" s="436"/>
      <c r="QDR5" s="436"/>
      <c r="QDS5" s="436"/>
      <c r="QDT5" s="436"/>
      <c r="QDU5" s="436"/>
      <c r="QDV5" s="436"/>
      <c r="QDW5" s="436"/>
      <c r="QDX5" s="436"/>
      <c r="QDY5" s="436"/>
      <c r="QDZ5" s="436"/>
      <c r="QEA5" s="436"/>
      <c r="QEB5" s="436"/>
      <c r="QEC5" s="436"/>
      <c r="QED5" s="436"/>
      <c r="QEE5" s="436"/>
      <c r="QEF5" s="436"/>
      <c r="QEG5" s="436"/>
      <c r="QEH5" s="436"/>
      <c r="QEI5" s="436"/>
      <c r="QEJ5" s="436"/>
      <c r="QEK5" s="436"/>
      <c r="QEL5" s="436"/>
      <c r="QEM5" s="436"/>
      <c r="QEN5" s="436"/>
      <c r="QEO5" s="436"/>
      <c r="QEP5" s="436"/>
      <c r="QEQ5" s="436"/>
      <c r="QER5" s="436"/>
      <c r="QES5" s="436"/>
      <c r="QET5" s="436"/>
      <c r="QEU5" s="436"/>
      <c r="QEV5" s="436"/>
      <c r="QEW5" s="436"/>
      <c r="QEX5" s="436"/>
      <c r="QEY5" s="436"/>
      <c r="QEZ5" s="436"/>
      <c r="QFA5" s="436"/>
      <c r="QFB5" s="436"/>
      <c r="QFC5" s="436"/>
      <c r="QFD5" s="436"/>
      <c r="QFE5" s="436"/>
      <c r="QFF5" s="436"/>
      <c r="QFG5" s="436"/>
      <c r="QFH5" s="436"/>
      <c r="QFI5" s="436"/>
      <c r="QFJ5" s="436"/>
      <c r="QFK5" s="436"/>
      <c r="QFL5" s="436"/>
      <c r="QFM5" s="436"/>
      <c r="QFN5" s="436"/>
      <c r="QFO5" s="436"/>
      <c r="QFP5" s="436"/>
      <c r="QFQ5" s="436"/>
      <c r="QFR5" s="436"/>
      <c r="QFS5" s="436"/>
      <c r="QFT5" s="436"/>
      <c r="QFU5" s="436"/>
      <c r="QFV5" s="436"/>
      <c r="QFW5" s="436"/>
      <c r="QFX5" s="436"/>
      <c r="QFY5" s="436"/>
      <c r="QFZ5" s="436"/>
      <c r="QGA5" s="436"/>
      <c r="QGB5" s="436"/>
      <c r="QGC5" s="436"/>
      <c r="QGD5" s="436"/>
      <c r="QGE5" s="436"/>
      <c r="QGF5" s="436"/>
      <c r="QGG5" s="436"/>
      <c r="QGH5" s="436"/>
      <c r="QGI5" s="436"/>
      <c r="QGJ5" s="436"/>
      <c r="QGK5" s="436"/>
      <c r="QGL5" s="436"/>
      <c r="QGM5" s="436"/>
      <c r="QGN5" s="436"/>
      <c r="QGO5" s="436"/>
      <c r="QGP5" s="436"/>
      <c r="QGQ5" s="436"/>
      <c r="QGR5" s="436"/>
      <c r="QGS5" s="436"/>
      <c r="QGT5" s="436"/>
      <c r="QGU5" s="436"/>
      <c r="QGV5" s="436"/>
      <c r="QGW5" s="436"/>
      <c r="QGX5" s="436"/>
      <c r="QGY5" s="436"/>
      <c r="QGZ5" s="436"/>
      <c r="QHA5" s="436"/>
      <c r="QHB5" s="436"/>
      <c r="QHC5" s="436"/>
      <c r="QHD5" s="436"/>
      <c r="QHE5" s="436"/>
      <c r="QHF5" s="436"/>
      <c r="QHG5" s="436"/>
      <c r="QHH5" s="436"/>
      <c r="QHI5" s="436"/>
      <c r="QHJ5" s="436"/>
      <c r="QHK5" s="436"/>
      <c r="QHL5" s="436"/>
      <c r="QHM5" s="436"/>
      <c r="QHN5" s="436"/>
      <c r="QHO5" s="436"/>
      <c r="QHP5" s="436"/>
      <c r="QHQ5" s="436"/>
      <c r="QHR5" s="436"/>
      <c r="QHS5" s="436"/>
      <c r="QHT5" s="436"/>
      <c r="QHU5" s="436"/>
      <c r="QHV5" s="436"/>
      <c r="QHW5" s="436"/>
      <c r="QHX5" s="436"/>
      <c r="QHY5" s="436"/>
      <c r="QHZ5" s="436"/>
      <c r="QIA5" s="436"/>
      <c r="QIB5" s="436"/>
      <c r="QIC5" s="436"/>
      <c r="QID5" s="436"/>
      <c r="QIE5" s="436"/>
      <c r="QIF5" s="436"/>
      <c r="QIG5" s="436"/>
      <c r="QIH5" s="436"/>
      <c r="QII5" s="436"/>
      <c r="QIJ5" s="436"/>
      <c r="QIK5" s="436"/>
      <c r="QIL5" s="436"/>
      <c r="QIM5" s="436"/>
      <c r="QIN5" s="436"/>
      <c r="QIO5" s="436"/>
      <c r="QIP5" s="436"/>
      <c r="QIQ5" s="436"/>
      <c r="QIR5" s="436"/>
      <c r="QIS5" s="436"/>
      <c r="QIT5" s="436"/>
      <c r="QIU5" s="436"/>
      <c r="QIV5" s="436"/>
      <c r="QIW5" s="436"/>
      <c r="QIX5" s="436"/>
      <c r="QIY5" s="436"/>
      <c r="QIZ5" s="436"/>
      <c r="QJA5" s="436"/>
      <c r="QJB5" s="436"/>
      <c r="QJC5" s="436"/>
      <c r="QJD5" s="436"/>
      <c r="QJE5" s="436"/>
      <c r="QJF5" s="436"/>
      <c r="QJG5" s="436"/>
      <c r="QJH5" s="436"/>
      <c r="QJI5" s="436"/>
      <c r="QJJ5" s="436"/>
      <c r="QJK5" s="436"/>
      <c r="QJL5" s="436"/>
      <c r="QJM5" s="436"/>
      <c r="QJN5" s="436"/>
      <c r="QJO5" s="436"/>
      <c r="QJP5" s="436"/>
      <c r="QJQ5" s="436"/>
      <c r="QJR5" s="436"/>
      <c r="QJS5" s="436"/>
      <c r="QJT5" s="436"/>
      <c r="QJU5" s="436"/>
      <c r="QJV5" s="436"/>
      <c r="QJW5" s="436"/>
      <c r="QJX5" s="436"/>
      <c r="QJY5" s="436"/>
      <c r="QJZ5" s="436"/>
      <c r="QKA5" s="436"/>
      <c r="QKB5" s="436"/>
      <c r="QKC5" s="436"/>
      <c r="QKD5" s="436"/>
      <c r="QKE5" s="436"/>
      <c r="QKF5" s="436"/>
      <c r="QKG5" s="436"/>
      <c r="QKH5" s="436"/>
      <c r="QKI5" s="436"/>
      <c r="QKJ5" s="436"/>
      <c r="QKK5" s="436"/>
      <c r="QKL5" s="436"/>
      <c r="QKM5" s="436"/>
      <c r="QKN5" s="436"/>
      <c r="QKO5" s="436"/>
      <c r="QKP5" s="436"/>
      <c r="QKQ5" s="436"/>
      <c r="QKR5" s="436"/>
      <c r="QKS5" s="436"/>
      <c r="QKT5" s="436"/>
      <c r="QKU5" s="436"/>
      <c r="QKV5" s="436"/>
      <c r="QKW5" s="436"/>
      <c r="QKX5" s="436"/>
      <c r="QKY5" s="436"/>
      <c r="QKZ5" s="436"/>
      <c r="QLA5" s="436"/>
      <c r="QLB5" s="436"/>
      <c r="QLC5" s="436"/>
      <c r="QLD5" s="436"/>
      <c r="QLE5" s="436"/>
      <c r="QLF5" s="436"/>
      <c r="QLG5" s="436"/>
      <c r="QLH5" s="436"/>
      <c r="QLI5" s="436"/>
      <c r="QLJ5" s="436"/>
      <c r="QLK5" s="436"/>
      <c r="QLL5" s="436"/>
      <c r="QLM5" s="436"/>
      <c r="QLN5" s="436"/>
      <c r="QLO5" s="436"/>
      <c r="QLP5" s="436"/>
      <c r="QLQ5" s="436"/>
      <c r="QLR5" s="436"/>
      <c r="QLS5" s="436"/>
      <c r="QLT5" s="436"/>
      <c r="QLU5" s="436"/>
      <c r="QLV5" s="436"/>
      <c r="QLW5" s="436"/>
      <c r="QLX5" s="436"/>
      <c r="QLY5" s="436"/>
      <c r="QLZ5" s="436"/>
      <c r="QMA5" s="436"/>
      <c r="QMB5" s="436"/>
      <c r="QMC5" s="436"/>
      <c r="QMD5" s="436"/>
      <c r="QME5" s="436"/>
      <c r="QMF5" s="436"/>
      <c r="QMG5" s="436"/>
      <c r="QMH5" s="436"/>
      <c r="QMI5" s="436"/>
      <c r="QMJ5" s="436"/>
      <c r="QMK5" s="436"/>
      <c r="QML5" s="436"/>
      <c r="QMM5" s="436"/>
      <c r="QMN5" s="436"/>
      <c r="QMO5" s="436"/>
      <c r="QMP5" s="436"/>
      <c r="QMQ5" s="436"/>
      <c r="QMR5" s="436"/>
      <c r="QMS5" s="436"/>
      <c r="QMT5" s="436"/>
      <c r="QMU5" s="436"/>
      <c r="QMV5" s="436"/>
      <c r="QMW5" s="436"/>
      <c r="QMX5" s="436"/>
      <c r="QMY5" s="436"/>
      <c r="QMZ5" s="436"/>
      <c r="QNA5" s="436"/>
      <c r="QNB5" s="436"/>
      <c r="QNC5" s="436"/>
      <c r="QND5" s="436"/>
      <c r="QNE5" s="436"/>
      <c r="QNF5" s="436"/>
      <c r="QNG5" s="436"/>
      <c r="QNH5" s="436"/>
      <c r="QNI5" s="436"/>
      <c r="QNJ5" s="436"/>
      <c r="QNK5" s="436"/>
      <c r="QNL5" s="436"/>
      <c r="QNM5" s="436"/>
      <c r="QNN5" s="436"/>
      <c r="QNO5" s="436"/>
      <c r="QNP5" s="436"/>
      <c r="QNQ5" s="436"/>
      <c r="QNR5" s="436"/>
      <c r="QNS5" s="436"/>
      <c r="QNT5" s="436"/>
      <c r="QNU5" s="436"/>
      <c r="QNV5" s="436"/>
      <c r="QNW5" s="436"/>
      <c r="QNX5" s="436"/>
      <c r="QNY5" s="436"/>
      <c r="QNZ5" s="436"/>
      <c r="QOA5" s="436"/>
      <c r="QOB5" s="436"/>
      <c r="QOC5" s="436"/>
      <c r="QOD5" s="436"/>
      <c r="QOE5" s="436"/>
      <c r="QOF5" s="436"/>
      <c r="QOG5" s="436"/>
      <c r="QOH5" s="436"/>
      <c r="QOI5" s="436"/>
      <c r="QOJ5" s="436"/>
      <c r="QOK5" s="436"/>
      <c r="QOL5" s="436"/>
      <c r="QOM5" s="436"/>
      <c r="QON5" s="436"/>
      <c r="QOO5" s="436"/>
      <c r="QOP5" s="436"/>
      <c r="QOQ5" s="436"/>
      <c r="QOR5" s="436"/>
      <c r="QOS5" s="436"/>
      <c r="QOT5" s="436"/>
      <c r="QOU5" s="436"/>
      <c r="QOV5" s="436"/>
      <c r="QOW5" s="436"/>
      <c r="QOX5" s="436"/>
      <c r="QOY5" s="436"/>
      <c r="QOZ5" s="436"/>
      <c r="QPA5" s="436"/>
      <c r="QPB5" s="436"/>
      <c r="QPC5" s="436"/>
      <c r="QPD5" s="436"/>
      <c r="QPE5" s="436"/>
      <c r="QPF5" s="436"/>
      <c r="QPG5" s="436"/>
      <c r="QPH5" s="436"/>
      <c r="QPI5" s="436"/>
      <c r="QPJ5" s="436"/>
      <c r="QPK5" s="436"/>
      <c r="QPL5" s="436"/>
      <c r="QPM5" s="436"/>
      <c r="QPN5" s="436"/>
      <c r="QPO5" s="436"/>
      <c r="QPP5" s="436"/>
      <c r="QPQ5" s="436"/>
      <c r="QPR5" s="436"/>
      <c r="QPS5" s="436"/>
      <c r="QPT5" s="436"/>
      <c r="QPU5" s="436"/>
      <c r="QPV5" s="436"/>
      <c r="QPW5" s="436"/>
      <c r="QPX5" s="436"/>
      <c r="QPY5" s="436"/>
      <c r="QPZ5" s="436"/>
      <c r="QQA5" s="436"/>
      <c r="QQB5" s="436"/>
      <c r="QQC5" s="436"/>
      <c r="QQD5" s="436"/>
      <c r="QQE5" s="436"/>
      <c r="QQF5" s="436"/>
      <c r="QQG5" s="436"/>
      <c r="QQH5" s="436"/>
      <c r="QQI5" s="436"/>
      <c r="QQJ5" s="436"/>
      <c r="QQK5" s="436"/>
      <c r="QQL5" s="436"/>
      <c r="QQM5" s="436"/>
      <c r="QQN5" s="436"/>
      <c r="QQO5" s="436"/>
      <c r="QQP5" s="436"/>
      <c r="QQQ5" s="436"/>
      <c r="QQR5" s="436"/>
      <c r="QQS5" s="436"/>
      <c r="QQT5" s="436"/>
      <c r="QQU5" s="436"/>
      <c r="QQV5" s="436"/>
      <c r="QQW5" s="436"/>
      <c r="QQX5" s="436"/>
      <c r="QQY5" s="436"/>
      <c r="QQZ5" s="436"/>
      <c r="QRA5" s="436"/>
      <c r="QRB5" s="436"/>
      <c r="QRC5" s="436"/>
      <c r="QRD5" s="436"/>
      <c r="QRE5" s="436"/>
      <c r="QRF5" s="436"/>
      <c r="QRG5" s="436"/>
      <c r="QRH5" s="436"/>
      <c r="QRI5" s="436"/>
      <c r="QRJ5" s="436"/>
      <c r="QRK5" s="436"/>
      <c r="QRL5" s="436"/>
      <c r="QRM5" s="436"/>
      <c r="QRN5" s="436"/>
      <c r="QRO5" s="436"/>
      <c r="QRP5" s="436"/>
      <c r="QRQ5" s="436"/>
      <c r="QRR5" s="436"/>
      <c r="QRS5" s="436"/>
      <c r="QRT5" s="436"/>
      <c r="QRU5" s="436"/>
      <c r="QRV5" s="436"/>
      <c r="QRW5" s="436"/>
      <c r="QRX5" s="436"/>
      <c r="QRY5" s="436"/>
      <c r="QRZ5" s="436"/>
      <c r="QSA5" s="436"/>
      <c r="QSB5" s="436"/>
      <c r="QSC5" s="436"/>
      <c r="QSD5" s="436"/>
      <c r="QSE5" s="436"/>
      <c r="QSF5" s="436"/>
      <c r="QSG5" s="436"/>
      <c r="QSH5" s="436"/>
      <c r="QSI5" s="436"/>
      <c r="QSJ5" s="436"/>
      <c r="QSK5" s="436"/>
      <c r="QSL5" s="436"/>
      <c r="QSM5" s="436"/>
      <c r="QSN5" s="436"/>
      <c r="QSO5" s="436"/>
      <c r="QSP5" s="436"/>
      <c r="QSQ5" s="436"/>
      <c r="QSR5" s="436"/>
      <c r="QSS5" s="436"/>
      <c r="QST5" s="436"/>
      <c r="QSU5" s="436"/>
      <c r="QSV5" s="436"/>
      <c r="QSW5" s="436"/>
      <c r="QSX5" s="436"/>
      <c r="QSY5" s="436"/>
      <c r="QSZ5" s="436"/>
      <c r="QTA5" s="436"/>
      <c r="QTB5" s="436"/>
      <c r="QTC5" s="436"/>
      <c r="QTD5" s="436"/>
      <c r="QTE5" s="436"/>
      <c r="QTF5" s="436"/>
      <c r="QTG5" s="436"/>
      <c r="QTH5" s="436"/>
      <c r="QTI5" s="436"/>
      <c r="QTJ5" s="436"/>
      <c r="QTK5" s="436"/>
      <c r="QTL5" s="436"/>
      <c r="QTM5" s="436"/>
      <c r="QTN5" s="436"/>
      <c r="QTO5" s="436"/>
      <c r="QTP5" s="436"/>
      <c r="QTQ5" s="436"/>
      <c r="QTR5" s="436"/>
      <c r="QTS5" s="436"/>
      <c r="QTT5" s="436"/>
      <c r="QTU5" s="436"/>
      <c r="QTV5" s="436"/>
      <c r="QTW5" s="436"/>
      <c r="QTX5" s="436"/>
      <c r="QTY5" s="436"/>
      <c r="QTZ5" s="436"/>
      <c r="QUA5" s="436"/>
      <c r="QUB5" s="436"/>
      <c r="QUC5" s="436"/>
      <c r="QUD5" s="436"/>
      <c r="QUE5" s="436"/>
      <c r="QUF5" s="436"/>
      <c r="QUG5" s="436"/>
      <c r="QUH5" s="436"/>
      <c r="QUI5" s="436"/>
      <c r="QUJ5" s="436"/>
      <c r="QUK5" s="436"/>
      <c r="QUL5" s="436"/>
      <c r="QUM5" s="436"/>
      <c r="QUN5" s="436"/>
      <c r="QUO5" s="436"/>
      <c r="QUP5" s="436"/>
      <c r="QUQ5" s="436"/>
      <c r="QUR5" s="436"/>
      <c r="QUS5" s="436"/>
      <c r="QUT5" s="436"/>
      <c r="QUU5" s="436"/>
      <c r="QUV5" s="436"/>
      <c r="QUW5" s="436"/>
      <c r="QUX5" s="436"/>
      <c r="QUY5" s="436"/>
      <c r="QUZ5" s="436"/>
      <c r="QVA5" s="436"/>
      <c r="QVB5" s="436"/>
      <c r="QVC5" s="436"/>
      <c r="QVD5" s="436"/>
      <c r="QVE5" s="436"/>
      <c r="QVF5" s="436"/>
      <c r="QVG5" s="436"/>
      <c r="QVH5" s="436"/>
      <c r="QVI5" s="436"/>
      <c r="QVJ5" s="436"/>
      <c r="QVK5" s="436"/>
      <c r="QVL5" s="436"/>
      <c r="QVM5" s="436"/>
      <c r="QVN5" s="436"/>
      <c r="QVO5" s="436"/>
      <c r="QVP5" s="436"/>
      <c r="QVQ5" s="436"/>
      <c r="QVR5" s="436"/>
      <c r="QVS5" s="436"/>
      <c r="QVT5" s="436"/>
      <c r="QVU5" s="436"/>
      <c r="QVV5" s="436"/>
      <c r="QVW5" s="436"/>
      <c r="QVX5" s="436"/>
      <c r="QVY5" s="436"/>
      <c r="QVZ5" s="436"/>
      <c r="QWA5" s="436"/>
      <c r="QWB5" s="436"/>
      <c r="QWC5" s="436"/>
      <c r="QWD5" s="436"/>
      <c r="QWE5" s="436"/>
      <c r="QWF5" s="436"/>
      <c r="QWG5" s="436"/>
      <c r="QWH5" s="436"/>
      <c r="QWI5" s="436"/>
      <c r="QWJ5" s="436"/>
      <c r="QWK5" s="436"/>
      <c r="QWL5" s="436"/>
      <c r="QWM5" s="436"/>
      <c r="QWN5" s="436"/>
      <c r="QWO5" s="436"/>
      <c r="QWP5" s="436"/>
      <c r="QWQ5" s="436"/>
      <c r="QWR5" s="436"/>
      <c r="QWS5" s="436"/>
      <c r="QWT5" s="436"/>
      <c r="QWU5" s="436"/>
      <c r="QWV5" s="436"/>
      <c r="QWW5" s="436"/>
      <c r="QWX5" s="436"/>
      <c r="QWY5" s="436"/>
      <c r="QWZ5" s="436"/>
      <c r="QXA5" s="436"/>
      <c r="QXB5" s="436"/>
      <c r="QXC5" s="436"/>
      <c r="QXD5" s="436"/>
      <c r="QXE5" s="436"/>
      <c r="QXF5" s="436"/>
      <c r="QXG5" s="436"/>
      <c r="QXH5" s="436"/>
      <c r="QXI5" s="436"/>
      <c r="QXJ5" s="436"/>
      <c r="QXK5" s="436"/>
      <c r="QXL5" s="436"/>
      <c r="QXM5" s="436"/>
      <c r="QXN5" s="436"/>
      <c r="QXO5" s="436"/>
      <c r="QXP5" s="436"/>
      <c r="QXQ5" s="436"/>
      <c r="QXR5" s="436"/>
      <c r="QXS5" s="436"/>
      <c r="QXT5" s="436"/>
      <c r="QXU5" s="436"/>
      <c r="QXV5" s="436"/>
      <c r="QXW5" s="436"/>
      <c r="QXX5" s="436"/>
      <c r="QXY5" s="436"/>
      <c r="QXZ5" s="436"/>
      <c r="QYA5" s="436"/>
      <c r="QYB5" s="436"/>
      <c r="QYC5" s="436"/>
      <c r="QYD5" s="436"/>
      <c r="QYE5" s="436"/>
      <c r="QYF5" s="436"/>
      <c r="QYG5" s="436"/>
      <c r="QYH5" s="436"/>
      <c r="QYI5" s="436"/>
      <c r="QYJ5" s="436"/>
      <c r="QYK5" s="436"/>
      <c r="QYL5" s="436"/>
      <c r="QYM5" s="436"/>
      <c r="QYN5" s="436"/>
      <c r="QYO5" s="436"/>
      <c r="QYP5" s="436"/>
      <c r="QYQ5" s="436"/>
      <c r="QYR5" s="436"/>
      <c r="QYS5" s="436"/>
      <c r="QYT5" s="436"/>
      <c r="QYU5" s="436"/>
      <c r="QYV5" s="436"/>
      <c r="QYW5" s="436"/>
      <c r="QYX5" s="436"/>
      <c r="QYY5" s="436"/>
      <c r="QYZ5" s="436"/>
      <c r="QZA5" s="436"/>
      <c r="QZB5" s="436"/>
      <c r="QZC5" s="436"/>
      <c r="QZD5" s="436"/>
      <c r="QZE5" s="436"/>
      <c r="QZF5" s="436"/>
      <c r="QZG5" s="436"/>
      <c r="QZH5" s="436"/>
      <c r="QZI5" s="436"/>
      <c r="QZJ5" s="436"/>
      <c r="QZK5" s="436"/>
      <c r="QZL5" s="436"/>
      <c r="QZM5" s="436"/>
      <c r="QZN5" s="436"/>
      <c r="QZO5" s="436"/>
      <c r="QZP5" s="436"/>
      <c r="QZQ5" s="436"/>
      <c r="QZR5" s="436"/>
      <c r="QZS5" s="436"/>
      <c r="QZT5" s="436"/>
      <c r="QZU5" s="436"/>
      <c r="QZV5" s="436"/>
      <c r="QZW5" s="436"/>
      <c r="QZX5" s="436"/>
      <c r="QZY5" s="436"/>
      <c r="QZZ5" s="436"/>
      <c r="RAA5" s="436"/>
      <c r="RAB5" s="436"/>
      <c r="RAC5" s="436"/>
      <c r="RAD5" s="436"/>
      <c r="RAE5" s="436"/>
      <c r="RAF5" s="436"/>
      <c r="RAG5" s="436"/>
      <c r="RAH5" s="436"/>
      <c r="RAI5" s="436"/>
      <c r="RAJ5" s="436"/>
      <c r="RAK5" s="436"/>
      <c r="RAL5" s="436"/>
      <c r="RAM5" s="436"/>
      <c r="RAN5" s="436"/>
      <c r="RAO5" s="436"/>
      <c r="RAP5" s="436"/>
      <c r="RAQ5" s="436"/>
      <c r="RAR5" s="436"/>
      <c r="RAS5" s="436"/>
      <c r="RAT5" s="436"/>
      <c r="RAU5" s="436"/>
      <c r="RAV5" s="436"/>
      <c r="RAW5" s="436"/>
      <c r="RAX5" s="436"/>
      <c r="RAY5" s="436"/>
      <c r="RAZ5" s="436"/>
      <c r="RBA5" s="436"/>
      <c r="RBB5" s="436"/>
      <c r="RBC5" s="436"/>
      <c r="RBD5" s="436"/>
      <c r="RBE5" s="436"/>
      <c r="RBF5" s="436"/>
      <c r="RBG5" s="436"/>
      <c r="RBH5" s="436"/>
      <c r="RBI5" s="436"/>
      <c r="RBJ5" s="436"/>
      <c r="RBK5" s="436"/>
      <c r="RBL5" s="436"/>
      <c r="RBM5" s="436"/>
      <c r="RBN5" s="436"/>
      <c r="RBO5" s="436"/>
      <c r="RBP5" s="436"/>
      <c r="RBQ5" s="436"/>
      <c r="RBR5" s="436"/>
      <c r="RBS5" s="436"/>
      <c r="RBT5" s="436"/>
      <c r="RBU5" s="436"/>
      <c r="RBV5" s="436"/>
      <c r="RBW5" s="436"/>
      <c r="RBX5" s="436"/>
      <c r="RBY5" s="436"/>
      <c r="RBZ5" s="436"/>
      <c r="RCA5" s="436"/>
      <c r="RCB5" s="436"/>
      <c r="RCC5" s="436"/>
      <c r="RCD5" s="436"/>
      <c r="RCE5" s="436"/>
      <c r="RCF5" s="436"/>
      <c r="RCG5" s="436"/>
      <c r="RCH5" s="436"/>
      <c r="RCI5" s="436"/>
      <c r="RCJ5" s="436"/>
      <c r="RCK5" s="436"/>
      <c r="RCL5" s="436"/>
      <c r="RCM5" s="436"/>
      <c r="RCN5" s="436"/>
      <c r="RCO5" s="436"/>
      <c r="RCP5" s="436"/>
      <c r="RCQ5" s="436"/>
      <c r="RCR5" s="436"/>
      <c r="RCS5" s="436"/>
      <c r="RCT5" s="436"/>
      <c r="RCU5" s="436"/>
      <c r="RCV5" s="436"/>
      <c r="RCW5" s="436"/>
      <c r="RCX5" s="436"/>
      <c r="RCY5" s="436"/>
      <c r="RCZ5" s="436"/>
      <c r="RDA5" s="436"/>
      <c r="RDB5" s="436"/>
      <c r="RDC5" s="436"/>
      <c r="RDD5" s="436"/>
      <c r="RDE5" s="436"/>
      <c r="RDF5" s="436"/>
      <c r="RDG5" s="436"/>
      <c r="RDH5" s="436"/>
      <c r="RDI5" s="436"/>
      <c r="RDJ5" s="436"/>
      <c r="RDK5" s="436"/>
      <c r="RDL5" s="436"/>
      <c r="RDM5" s="436"/>
      <c r="RDN5" s="436"/>
      <c r="RDO5" s="436"/>
      <c r="RDP5" s="436"/>
      <c r="RDQ5" s="436"/>
      <c r="RDR5" s="436"/>
      <c r="RDS5" s="436"/>
      <c r="RDT5" s="436"/>
      <c r="RDU5" s="436"/>
      <c r="RDV5" s="436"/>
      <c r="RDW5" s="436"/>
      <c r="RDX5" s="436"/>
      <c r="RDY5" s="436"/>
      <c r="RDZ5" s="436"/>
      <c r="REA5" s="436"/>
      <c r="REB5" s="436"/>
      <c r="REC5" s="436"/>
      <c r="RED5" s="436"/>
      <c r="REE5" s="436"/>
      <c r="REF5" s="436"/>
      <c r="REG5" s="436"/>
      <c r="REH5" s="436"/>
      <c r="REI5" s="436"/>
      <c r="REJ5" s="436"/>
      <c r="REK5" s="436"/>
      <c r="REL5" s="436"/>
      <c r="REM5" s="436"/>
      <c r="REN5" s="436"/>
      <c r="REO5" s="436"/>
      <c r="REP5" s="436"/>
      <c r="REQ5" s="436"/>
      <c r="RER5" s="436"/>
      <c r="RES5" s="436"/>
      <c r="RET5" s="436"/>
      <c r="REU5" s="436"/>
      <c r="REV5" s="436"/>
      <c r="REW5" s="436"/>
      <c r="REX5" s="436"/>
      <c r="REY5" s="436"/>
      <c r="REZ5" s="436"/>
      <c r="RFA5" s="436"/>
      <c r="RFB5" s="436"/>
      <c r="RFC5" s="436"/>
      <c r="RFD5" s="436"/>
      <c r="RFE5" s="436"/>
      <c r="RFF5" s="436"/>
      <c r="RFG5" s="436"/>
      <c r="RFH5" s="436"/>
      <c r="RFI5" s="436"/>
      <c r="RFJ5" s="436"/>
      <c r="RFK5" s="436"/>
      <c r="RFL5" s="436"/>
      <c r="RFM5" s="436"/>
      <c r="RFN5" s="436"/>
      <c r="RFO5" s="436"/>
      <c r="RFP5" s="436"/>
      <c r="RFQ5" s="436"/>
      <c r="RFR5" s="436"/>
      <c r="RFS5" s="436"/>
      <c r="RFT5" s="436"/>
      <c r="RFU5" s="436"/>
      <c r="RFV5" s="436"/>
      <c r="RFW5" s="436"/>
      <c r="RFX5" s="436"/>
      <c r="RFY5" s="436"/>
      <c r="RFZ5" s="436"/>
      <c r="RGA5" s="436"/>
      <c r="RGB5" s="436"/>
      <c r="RGC5" s="436"/>
      <c r="RGD5" s="436"/>
      <c r="RGE5" s="436"/>
      <c r="RGF5" s="436"/>
      <c r="RGG5" s="436"/>
      <c r="RGH5" s="436"/>
      <c r="RGI5" s="436"/>
      <c r="RGJ5" s="436"/>
      <c r="RGK5" s="436"/>
      <c r="RGL5" s="436"/>
      <c r="RGM5" s="436"/>
      <c r="RGN5" s="436"/>
      <c r="RGO5" s="436"/>
      <c r="RGP5" s="436"/>
      <c r="RGQ5" s="436"/>
      <c r="RGR5" s="436"/>
      <c r="RGS5" s="436"/>
      <c r="RGT5" s="436"/>
      <c r="RGU5" s="436"/>
      <c r="RGV5" s="436"/>
      <c r="RGW5" s="436"/>
      <c r="RGX5" s="436"/>
      <c r="RGY5" s="436"/>
      <c r="RGZ5" s="436"/>
      <c r="RHA5" s="436"/>
      <c r="RHB5" s="436"/>
      <c r="RHC5" s="436"/>
      <c r="RHD5" s="436"/>
      <c r="RHE5" s="436"/>
      <c r="RHF5" s="436"/>
      <c r="RHG5" s="436"/>
      <c r="RHH5" s="436"/>
      <c r="RHI5" s="436"/>
      <c r="RHJ5" s="436"/>
      <c r="RHK5" s="436"/>
      <c r="RHL5" s="436"/>
      <c r="RHM5" s="436"/>
      <c r="RHN5" s="436"/>
      <c r="RHO5" s="436"/>
      <c r="RHP5" s="436"/>
      <c r="RHQ5" s="436"/>
      <c r="RHR5" s="436"/>
      <c r="RHS5" s="436"/>
      <c r="RHT5" s="436"/>
      <c r="RHU5" s="436"/>
      <c r="RHV5" s="436"/>
      <c r="RHW5" s="436"/>
      <c r="RHX5" s="436"/>
      <c r="RHY5" s="436"/>
      <c r="RHZ5" s="436"/>
      <c r="RIA5" s="436"/>
      <c r="RIB5" s="436"/>
      <c r="RIC5" s="436"/>
      <c r="RID5" s="436"/>
      <c r="RIE5" s="436"/>
      <c r="RIF5" s="436"/>
      <c r="RIG5" s="436"/>
      <c r="RIH5" s="436"/>
      <c r="RII5" s="436"/>
      <c r="RIJ5" s="436"/>
      <c r="RIK5" s="436"/>
      <c r="RIL5" s="436"/>
      <c r="RIM5" s="436"/>
      <c r="RIN5" s="436"/>
      <c r="RIO5" s="436"/>
      <c r="RIP5" s="436"/>
      <c r="RIQ5" s="436"/>
      <c r="RIR5" s="436"/>
      <c r="RIS5" s="436"/>
      <c r="RIT5" s="436"/>
      <c r="RIU5" s="436"/>
      <c r="RIV5" s="436"/>
      <c r="RIW5" s="436"/>
      <c r="RIX5" s="436"/>
      <c r="RIY5" s="436"/>
      <c r="RIZ5" s="436"/>
      <c r="RJA5" s="436"/>
      <c r="RJB5" s="436"/>
      <c r="RJC5" s="436"/>
      <c r="RJD5" s="436"/>
      <c r="RJE5" s="436"/>
      <c r="RJF5" s="436"/>
      <c r="RJG5" s="436"/>
      <c r="RJH5" s="436"/>
      <c r="RJI5" s="436"/>
      <c r="RJJ5" s="436"/>
      <c r="RJK5" s="436"/>
      <c r="RJL5" s="436"/>
      <c r="RJM5" s="436"/>
      <c r="RJN5" s="436"/>
      <c r="RJO5" s="436"/>
      <c r="RJP5" s="436"/>
      <c r="RJQ5" s="436"/>
      <c r="RJR5" s="436"/>
      <c r="RJS5" s="436"/>
      <c r="RJT5" s="436"/>
      <c r="RJU5" s="436"/>
      <c r="RJV5" s="436"/>
      <c r="RJW5" s="436"/>
      <c r="RJX5" s="436"/>
      <c r="RJY5" s="436"/>
      <c r="RJZ5" s="436"/>
      <c r="RKA5" s="436"/>
      <c r="RKB5" s="436"/>
      <c r="RKC5" s="436"/>
      <c r="RKD5" s="436"/>
      <c r="RKE5" s="436"/>
      <c r="RKF5" s="436"/>
      <c r="RKG5" s="436"/>
      <c r="RKH5" s="436"/>
      <c r="RKI5" s="436"/>
      <c r="RKJ5" s="436"/>
      <c r="RKK5" s="436"/>
      <c r="RKL5" s="436"/>
      <c r="RKM5" s="436"/>
      <c r="RKN5" s="436"/>
      <c r="RKO5" s="436"/>
      <c r="RKP5" s="436"/>
      <c r="RKQ5" s="436"/>
      <c r="RKR5" s="436"/>
      <c r="RKS5" s="436"/>
      <c r="RKT5" s="436"/>
      <c r="RKU5" s="436"/>
      <c r="RKV5" s="436"/>
      <c r="RKW5" s="436"/>
      <c r="RKX5" s="436"/>
      <c r="RKY5" s="436"/>
      <c r="RKZ5" s="436"/>
      <c r="RLA5" s="436"/>
      <c r="RLB5" s="436"/>
      <c r="RLC5" s="436"/>
      <c r="RLD5" s="436"/>
      <c r="RLE5" s="436"/>
      <c r="RLF5" s="436"/>
      <c r="RLG5" s="436"/>
      <c r="RLH5" s="436"/>
      <c r="RLI5" s="436"/>
      <c r="RLJ5" s="436"/>
      <c r="RLK5" s="436"/>
      <c r="RLL5" s="436"/>
      <c r="RLM5" s="436"/>
      <c r="RLN5" s="436"/>
      <c r="RLO5" s="436"/>
      <c r="RLP5" s="436"/>
      <c r="RLQ5" s="436"/>
      <c r="RLR5" s="436"/>
      <c r="RLS5" s="436"/>
      <c r="RLT5" s="436"/>
      <c r="RLU5" s="436"/>
      <c r="RLV5" s="436"/>
      <c r="RLW5" s="436"/>
      <c r="RLX5" s="436"/>
      <c r="RLY5" s="436"/>
      <c r="RLZ5" s="436"/>
      <c r="RMA5" s="436"/>
      <c r="RMB5" s="436"/>
      <c r="RMC5" s="436"/>
      <c r="RMD5" s="436"/>
      <c r="RME5" s="436"/>
      <c r="RMF5" s="436"/>
      <c r="RMG5" s="436"/>
      <c r="RMH5" s="436"/>
      <c r="RMI5" s="436"/>
      <c r="RMJ5" s="436"/>
      <c r="RMK5" s="436"/>
      <c r="RML5" s="436"/>
      <c r="RMM5" s="436"/>
      <c r="RMN5" s="436"/>
      <c r="RMO5" s="436"/>
      <c r="RMP5" s="436"/>
      <c r="RMQ5" s="436"/>
      <c r="RMR5" s="436"/>
      <c r="RMS5" s="436"/>
      <c r="RMT5" s="436"/>
      <c r="RMU5" s="436"/>
      <c r="RMV5" s="436"/>
      <c r="RMW5" s="436"/>
      <c r="RMX5" s="436"/>
      <c r="RMY5" s="436"/>
      <c r="RMZ5" s="436"/>
      <c r="RNA5" s="436"/>
      <c r="RNB5" s="436"/>
      <c r="RNC5" s="436"/>
      <c r="RND5" s="436"/>
      <c r="RNE5" s="436"/>
      <c r="RNF5" s="436"/>
      <c r="RNG5" s="436"/>
      <c r="RNH5" s="436"/>
      <c r="RNI5" s="436"/>
      <c r="RNJ5" s="436"/>
      <c r="RNK5" s="436"/>
      <c r="RNL5" s="436"/>
      <c r="RNM5" s="436"/>
      <c r="RNN5" s="436"/>
      <c r="RNO5" s="436"/>
      <c r="RNP5" s="436"/>
      <c r="RNQ5" s="436"/>
      <c r="RNR5" s="436"/>
      <c r="RNS5" s="436"/>
      <c r="RNT5" s="436"/>
      <c r="RNU5" s="436"/>
      <c r="RNV5" s="436"/>
      <c r="RNW5" s="436"/>
      <c r="RNX5" s="436"/>
      <c r="RNY5" s="436"/>
      <c r="RNZ5" s="436"/>
      <c r="ROA5" s="436"/>
      <c r="ROB5" s="436"/>
      <c r="ROC5" s="436"/>
      <c r="ROD5" s="436"/>
      <c r="ROE5" s="436"/>
      <c r="ROF5" s="436"/>
      <c r="ROG5" s="436"/>
      <c r="ROH5" s="436"/>
      <c r="ROI5" s="436"/>
      <c r="ROJ5" s="436"/>
      <c r="ROK5" s="436"/>
      <c r="ROL5" s="436"/>
      <c r="ROM5" s="436"/>
      <c r="RON5" s="436"/>
      <c r="ROO5" s="436"/>
      <c r="ROP5" s="436"/>
      <c r="ROQ5" s="436"/>
      <c r="ROR5" s="436"/>
      <c r="ROS5" s="436"/>
      <c r="ROT5" s="436"/>
      <c r="ROU5" s="436"/>
      <c r="ROV5" s="436"/>
      <c r="ROW5" s="436"/>
      <c r="ROX5" s="436"/>
      <c r="ROY5" s="436"/>
      <c r="ROZ5" s="436"/>
      <c r="RPA5" s="436"/>
      <c r="RPB5" s="436"/>
      <c r="RPC5" s="436"/>
      <c r="RPD5" s="436"/>
      <c r="RPE5" s="436"/>
      <c r="RPF5" s="436"/>
      <c r="RPG5" s="436"/>
      <c r="RPH5" s="436"/>
      <c r="RPI5" s="436"/>
      <c r="RPJ5" s="436"/>
      <c r="RPK5" s="436"/>
      <c r="RPL5" s="436"/>
      <c r="RPM5" s="436"/>
      <c r="RPN5" s="436"/>
      <c r="RPO5" s="436"/>
      <c r="RPP5" s="436"/>
      <c r="RPQ5" s="436"/>
      <c r="RPR5" s="436"/>
      <c r="RPS5" s="436"/>
      <c r="RPT5" s="436"/>
      <c r="RPU5" s="436"/>
      <c r="RPV5" s="436"/>
      <c r="RPW5" s="436"/>
      <c r="RPX5" s="436"/>
      <c r="RPY5" s="436"/>
      <c r="RPZ5" s="436"/>
      <c r="RQA5" s="436"/>
      <c r="RQB5" s="436"/>
      <c r="RQC5" s="436"/>
      <c r="RQD5" s="436"/>
      <c r="RQE5" s="436"/>
      <c r="RQF5" s="436"/>
      <c r="RQG5" s="436"/>
      <c r="RQH5" s="436"/>
      <c r="RQI5" s="436"/>
      <c r="RQJ5" s="436"/>
      <c r="RQK5" s="436"/>
      <c r="RQL5" s="436"/>
      <c r="RQM5" s="436"/>
      <c r="RQN5" s="436"/>
      <c r="RQO5" s="436"/>
      <c r="RQP5" s="436"/>
      <c r="RQQ5" s="436"/>
      <c r="RQR5" s="436"/>
      <c r="RQS5" s="436"/>
      <c r="RQT5" s="436"/>
      <c r="RQU5" s="436"/>
      <c r="RQV5" s="436"/>
      <c r="RQW5" s="436"/>
      <c r="RQX5" s="436"/>
      <c r="RQY5" s="436"/>
      <c r="RQZ5" s="436"/>
      <c r="RRA5" s="436"/>
      <c r="RRB5" s="436"/>
      <c r="RRC5" s="436"/>
      <c r="RRD5" s="436"/>
      <c r="RRE5" s="436"/>
      <c r="RRF5" s="436"/>
      <c r="RRG5" s="436"/>
      <c r="RRH5" s="436"/>
      <c r="RRI5" s="436"/>
      <c r="RRJ5" s="436"/>
      <c r="RRK5" s="436"/>
      <c r="RRL5" s="436"/>
      <c r="RRM5" s="436"/>
      <c r="RRN5" s="436"/>
      <c r="RRO5" s="436"/>
      <c r="RRP5" s="436"/>
      <c r="RRQ5" s="436"/>
      <c r="RRR5" s="436"/>
      <c r="RRS5" s="436"/>
      <c r="RRT5" s="436"/>
      <c r="RRU5" s="436"/>
      <c r="RRV5" s="436"/>
      <c r="RRW5" s="436"/>
      <c r="RRX5" s="436"/>
      <c r="RRY5" s="436"/>
      <c r="RRZ5" s="436"/>
      <c r="RSA5" s="436"/>
      <c r="RSB5" s="436"/>
      <c r="RSC5" s="436"/>
      <c r="RSD5" s="436"/>
      <c r="RSE5" s="436"/>
      <c r="RSF5" s="436"/>
      <c r="RSG5" s="436"/>
      <c r="RSH5" s="436"/>
      <c r="RSI5" s="436"/>
      <c r="RSJ5" s="436"/>
      <c r="RSK5" s="436"/>
      <c r="RSL5" s="436"/>
      <c r="RSM5" s="436"/>
      <c r="RSN5" s="436"/>
      <c r="RSO5" s="436"/>
      <c r="RSP5" s="436"/>
      <c r="RSQ5" s="436"/>
      <c r="RSR5" s="436"/>
      <c r="RSS5" s="436"/>
      <c r="RST5" s="436"/>
      <c r="RSU5" s="436"/>
      <c r="RSV5" s="436"/>
      <c r="RSW5" s="436"/>
      <c r="RSX5" s="436"/>
      <c r="RSY5" s="436"/>
      <c r="RSZ5" s="436"/>
      <c r="RTA5" s="436"/>
      <c r="RTB5" s="436"/>
      <c r="RTC5" s="436"/>
      <c r="RTD5" s="436"/>
      <c r="RTE5" s="436"/>
      <c r="RTF5" s="436"/>
      <c r="RTG5" s="436"/>
      <c r="RTH5" s="436"/>
      <c r="RTI5" s="436"/>
      <c r="RTJ5" s="436"/>
      <c r="RTK5" s="436"/>
      <c r="RTL5" s="436"/>
      <c r="RTM5" s="436"/>
      <c r="RTN5" s="436"/>
      <c r="RTO5" s="436"/>
      <c r="RTP5" s="436"/>
      <c r="RTQ5" s="436"/>
      <c r="RTR5" s="436"/>
      <c r="RTS5" s="436"/>
      <c r="RTT5" s="436"/>
      <c r="RTU5" s="436"/>
      <c r="RTV5" s="436"/>
      <c r="RTW5" s="436"/>
      <c r="RTX5" s="436"/>
      <c r="RTY5" s="436"/>
      <c r="RTZ5" s="436"/>
      <c r="RUA5" s="436"/>
      <c r="RUB5" s="436"/>
      <c r="RUC5" s="436"/>
      <c r="RUD5" s="436"/>
      <c r="RUE5" s="436"/>
      <c r="RUF5" s="436"/>
      <c r="RUG5" s="436"/>
      <c r="RUH5" s="436"/>
      <c r="RUI5" s="436"/>
      <c r="RUJ5" s="436"/>
      <c r="RUK5" s="436"/>
      <c r="RUL5" s="436"/>
      <c r="RUM5" s="436"/>
      <c r="RUN5" s="436"/>
      <c r="RUO5" s="436"/>
      <c r="RUP5" s="436"/>
      <c r="RUQ5" s="436"/>
      <c r="RUR5" s="436"/>
      <c r="RUS5" s="436"/>
      <c r="RUT5" s="436"/>
      <c r="RUU5" s="436"/>
      <c r="RUV5" s="436"/>
      <c r="RUW5" s="436"/>
      <c r="RUX5" s="436"/>
      <c r="RUY5" s="436"/>
      <c r="RUZ5" s="436"/>
      <c r="RVA5" s="436"/>
      <c r="RVB5" s="436"/>
      <c r="RVC5" s="436"/>
      <c r="RVD5" s="436"/>
      <c r="RVE5" s="436"/>
      <c r="RVF5" s="436"/>
      <c r="RVG5" s="436"/>
      <c r="RVH5" s="436"/>
      <c r="RVI5" s="436"/>
      <c r="RVJ5" s="436"/>
      <c r="RVK5" s="436"/>
      <c r="RVL5" s="436"/>
      <c r="RVM5" s="436"/>
      <c r="RVN5" s="436"/>
      <c r="RVO5" s="436"/>
      <c r="RVP5" s="436"/>
      <c r="RVQ5" s="436"/>
      <c r="RVR5" s="436"/>
      <c r="RVS5" s="436"/>
      <c r="RVT5" s="436"/>
      <c r="RVU5" s="436"/>
      <c r="RVV5" s="436"/>
      <c r="RVW5" s="436"/>
      <c r="RVX5" s="436"/>
      <c r="RVY5" s="436"/>
      <c r="RVZ5" s="436"/>
      <c r="RWA5" s="436"/>
      <c r="RWB5" s="436"/>
      <c r="RWC5" s="436"/>
      <c r="RWD5" s="436"/>
      <c r="RWE5" s="436"/>
      <c r="RWF5" s="436"/>
      <c r="RWG5" s="436"/>
      <c r="RWH5" s="436"/>
      <c r="RWI5" s="436"/>
      <c r="RWJ5" s="436"/>
      <c r="RWK5" s="436"/>
      <c r="RWL5" s="436"/>
      <c r="RWM5" s="436"/>
      <c r="RWN5" s="436"/>
      <c r="RWO5" s="436"/>
      <c r="RWP5" s="436"/>
      <c r="RWQ5" s="436"/>
      <c r="RWR5" s="436"/>
      <c r="RWS5" s="436"/>
      <c r="RWT5" s="436"/>
      <c r="RWU5" s="436"/>
      <c r="RWV5" s="436"/>
      <c r="RWW5" s="436"/>
      <c r="RWX5" s="436"/>
      <c r="RWY5" s="436"/>
      <c r="RWZ5" s="436"/>
      <c r="RXA5" s="436"/>
      <c r="RXB5" s="436"/>
      <c r="RXC5" s="436"/>
      <c r="RXD5" s="436"/>
      <c r="RXE5" s="436"/>
      <c r="RXF5" s="436"/>
      <c r="RXG5" s="436"/>
      <c r="RXH5" s="436"/>
      <c r="RXI5" s="436"/>
      <c r="RXJ5" s="436"/>
      <c r="RXK5" s="436"/>
      <c r="RXL5" s="436"/>
      <c r="RXM5" s="436"/>
      <c r="RXN5" s="436"/>
      <c r="RXO5" s="436"/>
      <c r="RXP5" s="436"/>
      <c r="RXQ5" s="436"/>
      <c r="RXR5" s="436"/>
      <c r="RXS5" s="436"/>
      <c r="RXT5" s="436"/>
      <c r="RXU5" s="436"/>
      <c r="RXV5" s="436"/>
      <c r="RXW5" s="436"/>
      <c r="RXX5" s="436"/>
      <c r="RXY5" s="436"/>
      <c r="RXZ5" s="436"/>
      <c r="RYA5" s="436"/>
      <c r="RYB5" s="436"/>
      <c r="RYC5" s="436"/>
      <c r="RYD5" s="436"/>
      <c r="RYE5" s="436"/>
      <c r="RYF5" s="436"/>
      <c r="RYG5" s="436"/>
      <c r="RYH5" s="436"/>
      <c r="RYI5" s="436"/>
      <c r="RYJ5" s="436"/>
      <c r="RYK5" s="436"/>
      <c r="RYL5" s="436"/>
      <c r="RYM5" s="436"/>
      <c r="RYN5" s="436"/>
      <c r="RYO5" s="436"/>
      <c r="RYP5" s="436"/>
      <c r="RYQ5" s="436"/>
      <c r="RYR5" s="436"/>
      <c r="RYS5" s="436"/>
      <c r="RYT5" s="436"/>
      <c r="RYU5" s="436"/>
      <c r="RYV5" s="436"/>
      <c r="RYW5" s="436"/>
      <c r="RYX5" s="436"/>
      <c r="RYY5" s="436"/>
      <c r="RYZ5" s="436"/>
      <c r="RZA5" s="436"/>
      <c r="RZB5" s="436"/>
      <c r="RZC5" s="436"/>
      <c r="RZD5" s="436"/>
      <c r="RZE5" s="436"/>
      <c r="RZF5" s="436"/>
      <c r="RZG5" s="436"/>
      <c r="RZH5" s="436"/>
      <c r="RZI5" s="436"/>
      <c r="RZJ5" s="436"/>
      <c r="RZK5" s="436"/>
      <c r="RZL5" s="436"/>
      <c r="RZM5" s="436"/>
      <c r="RZN5" s="436"/>
      <c r="RZO5" s="436"/>
      <c r="RZP5" s="436"/>
      <c r="RZQ5" s="436"/>
      <c r="RZR5" s="436"/>
      <c r="RZS5" s="436"/>
      <c r="RZT5" s="436"/>
      <c r="RZU5" s="436"/>
      <c r="RZV5" s="436"/>
      <c r="RZW5" s="436"/>
      <c r="RZX5" s="436"/>
      <c r="RZY5" s="436"/>
      <c r="RZZ5" s="436"/>
      <c r="SAA5" s="436"/>
      <c r="SAB5" s="436"/>
      <c r="SAC5" s="436"/>
      <c r="SAD5" s="436"/>
      <c r="SAE5" s="436"/>
      <c r="SAF5" s="436"/>
      <c r="SAG5" s="436"/>
      <c r="SAH5" s="436"/>
      <c r="SAI5" s="436"/>
      <c r="SAJ5" s="436"/>
      <c r="SAK5" s="436"/>
      <c r="SAL5" s="436"/>
      <c r="SAM5" s="436"/>
      <c r="SAN5" s="436"/>
      <c r="SAO5" s="436"/>
      <c r="SAP5" s="436"/>
      <c r="SAQ5" s="436"/>
      <c r="SAR5" s="436"/>
      <c r="SAS5" s="436"/>
      <c r="SAT5" s="436"/>
      <c r="SAU5" s="436"/>
      <c r="SAV5" s="436"/>
      <c r="SAW5" s="436"/>
      <c r="SAX5" s="436"/>
      <c r="SAY5" s="436"/>
      <c r="SAZ5" s="436"/>
      <c r="SBA5" s="436"/>
      <c r="SBB5" s="436"/>
      <c r="SBC5" s="436"/>
      <c r="SBD5" s="436"/>
      <c r="SBE5" s="436"/>
      <c r="SBF5" s="436"/>
      <c r="SBG5" s="436"/>
      <c r="SBH5" s="436"/>
      <c r="SBI5" s="436"/>
      <c r="SBJ5" s="436"/>
      <c r="SBK5" s="436"/>
      <c r="SBL5" s="436"/>
      <c r="SBM5" s="436"/>
      <c r="SBN5" s="436"/>
      <c r="SBO5" s="436"/>
      <c r="SBP5" s="436"/>
      <c r="SBQ5" s="436"/>
      <c r="SBR5" s="436"/>
      <c r="SBS5" s="436"/>
      <c r="SBT5" s="436"/>
      <c r="SBU5" s="436"/>
      <c r="SBV5" s="436"/>
      <c r="SBW5" s="436"/>
      <c r="SBX5" s="436"/>
      <c r="SBY5" s="436"/>
      <c r="SBZ5" s="436"/>
      <c r="SCA5" s="436"/>
      <c r="SCB5" s="436"/>
      <c r="SCC5" s="436"/>
      <c r="SCD5" s="436"/>
      <c r="SCE5" s="436"/>
      <c r="SCF5" s="436"/>
      <c r="SCG5" s="436"/>
      <c r="SCH5" s="436"/>
      <c r="SCI5" s="436"/>
      <c r="SCJ5" s="436"/>
      <c r="SCK5" s="436"/>
      <c r="SCL5" s="436"/>
      <c r="SCM5" s="436"/>
      <c r="SCN5" s="436"/>
      <c r="SCO5" s="436"/>
      <c r="SCP5" s="436"/>
      <c r="SCQ5" s="436"/>
      <c r="SCR5" s="436"/>
      <c r="SCS5" s="436"/>
      <c r="SCT5" s="436"/>
      <c r="SCU5" s="436"/>
      <c r="SCV5" s="436"/>
      <c r="SCW5" s="436"/>
      <c r="SCX5" s="436"/>
      <c r="SCY5" s="436"/>
      <c r="SCZ5" s="436"/>
      <c r="SDA5" s="436"/>
      <c r="SDB5" s="436"/>
      <c r="SDC5" s="436"/>
      <c r="SDD5" s="436"/>
      <c r="SDE5" s="436"/>
      <c r="SDF5" s="436"/>
      <c r="SDG5" s="436"/>
      <c r="SDH5" s="436"/>
      <c r="SDI5" s="436"/>
      <c r="SDJ5" s="436"/>
      <c r="SDK5" s="436"/>
      <c r="SDL5" s="436"/>
      <c r="SDM5" s="436"/>
      <c r="SDN5" s="436"/>
      <c r="SDO5" s="436"/>
      <c r="SDP5" s="436"/>
      <c r="SDQ5" s="436"/>
      <c r="SDR5" s="436"/>
      <c r="SDS5" s="436"/>
      <c r="SDT5" s="436"/>
      <c r="SDU5" s="436"/>
      <c r="SDV5" s="436"/>
      <c r="SDW5" s="436"/>
      <c r="SDX5" s="436"/>
      <c r="SDY5" s="436"/>
      <c r="SDZ5" s="436"/>
      <c r="SEA5" s="436"/>
      <c r="SEB5" s="436"/>
      <c r="SEC5" s="436"/>
      <c r="SED5" s="436"/>
      <c r="SEE5" s="436"/>
      <c r="SEF5" s="436"/>
      <c r="SEG5" s="436"/>
      <c r="SEH5" s="436"/>
      <c r="SEI5" s="436"/>
      <c r="SEJ5" s="436"/>
      <c r="SEK5" s="436"/>
      <c r="SEL5" s="436"/>
      <c r="SEM5" s="436"/>
      <c r="SEN5" s="436"/>
      <c r="SEO5" s="436"/>
      <c r="SEP5" s="436"/>
      <c r="SEQ5" s="436"/>
      <c r="SER5" s="436"/>
      <c r="SES5" s="436"/>
      <c r="SET5" s="436"/>
      <c r="SEU5" s="436"/>
      <c r="SEV5" s="436"/>
      <c r="SEW5" s="436"/>
      <c r="SEX5" s="436"/>
      <c r="SEY5" s="436"/>
      <c r="SEZ5" s="436"/>
      <c r="SFA5" s="436"/>
      <c r="SFB5" s="436"/>
      <c r="SFC5" s="436"/>
      <c r="SFD5" s="436"/>
      <c r="SFE5" s="436"/>
      <c r="SFF5" s="436"/>
      <c r="SFG5" s="436"/>
      <c r="SFH5" s="436"/>
      <c r="SFI5" s="436"/>
      <c r="SFJ5" s="436"/>
      <c r="SFK5" s="436"/>
      <c r="SFL5" s="436"/>
      <c r="SFM5" s="436"/>
      <c r="SFN5" s="436"/>
      <c r="SFO5" s="436"/>
      <c r="SFP5" s="436"/>
      <c r="SFQ5" s="436"/>
      <c r="SFR5" s="436"/>
      <c r="SFS5" s="436"/>
      <c r="SFT5" s="436"/>
      <c r="SFU5" s="436"/>
      <c r="SFV5" s="436"/>
      <c r="SFW5" s="436"/>
      <c r="SFX5" s="436"/>
      <c r="SFY5" s="436"/>
      <c r="SFZ5" s="436"/>
      <c r="SGA5" s="436"/>
      <c r="SGB5" s="436"/>
      <c r="SGC5" s="436"/>
      <c r="SGD5" s="436"/>
      <c r="SGE5" s="436"/>
      <c r="SGF5" s="436"/>
      <c r="SGG5" s="436"/>
      <c r="SGH5" s="436"/>
      <c r="SGI5" s="436"/>
      <c r="SGJ5" s="436"/>
      <c r="SGK5" s="436"/>
      <c r="SGL5" s="436"/>
      <c r="SGM5" s="436"/>
      <c r="SGN5" s="436"/>
      <c r="SGO5" s="436"/>
      <c r="SGP5" s="436"/>
      <c r="SGQ5" s="436"/>
      <c r="SGR5" s="436"/>
      <c r="SGS5" s="436"/>
      <c r="SGT5" s="436"/>
      <c r="SGU5" s="436"/>
      <c r="SGV5" s="436"/>
      <c r="SGW5" s="436"/>
      <c r="SGX5" s="436"/>
      <c r="SGY5" s="436"/>
      <c r="SGZ5" s="436"/>
      <c r="SHA5" s="436"/>
      <c r="SHB5" s="436"/>
      <c r="SHC5" s="436"/>
      <c r="SHD5" s="436"/>
      <c r="SHE5" s="436"/>
      <c r="SHF5" s="436"/>
      <c r="SHG5" s="436"/>
      <c r="SHH5" s="436"/>
      <c r="SHI5" s="436"/>
      <c r="SHJ5" s="436"/>
      <c r="SHK5" s="436"/>
      <c r="SHL5" s="436"/>
      <c r="SHM5" s="436"/>
      <c r="SHN5" s="436"/>
      <c r="SHO5" s="436"/>
      <c r="SHP5" s="436"/>
      <c r="SHQ5" s="436"/>
      <c r="SHR5" s="436"/>
      <c r="SHS5" s="436"/>
      <c r="SHT5" s="436"/>
      <c r="SHU5" s="436"/>
      <c r="SHV5" s="436"/>
      <c r="SHW5" s="436"/>
      <c r="SHX5" s="436"/>
      <c r="SHY5" s="436"/>
      <c r="SHZ5" s="436"/>
      <c r="SIA5" s="436"/>
      <c r="SIB5" s="436"/>
      <c r="SIC5" s="436"/>
      <c r="SID5" s="436"/>
      <c r="SIE5" s="436"/>
      <c r="SIF5" s="436"/>
      <c r="SIG5" s="436"/>
      <c r="SIH5" s="436"/>
      <c r="SII5" s="436"/>
      <c r="SIJ5" s="436"/>
      <c r="SIK5" s="436"/>
      <c r="SIL5" s="436"/>
      <c r="SIM5" s="436"/>
      <c r="SIN5" s="436"/>
      <c r="SIO5" s="436"/>
      <c r="SIP5" s="436"/>
      <c r="SIQ5" s="436"/>
      <c r="SIR5" s="436"/>
      <c r="SIS5" s="436"/>
      <c r="SIT5" s="436"/>
      <c r="SIU5" s="436"/>
      <c r="SIV5" s="436"/>
      <c r="SIW5" s="436"/>
      <c r="SIX5" s="436"/>
      <c r="SIY5" s="436"/>
      <c r="SIZ5" s="436"/>
      <c r="SJA5" s="436"/>
      <c r="SJB5" s="436"/>
      <c r="SJC5" s="436"/>
      <c r="SJD5" s="436"/>
      <c r="SJE5" s="436"/>
      <c r="SJF5" s="436"/>
      <c r="SJG5" s="436"/>
      <c r="SJH5" s="436"/>
      <c r="SJI5" s="436"/>
      <c r="SJJ5" s="436"/>
      <c r="SJK5" s="436"/>
      <c r="SJL5" s="436"/>
      <c r="SJM5" s="436"/>
      <c r="SJN5" s="436"/>
      <c r="SJO5" s="436"/>
      <c r="SJP5" s="436"/>
      <c r="SJQ5" s="436"/>
      <c r="SJR5" s="436"/>
      <c r="SJS5" s="436"/>
      <c r="SJT5" s="436"/>
      <c r="SJU5" s="436"/>
      <c r="SJV5" s="436"/>
      <c r="SJW5" s="436"/>
      <c r="SJX5" s="436"/>
      <c r="SJY5" s="436"/>
      <c r="SJZ5" s="436"/>
      <c r="SKA5" s="436"/>
      <c r="SKB5" s="436"/>
      <c r="SKC5" s="436"/>
      <c r="SKD5" s="436"/>
      <c r="SKE5" s="436"/>
      <c r="SKF5" s="436"/>
      <c r="SKG5" s="436"/>
      <c r="SKH5" s="436"/>
      <c r="SKI5" s="436"/>
      <c r="SKJ5" s="436"/>
      <c r="SKK5" s="436"/>
      <c r="SKL5" s="436"/>
      <c r="SKM5" s="436"/>
      <c r="SKN5" s="436"/>
      <c r="SKO5" s="436"/>
      <c r="SKP5" s="436"/>
      <c r="SKQ5" s="436"/>
      <c r="SKR5" s="436"/>
      <c r="SKS5" s="436"/>
      <c r="SKT5" s="436"/>
      <c r="SKU5" s="436"/>
      <c r="SKV5" s="436"/>
      <c r="SKW5" s="436"/>
      <c r="SKX5" s="436"/>
      <c r="SKY5" s="436"/>
      <c r="SKZ5" s="436"/>
      <c r="SLA5" s="436"/>
      <c r="SLB5" s="436"/>
      <c r="SLC5" s="436"/>
      <c r="SLD5" s="436"/>
      <c r="SLE5" s="436"/>
      <c r="SLF5" s="436"/>
      <c r="SLG5" s="436"/>
      <c r="SLH5" s="436"/>
      <c r="SLI5" s="436"/>
      <c r="SLJ5" s="436"/>
      <c r="SLK5" s="436"/>
      <c r="SLL5" s="436"/>
      <c r="SLM5" s="436"/>
      <c r="SLN5" s="436"/>
      <c r="SLO5" s="436"/>
      <c r="SLP5" s="436"/>
      <c r="SLQ5" s="436"/>
      <c r="SLR5" s="436"/>
      <c r="SLS5" s="436"/>
      <c r="SLT5" s="436"/>
      <c r="SLU5" s="436"/>
      <c r="SLV5" s="436"/>
      <c r="SLW5" s="436"/>
      <c r="SLX5" s="436"/>
      <c r="SLY5" s="436"/>
      <c r="SLZ5" s="436"/>
      <c r="SMA5" s="436"/>
      <c r="SMB5" s="436"/>
      <c r="SMC5" s="436"/>
      <c r="SMD5" s="436"/>
      <c r="SME5" s="436"/>
      <c r="SMF5" s="436"/>
      <c r="SMG5" s="436"/>
      <c r="SMH5" s="436"/>
      <c r="SMI5" s="436"/>
      <c r="SMJ5" s="436"/>
      <c r="SMK5" s="436"/>
      <c r="SML5" s="436"/>
      <c r="SMM5" s="436"/>
      <c r="SMN5" s="436"/>
      <c r="SMO5" s="436"/>
      <c r="SMP5" s="436"/>
      <c r="SMQ5" s="436"/>
      <c r="SMR5" s="436"/>
      <c r="SMS5" s="436"/>
      <c r="SMT5" s="436"/>
      <c r="SMU5" s="436"/>
      <c r="SMV5" s="436"/>
      <c r="SMW5" s="436"/>
      <c r="SMX5" s="436"/>
      <c r="SMY5" s="436"/>
      <c r="SMZ5" s="436"/>
      <c r="SNA5" s="436"/>
      <c r="SNB5" s="436"/>
      <c r="SNC5" s="436"/>
      <c r="SND5" s="436"/>
      <c r="SNE5" s="436"/>
      <c r="SNF5" s="436"/>
      <c r="SNG5" s="436"/>
      <c r="SNH5" s="436"/>
      <c r="SNI5" s="436"/>
      <c r="SNJ5" s="436"/>
      <c r="SNK5" s="436"/>
      <c r="SNL5" s="436"/>
      <c r="SNM5" s="436"/>
      <c r="SNN5" s="436"/>
      <c r="SNO5" s="436"/>
      <c r="SNP5" s="436"/>
      <c r="SNQ5" s="436"/>
      <c r="SNR5" s="436"/>
      <c r="SNS5" s="436"/>
      <c r="SNT5" s="436"/>
      <c r="SNU5" s="436"/>
      <c r="SNV5" s="436"/>
      <c r="SNW5" s="436"/>
      <c r="SNX5" s="436"/>
      <c r="SNY5" s="436"/>
      <c r="SNZ5" s="436"/>
      <c r="SOA5" s="436"/>
      <c r="SOB5" s="436"/>
      <c r="SOC5" s="436"/>
      <c r="SOD5" s="436"/>
      <c r="SOE5" s="436"/>
      <c r="SOF5" s="436"/>
      <c r="SOG5" s="436"/>
      <c r="SOH5" s="436"/>
      <c r="SOI5" s="436"/>
      <c r="SOJ5" s="436"/>
      <c r="SOK5" s="436"/>
      <c r="SOL5" s="436"/>
      <c r="SOM5" s="436"/>
      <c r="SON5" s="436"/>
      <c r="SOO5" s="436"/>
      <c r="SOP5" s="436"/>
      <c r="SOQ5" s="436"/>
      <c r="SOR5" s="436"/>
      <c r="SOS5" s="436"/>
      <c r="SOT5" s="436"/>
      <c r="SOU5" s="436"/>
      <c r="SOV5" s="436"/>
      <c r="SOW5" s="436"/>
      <c r="SOX5" s="436"/>
      <c r="SOY5" s="436"/>
      <c r="SOZ5" s="436"/>
      <c r="SPA5" s="436"/>
      <c r="SPB5" s="436"/>
      <c r="SPC5" s="436"/>
      <c r="SPD5" s="436"/>
      <c r="SPE5" s="436"/>
      <c r="SPF5" s="436"/>
      <c r="SPG5" s="436"/>
      <c r="SPH5" s="436"/>
      <c r="SPI5" s="436"/>
      <c r="SPJ5" s="436"/>
      <c r="SPK5" s="436"/>
      <c r="SPL5" s="436"/>
      <c r="SPM5" s="436"/>
      <c r="SPN5" s="436"/>
      <c r="SPO5" s="436"/>
      <c r="SPP5" s="436"/>
      <c r="SPQ5" s="436"/>
      <c r="SPR5" s="436"/>
      <c r="SPS5" s="436"/>
      <c r="SPT5" s="436"/>
      <c r="SPU5" s="436"/>
      <c r="SPV5" s="436"/>
      <c r="SPW5" s="436"/>
      <c r="SPX5" s="436"/>
      <c r="SPY5" s="436"/>
      <c r="SPZ5" s="436"/>
      <c r="SQA5" s="436"/>
      <c r="SQB5" s="436"/>
      <c r="SQC5" s="436"/>
      <c r="SQD5" s="436"/>
      <c r="SQE5" s="436"/>
      <c r="SQF5" s="436"/>
      <c r="SQG5" s="436"/>
      <c r="SQH5" s="436"/>
      <c r="SQI5" s="436"/>
      <c r="SQJ5" s="436"/>
      <c r="SQK5" s="436"/>
      <c r="SQL5" s="436"/>
      <c r="SQM5" s="436"/>
      <c r="SQN5" s="436"/>
      <c r="SQO5" s="436"/>
      <c r="SQP5" s="436"/>
      <c r="SQQ5" s="436"/>
      <c r="SQR5" s="436"/>
      <c r="SQS5" s="436"/>
      <c r="SQT5" s="436"/>
      <c r="SQU5" s="436"/>
      <c r="SQV5" s="436"/>
      <c r="SQW5" s="436"/>
      <c r="SQX5" s="436"/>
      <c r="SQY5" s="436"/>
      <c r="SQZ5" s="436"/>
      <c r="SRA5" s="436"/>
      <c r="SRB5" s="436"/>
      <c r="SRC5" s="436"/>
      <c r="SRD5" s="436"/>
      <c r="SRE5" s="436"/>
      <c r="SRF5" s="436"/>
      <c r="SRG5" s="436"/>
      <c r="SRH5" s="436"/>
      <c r="SRI5" s="436"/>
      <c r="SRJ5" s="436"/>
      <c r="SRK5" s="436"/>
      <c r="SRL5" s="436"/>
      <c r="SRM5" s="436"/>
      <c r="SRN5" s="436"/>
      <c r="SRO5" s="436"/>
      <c r="SRP5" s="436"/>
      <c r="SRQ5" s="436"/>
      <c r="SRR5" s="436"/>
      <c r="SRS5" s="436"/>
      <c r="SRT5" s="436"/>
      <c r="SRU5" s="436"/>
      <c r="SRV5" s="436"/>
      <c r="SRW5" s="436"/>
      <c r="SRX5" s="436"/>
      <c r="SRY5" s="436"/>
      <c r="SRZ5" s="436"/>
      <c r="SSA5" s="436"/>
      <c r="SSB5" s="436"/>
      <c r="SSC5" s="436"/>
      <c r="SSD5" s="436"/>
      <c r="SSE5" s="436"/>
      <c r="SSF5" s="436"/>
      <c r="SSG5" s="436"/>
      <c r="SSH5" s="436"/>
      <c r="SSI5" s="436"/>
      <c r="SSJ5" s="436"/>
      <c r="SSK5" s="436"/>
      <c r="SSL5" s="436"/>
      <c r="SSM5" s="436"/>
      <c r="SSN5" s="436"/>
      <c r="SSO5" s="436"/>
      <c r="SSP5" s="436"/>
      <c r="SSQ5" s="436"/>
      <c r="SSR5" s="436"/>
      <c r="SSS5" s="436"/>
      <c r="SST5" s="436"/>
      <c r="SSU5" s="436"/>
      <c r="SSV5" s="436"/>
      <c r="SSW5" s="436"/>
      <c r="SSX5" s="436"/>
      <c r="SSY5" s="436"/>
      <c r="SSZ5" s="436"/>
      <c r="STA5" s="436"/>
      <c r="STB5" s="436"/>
      <c r="STC5" s="436"/>
      <c r="STD5" s="436"/>
      <c r="STE5" s="436"/>
      <c r="STF5" s="436"/>
      <c r="STG5" s="436"/>
      <c r="STH5" s="436"/>
      <c r="STI5" s="436"/>
      <c r="STJ5" s="436"/>
      <c r="STK5" s="436"/>
      <c r="STL5" s="436"/>
      <c r="STM5" s="436"/>
      <c r="STN5" s="436"/>
      <c r="STO5" s="436"/>
      <c r="STP5" s="436"/>
      <c r="STQ5" s="436"/>
      <c r="STR5" s="436"/>
      <c r="STS5" s="436"/>
      <c r="STT5" s="436"/>
      <c r="STU5" s="436"/>
      <c r="STV5" s="436"/>
      <c r="STW5" s="436"/>
      <c r="STX5" s="436"/>
      <c r="STY5" s="436"/>
      <c r="STZ5" s="436"/>
      <c r="SUA5" s="436"/>
      <c r="SUB5" s="436"/>
      <c r="SUC5" s="436"/>
      <c r="SUD5" s="436"/>
      <c r="SUE5" s="436"/>
      <c r="SUF5" s="436"/>
      <c r="SUG5" s="436"/>
      <c r="SUH5" s="436"/>
      <c r="SUI5" s="436"/>
      <c r="SUJ5" s="436"/>
      <c r="SUK5" s="436"/>
      <c r="SUL5" s="436"/>
      <c r="SUM5" s="436"/>
      <c r="SUN5" s="436"/>
      <c r="SUO5" s="436"/>
      <c r="SUP5" s="436"/>
      <c r="SUQ5" s="436"/>
      <c r="SUR5" s="436"/>
      <c r="SUS5" s="436"/>
      <c r="SUT5" s="436"/>
      <c r="SUU5" s="436"/>
      <c r="SUV5" s="436"/>
      <c r="SUW5" s="436"/>
      <c r="SUX5" s="436"/>
      <c r="SUY5" s="436"/>
      <c r="SUZ5" s="436"/>
      <c r="SVA5" s="436"/>
      <c r="SVB5" s="436"/>
      <c r="SVC5" s="436"/>
      <c r="SVD5" s="436"/>
      <c r="SVE5" s="436"/>
      <c r="SVF5" s="436"/>
      <c r="SVG5" s="436"/>
      <c r="SVH5" s="436"/>
      <c r="SVI5" s="436"/>
      <c r="SVJ5" s="436"/>
      <c r="SVK5" s="436"/>
      <c r="SVL5" s="436"/>
      <c r="SVM5" s="436"/>
      <c r="SVN5" s="436"/>
      <c r="SVO5" s="436"/>
      <c r="SVP5" s="436"/>
      <c r="SVQ5" s="436"/>
      <c r="SVR5" s="436"/>
      <c r="SVS5" s="436"/>
      <c r="SVT5" s="436"/>
      <c r="SVU5" s="436"/>
      <c r="SVV5" s="436"/>
      <c r="SVW5" s="436"/>
      <c r="SVX5" s="436"/>
      <c r="SVY5" s="436"/>
      <c r="SVZ5" s="436"/>
      <c r="SWA5" s="436"/>
      <c r="SWB5" s="436"/>
      <c r="SWC5" s="436"/>
      <c r="SWD5" s="436"/>
      <c r="SWE5" s="436"/>
      <c r="SWF5" s="436"/>
      <c r="SWG5" s="436"/>
      <c r="SWH5" s="436"/>
      <c r="SWI5" s="436"/>
      <c r="SWJ5" s="436"/>
      <c r="SWK5" s="436"/>
      <c r="SWL5" s="436"/>
      <c r="SWM5" s="436"/>
      <c r="SWN5" s="436"/>
      <c r="SWO5" s="436"/>
      <c r="SWP5" s="436"/>
      <c r="SWQ5" s="436"/>
      <c r="SWR5" s="436"/>
      <c r="SWS5" s="436"/>
      <c r="SWT5" s="436"/>
      <c r="SWU5" s="436"/>
      <c r="SWV5" s="436"/>
      <c r="SWW5" s="436"/>
      <c r="SWX5" s="436"/>
      <c r="SWY5" s="436"/>
      <c r="SWZ5" s="436"/>
      <c r="SXA5" s="436"/>
      <c r="SXB5" s="436"/>
      <c r="SXC5" s="436"/>
      <c r="SXD5" s="436"/>
      <c r="SXE5" s="436"/>
      <c r="SXF5" s="436"/>
      <c r="SXG5" s="436"/>
      <c r="SXH5" s="436"/>
      <c r="SXI5" s="436"/>
      <c r="SXJ5" s="436"/>
      <c r="SXK5" s="436"/>
      <c r="SXL5" s="436"/>
      <c r="SXM5" s="436"/>
      <c r="SXN5" s="436"/>
      <c r="SXO5" s="436"/>
      <c r="SXP5" s="436"/>
      <c r="SXQ5" s="436"/>
      <c r="SXR5" s="436"/>
      <c r="SXS5" s="436"/>
      <c r="SXT5" s="436"/>
      <c r="SXU5" s="436"/>
      <c r="SXV5" s="436"/>
      <c r="SXW5" s="436"/>
      <c r="SXX5" s="436"/>
      <c r="SXY5" s="436"/>
      <c r="SXZ5" s="436"/>
      <c r="SYA5" s="436"/>
      <c r="SYB5" s="436"/>
      <c r="SYC5" s="436"/>
      <c r="SYD5" s="436"/>
      <c r="SYE5" s="436"/>
      <c r="SYF5" s="436"/>
      <c r="SYG5" s="436"/>
      <c r="SYH5" s="436"/>
      <c r="SYI5" s="436"/>
      <c r="SYJ5" s="436"/>
      <c r="SYK5" s="436"/>
      <c r="SYL5" s="436"/>
      <c r="SYM5" s="436"/>
      <c r="SYN5" s="436"/>
      <c r="SYO5" s="436"/>
      <c r="SYP5" s="436"/>
      <c r="SYQ5" s="436"/>
      <c r="SYR5" s="436"/>
      <c r="SYS5" s="436"/>
      <c r="SYT5" s="436"/>
      <c r="SYU5" s="436"/>
      <c r="SYV5" s="436"/>
      <c r="SYW5" s="436"/>
      <c r="SYX5" s="436"/>
      <c r="SYY5" s="436"/>
      <c r="SYZ5" s="436"/>
      <c r="SZA5" s="436"/>
      <c r="SZB5" s="436"/>
      <c r="SZC5" s="436"/>
      <c r="SZD5" s="436"/>
      <c r="SZE5" s="436"/>
      <c r="SZF5" s="436"/>
      <c r="SZG5" s="436"/>
      <c r="SZH5" s="436"/>
      <c r="SZI5" s="436"/>
      <c r="SZJ5" s="436"/>
      <c r="SZK5" s="436"/>
      <c r="SZL5" s="436"/>
      <c r="SZM5" s="436"/>
      <c r="SZN5" s="436"/>
      <c r="SZO5" s="436"/>
      <c r="SZP5" s="436"/>
      <c r="SZQ5" s="436"/>
      <c r="SZR5" s="436"/>
      <c r="SZS5" s="436"/>
      <c r="SZT5" s="436"/>
      <c r="SZU5" s="436"/>
      <c r="SZV5" s="436"/>
      <c r="SZW5" s="436"/>
      <c r="SZX5" s="436"/>
      <c r="SZY5" s="436"/>
      <c r="SZZ5" s="436"/>
      <c r="TAA5" s="436"/>
      <c r="TAB5" s="436"/>
      <c r="TAC5" s="436"/>
      <c r="TAD5" s="436"/>
      <c r="TAE5" s="436"/>
      <c r="TAF5" s="436"/>
      <c r="TAG5" s="436"/>
      <c r="TAH5" s="436"/>
      <c r="TAI5" s="436"/>
      <c r="TAJ5" s="436"/>
      <c r="TAK5" s="436"/>
      <c r="TAL5" s="436"/>
      <c r="TAM5" s="436"/>
      <c r="TAN5" s="436"/>
      <c r="TAO5" s="436"/>
      <c r="TAP5" s="436"/>
      <c r="TAQ5" s="436"/>
      <c r="TAR5" s="436"/>
      <c r="TAS5" s="436"/>
      <c r="TAT5" s="436"/>
      <c r="TAU5" s="436"/>
      <c r="TAV5" s="436"/>
      <c r="TAW5" s="436"/>
      <c r="TAX5" s="436"/>
      <c r="TAY5" s="436"/>
      <c r="TAZ5" s="436"/>
      <c r="TBA5" s="436"/>
      <c r="TBB5" s="436"/>
      <c r="TBC5" s="436"/>
      <c r="TBD5" s="436"/>
      <c r="TBE5" s="436"/>
      <c r="TBF5" s="436"/>
      <c r="TBG5" s="436"/>
      <c r="TBH5" s="436"/>
      <c r="TBI5" s="436"/>
      <c r="TBJ5" s="436"/>
      <c r="TBK5" s="436"/>
      <c r="TBL5" s="436"/>
      <c r="TBM5" s="436"/>
      <c r="TBN5" s="436"/>
      <c r="TBO5" s="436"/>
      <c r="TBP5" s="436"/>
      <c r="TBQ5" s="436"/>
      <c r="TBR5" s="436"/>
      <c r="TBS5" s="436"/>
      <c r="TBT5" s="436"/>
      <c r="TBU5" s="436"/>
      <c r="TBV5" s="436"/>
      <c r="TBW5" s="436"/>
      <c r="TBX5" s="436"/>
      <c r="TBY5" s="436"/>
      <c r="TBZ5" s="436"/>
      <c r="TCA5" s="436"/>
      <c r="TCB5" s="436"/>
      <c r="TCC5" s="436"/>
      <c r="TCD5" s="436"/>
      <c r="TCE5" s="436"/>
      <c r="TCF5" s="436"/>
      <c r="TCG5" s="436"/>
      <c r="TCH5" s="436"/>
      <c r="TCI5" s="436"/>
      <c r="TCJ5" s="436"/>
      <c r="TCK5" s="436"/>
      <c r="TCL5" s="436"/>
      <c r="TCM5" s="436"/>
      <c r="TCN5" s="436"/>
      <c r="TCO5" s="436"/>
      <c r="TCP5" s="436"/>
      <c r="TCQ5" s="436"/>
      <c r="TCR5" s="436"/>
      <c r="TCS5" s="436"/>
      <c r="TCT5" s="436"/>
      <c r="TCU5" s="436"/>
      <c r="TCV5" s="436"/>
      <c r="TCW5" s="436"/>
      <c r="TCX5" s="436"/>
      <c r="TCY5" s="436"/>
      <c r="TCZ5" s="436"/>
      <c r="TDA5" s="436"/>
      <c r="TDB5" s="436"/>
      <c r="TDC5" s="436"/>
      <c r="TDD5" s="436"/>
      <c r="TDE5" s="436"/>
      <c r="TDF5" s="436"/>
      <c r="TDG5" s="436"/>
      <c r="TDH5" s="436"/>
      <c r="TDI5" s="436"/>
      <c r="TDJ5" s="436"/>
      <c r="TDK5" s="436"/>
      <c r="TDL5" s="436"/>
      <c r="TDM5" s="436"/>
      <c r="TDN5" s="436"/>
      <c r="TDO5" s="436"/>
      <c r="TDP5" s="436"/>
      <c r="TDQ5" s="436"/>
      <c r="TDR5" s="436"/>
      <c r="TDS5" s="436"/>
      <c r="TDT5" s="436"/>
      <c r="TDU5" s="436"/>
      <c r="TDV5" s="436"/>
      <c r="TDW5" s="436"/>
      <c r="TDX5" s="436"/>
      <c r="TDY5" s="436"/>
      <c r="TDZ5" s="436"/>
      <c r="TEA5" s="436"/>
      <c r="TEB5" s="436"/>
      <c r="TEC5" s="436"/>
      <c r="TED5" s="436"/>
      <c r="TEE5" s="436"/>
      <c r="TEF5" s="436"/>
      <c r="TEG5" s="436"/>
      <c r="TEH5" s="436"/>
      <c r="TEI5" s="436"/>
      <c r="TEJ5" s="436"/>
      <c r="TEK5" s="436"/>
      <c r="TEL5" s="436"/>
      <c r="TEM5" s="436"/>
      <c r="TEN5" s="436"/>
      <c r="TEO5" s="436"/>
      <c r="TEP5" s="436"/>
      <c r="TEQ5" s="436"/>
      <c r="TER5" s="436"/>
      <c r="TES5" s="436"/>
      <c r="TET5" s="436"/>
      <c r="TEU5" s="436"/>
      <c r="TEV5" s="436"/>
      <c r="TEW5" s="436"/>
      <c r="TEX5" s="436"/>
      <c r="TEY5" s="436"/>
      <c r="TEZ5" s="436"/>
      <c r="TFA5" s="436"/>
      <c r="TFB5" s="436"/>
      <c r="TFC5" s="436"/>
      <c r="TFD5" s="436"/>
      <c r="TFE5" s="436"/>
      <c r="TFF5" s="436"/>
      <c r="TFG5" s="436"/>
      <c r="TFH5" s="436"/>
      <c r="TFI5" s="436"/>
      <c r="TFJ5" s="436"/>
      <c r="TFK5" s="436"/>
      <c r="TFL5" s="436"/>
      <c r="TFM5" s="436"/>
      <c r="TFN5" s="436"/>
      <c r="TFO5" s="436"/>
      <c r="TFP5" s="436"/>
      <c r="TFQ5" s="436"/>
      <c r="TFR5" s="436"/>
      <c r="TFS5" s="436"/>
      <c r="TFT5" s="436"/>
      <c r="TFU5" s="436"/>
      <c r="TFV5" s="436"/>
      <c r="TFW5" s="436"/>
      <c r="TFX5" s="436"/>
      <c r="TFY5" s="436"/>
      <c r="TFZ5" s="436"/>
      <c r="TGA5" s="436"/>
      <c r="TGB5" s="436"/>
      <c r="TGC5" s="436"/>
      <c r="TGD5" s="436"/>
      <c r="TGE5" s="436"/>
      <c r="TGF5" s="436"/>
      <c r="TGG5" s="436"/>
      <c r="TGH5" s="436"/>
      <c r="TGI5" s="436"/>
      <c r="TGJ5" s="436"/>
      <c r="TGK5" s="436"/>
      <c r="TGL5" s="436"/>
      <c r="TGM5" s="436"/>
      <c r="TGN5" s="436"/>
      <c r="TGO5" s="436"/>
      <c r="TGP5" s="436"/>
      <c r="TGQ5" s="436"/>
      <c r="TGR5" s="436"/>
      <c r="TGS5" s="436"/>
      <c r="TGT5" s="436"/>
      <c r="TGU5" s="436"/>
      <c r="TGV5" s="436"/>
      <c r="TGW5" s="436"/>
      <c r="TGX5" s="436"/>
      <c r="TGY5" s="436"/>
      <c r="TGZ5" s="436"/>
      <c r="THA5" s="436"/>
      <c r="THB5" s="436"/>
      <c r="THC5" s="436"/>
      <c r="THD5" s="436"/>
      <c r="THE5" s="436"/>
      <c r="THF5" s="436"/>
      <c r="THG5" s="436"/>
      <c r="THH5" s="436"/>
      <c r="THI5" s="436"/>
      <c r="THJ5" s="436"/>
      <c r="THK5" s="436"/>
      <c r="THL5" s="436"/>
      <c r="THM5" s="436"/>
      <c r="THN5" s="436"/>
      <c r="THO5" s="436"/>
      <c r="THP5" s="436"/>
      <c r="THQ5" s="436"/>
      <c r="THR5" s="436"/>
      <c r="THS5" s="436"/>
      <c r="THT5" s="436"/>
      <c r="THU5" s="436"/>
      <c r="THV5" s="436"/>
      <c r="THW5" s="436"/>
      <c r="THX5" s="436"/>
      <c r="THY5" s="436"/>
      <c r="THZ5" s="436"/>
      <c r="TIA5" s="436"/>
      <c r="TIB5" s="436"/>
      <c r="TIC5" s="436"/>
      <c r="TID5" s="436"/>
      <c r="TIE5" s="436"/>
      <c r="TIF5" s="436"/>
      <c r="TIG5" s="436"/>
      <c r="TIH5" s="436"/>
      <c r="TII5" s="436"/>
      <c r="TIJ5" s="436"/>
      <c r="TIK5" s="436"/>
      <c r="TIL5" s="436"/>
      <c r="TIM5" s="436"/>
      <c r="TIN5" s="436"/>
      <c r="TIO5" s="436"/>
      <c r="TIP5" s="436"/>
      <c r="TIQ5" s="436"/>
      <c r="TIR5" s="436"/>
      <c r="TIS5" s="436"/>
      <c r="TIT5" s="436"/>
      <c r="TIU5" s="436"/>
      <c r="TIV5" s="436"/>
      <c r="TIW5" s="436"/>
      <c r="TIX5" s="436"/>
      <c r="TIY5" s="436"/>
      <c r="TIZ5" s="436"/>
      <c r="TJA5" s="436"/>
      <c r="TJB5" s="436"/>
      <c r="TJC5" s="436"/>
      <c r="TJD5" s="436"/>
      <c r="TJE5" s="436"/>
      <c r="TJF5" s="436"/>
      <c r="TJG5" s="436"/>
      <c r="TJH5" s="436"/>
      <c r="TJI5" s="436"/>
      <c r="TJJ5" s="436"/>
      <c r="TJK5" s="436"/>
      <c r="TJL5" s="436"/>
      <c r="TJM5" s="436"/>
      <c r="TJN5" s="436"/>
      <c r="TJO5" s="436"/>
      <c r="TJP5" s="436"/>
      <c r="TJQ5" s="436"/>
      <c r="TJR5" s="436"/>
      <c r="TJS5" s="436"/>
      <c r="TJT5" s="436"/>
      <c r="TJU5" s="436"/>
      <c r="TJV5" s="436"/>
      <c r="TJW5" s="436"/>
      <c r="TJX5" s="436"/>
      <c r="TJY5" s="436"/>
      <c r="TJZ5" s="436"/>
      <c r="TKA5" s="436"/>
      <c r="TKB5" s="436"/>
      <c r="TKC5" s="436"/>
      <c r="TKD5" s="436"/>
      <c r="TKE5" s="436"/>
      <c r="TKF5" s="436"/>
      <c r="TKG5" s="436"/>
      <c r="TKH5" s="436"/>
      <c r="TKI5" s="436"/>
      <c r="TKJ5" s="436"/>
      <c r="TKK5" s="436"/>
      <c r="TKL5" s="436"/>
      <c r="TKM5" s="436"/>
      <c r="TKN5" s="436"/>
      <c r="TKO5" s="436"/>
      <c r="TKP5" s="436"/>
      <c r="TKQ5" s="436"/>
      <c r="TKR5" s="436"/>
      <c r="TKS5" s="436"/>
      <c r="TKT5" s="436"/>
      <c r="TKU5" s="436"/>
      <c r="TKV5" s="436"/>
      <c r="TKW5" s="436"/>
      <c r="TKX5" s="436"/>
      <c r="TKY5" s="436"/>
      <c r="TKZ5" s="436"/>
      <c r="TLA5" s="436"/>
      <c r="TLB5" s="436"/>
      <c r="TLC5" s="436"/>
      <c r="TLD5" s="436"/>
      <c r="TLE5" s="436"/>
      <c r="TLF5" s="436"/>
      <c r="TLG5" s="436"/>
      <c r="TLH5" s="436"/>
      <c r="TLI5" s="436"/>
      <c r="TLJ5" s="436"/>
      <c r="TLK5" s="436"/>
      <c r="TLL5" s="436"/>
      <c r="TLM5" s="436"/>
      <c r="TLN5" s="436"/>
      <c r="TLO5" s="436"/>
      <c r="TLP5" s="436"/>
      <c r="TLQ5" s="436"/>
      <c r="TLR5" s="436"/>
      <c r="TLS5" s="436"/>
      <c r="TLT5" s="436"/>
      <c r="TLU5" s="436"/>
      <c r="TLV5" s="436"/>
      <c r="TLW5" s="436"/>
      <c r="TLX5" s="436"/>
      <c r="TLY5" s="436"/>
      <c r="TLZ5" s="436"/>
      <c r="TMA5" s="436"/>
      <c r="TMB5" s="436"/>
      <c r="TMC5" s="436"/>
      <c r="TMD5" s="436"/>
      <c r="TME5" s="436"/>
      <c r="TMF5" s="436"/>
      <c r="TMG5" s="436"/>
      <c r="TMH5" s="436"/>
      <c r="TMI5" s="436"/>
      <c r="TMJ5" s="436"/>
      <c r="TMK5" s="436"/>
      <c r="TML5" s="436"/>
      <c r="TMM5" s="436"/>
      <c r="TMN5" s="436"/>
      <c r="TMO5" s="436"/>
      <c r="TMP5" s="436"/>
      <c r="TMQ5" s="436"/>
      <c r="TMR5" s="436"/>
      <c r="TMS5" s="436"/>
      <c r="TMT5" s="436"/>
      <c r="TMU5" s="436"/>
      <c r="TMV5" s="436"/>
      <c r="TMW5" s="436"/>
      <c r="TMX5" s="436"/>
      <c r="TMY5" s="436"/>
      <c r="TMZ5" s="436"/>
      <c r="TNA5" s="436"/>
      <c r="TNB5" s="436"/>
      <c r="TNC5" s="436"/>
      <c r="TND5" s="436"/>
      <c r="TNE5" s="436"/>
      <c r="TNF5" s="436"/>
      <c r="TNG5" s="436"/>
      <c r="TNH5" s="436"/>
      <c r="TNI5" s="436"/>
      <c r="TNJ5" s="436"/>
      <c r="TNK5" s="436"/>
      <c r="TNL5" s="436"/>
      <c r="TNM5" s="436"/>
      <c r="TNN5" s="436"/>
      <c r="TNO5" s="436"/>
      <c r="TNP5" s="436"/>
      <c r="TNQ5" s="436"/>
      <c r="TNR5" s="436"/>
      <c r="TNS5" s="436"/>
      <c r="TNT5" s="436"/>
      <c r="TNU5" s="436"/>
      <c r="TNV5" s="436"/>
      <c r="TNW5" s="436"/>
      <c r="TNX5" s="436"/>
      <c r="TNY5" s="436"/>
      <c r="TNZ5" s="436"/>
      <c r="TOA5" s="436"/>
      <c r="TOB5" s="436"/>
      <c r="TOC5" s="436"/>
      <c r="TOD5" s="436"/>
      <c r="TOE5" s="436"/>
      <c r="TOF5" s="436"/>
      <c r="TOG5" s="436"/>
      <c r="TOH5" s="436"/>
      <c r="TOI5" s="436"/>
      <c r="TOJ5" s="436"/>
      <c r="TOK5" s="436"/>
      <c r="TOL5" s="436"/>
      <c r="TOM5" s="436"/>
      <c r="TON5" s="436"/>
      <c r="TOO5" s="436"/>
      <c r="TOP5" s="436"/>
      <c r="TOQ5" s="436"/>
      <c r="TOR5" s="436"/>
      <c r="TOS5" s="436"/>
      <c r="TOT5" s="436"/>
      <c r="TOU5" s="436"/>
      <c r="TOV5" s="436"/>
      <c r="TOW5" s="436"/>
      <c r="TOX5" s="436"/>
      <c r="TOY5" s="436"/>
      <c r="TOZ5" s="436"/>
      <c r="TPA5" s="436"/>
      <c r="TPB5" s="436"/>
      <c r="TPC5" s="436"/>
      <c r="TPD5" s="436"/>
      <c r="TPE5" s="436"/>
      <c r="TPF5" s="436"/>
      <c r="TPG5" s="436"/>
      <c r="TPH5" s="436"/>
      <c r="TPI5" s="436"/>
      <c r="TPJ5" s="436"/>
      <c r="TPK5" s="436"/>
      <c r="TPL5" s="436"/>
      <c r="TPM5" s="436"/>
      <c r="TPN5" s="436"/>
      <c r="TPO5" s="436"/>
      <c r="TPP5" s="436"/>
      <c r="TPQ5" s="436"/>
      <c r="TPR5" s="436"/>
      <c r="TPS5" s="436"/>
      <c r="TPT5" s="436"/>
      <c r="TPU5" s="436"/>
      <c r="TPV5" s="436"/>
      <c r="TPW5" s="436"/>
      <c r="TPX5" s="436"/>
      <c r="TPY5" s="436"/>
      <c r="TPZ5" s="436"/>
      <c r="TQA5" s="436"/>
      <c r="TQB5" s="436"/>
      <c r="TQC5" s="436"/>
      <c r="TQD5" s="436"/>
      <c r="TQE5" s="436"/>
      <c r="TQF5" s="436"/>
      <c r="TQG5" s="436"/>
      <c r="TQH5" s="436"/>
      <c r="TQI5" s="436"/>
      <c r="TQJ5" s="436"/>
      <c r="TQK5" s="436"/>
      <c r="TQL5" s="436"/>
      <c r="TQM5" s="436"/>
      <c r="TQN5" s="436"/>
      <c r="TQO5" s="436"/>
      <c r="TQP5" s="436"/>
      <c r="TQQ5" s="436"/>
      <c r="TQR5" s="436"/>
      <c r="TQS5" s="436"/>
      <c r="TQT5" s="436"/>
      <c r="TQU5" s="436"/>
      <c r="TQV5" s="436"/>
      <c r="TQW5" s="436"/>
      <c r="TQX5" s="436"/>
      <c r="TQY5" s="436"/>
      <c r="TQZ5" s="436"/>
      <c r="TRA5" s="436"/>
      <c r="TRB5" s="436"/>
      <c r="TRC5" s="436"/>
      <c r="TRD5" s="436"/>
      <c r="TRE5" s="436"/>
      <c r="TRF5" s="436"/>
      <c r="TRG5" s="436"/>
      <c r="TRH5" s="436"/>
      <c r="TRI5" s="436"/>
      <c r="TRJ5" s="436"/>
      <c r="TRK5" s="436"/>
      <c r="TRL5" s="436"/>
      <c r="TRM5" s="436"/>
      <c r="TRN5" s="436"/>
      <c r="TRO5" s="436"/>
      <c r="TRP5" s="436"/>
      <c r="TRQ5" s="436"/>
      <c r="TRR5" s="436"/>
      <c r="TRS5" s="436"/>
      <c r="TRT5" s="436"/>
      <c r="TRU5" s="436"/>
      <c r="TRV5" s="436"/>
      <c r="TRW5" s="436"/>
      <c r="TRX5" s="436"/>
      <c r="TRY5" s="436"/>
      <c r="TRZ5" s="436"/>
      <c r="TSA5" s="436"/>
      <c r="TSB5" s="436"/>
      <c r="TSC5" s="436"/>
      <c r="TSD5" s="436"/>
      <c r="TSE5" s="436"/>
      <c r="TSF5" s="436"/>
      <c r="TSG5" s="436"/>
      <c r="TSH5" s="436"/>
      <c r="TSI5" s="436"/>
      <c r="TSJ5" s="436"/>
      <c r="TSK5" s="436"/>
      <c r="TSL5" s="436"/>
      <c r="TSM5" s="436"/>
      <c r="TSN5" s="436"/>
      <c r="TSO5" s="436"/>
      <c r="TSP5" s="436"/>
      <c r="TSQ5" s="436"/>
      <c r="TSR5" s="436"/>
      <c r="TSS5" s="436"/>
      <c r="TST5" s="436"/>
      <c r="TSU5" s="436"/>
      <c r="TSV5" s="436"/>
      <c r="TSW5" s="436"/>
      <c r="TSX5" s="436"/>
      <c r="TSY5" s="436"/>
      <c r="TSZ5" s="436"/>
      <c r="TTA5" s="436"/>
      <c r="TTB5" s="436"/>
      <c r="TTC5" s="436"/>
      <c r="TTD5" s="436"/>
      <c r="TTE5" s="436"/>
      <c r="TTF5" s="436"/>
      <c r="TTG5" s="436"/>
      <c r="TTH5" s="436"/>
      <c r="TTI5" s="436"/>
      <c r="TTJ5" s="436"/>
      <c r="TTK5" s="436"/>
      <c r="TTL5" s="436"/>
      <c r="TTM5" s="436"/>
      <c r="TTN5" s="436"/>
      <c r="TTO5" s="436"/>
      <c r="TTP5" s="436"/>
      <c r="TTQ5" s="436"/>
      <c r="TTR5" s="436"/>
      <c r="TTS5" s="436"/>
      <c r="TTT5" s="436"/>
      <c r="TTU5" s="436"/>
      <c r="TTV5" s="436"/>
      <c r="TTW5" s="436"/>
      <c r="TTX5" s="436"/>
      <c r="TTY5" s="436"/>
      <c r="TTZ5" s="436"/>
      <c r="TUA5" s="436"/>
      <c r="TUB5" s="436"/>
      <c r="TUC5" s="436"/>
      <c r="TUD5" s="436"/>
      <c r="TUE5" s="436"/>
      <c r="TUF5" s="436"/>
      <c r="TUG5" s="436"/>
      <c r="TUH5" s="436"/>
      <c r="TUI5" s="436"/>
      <c r="TUJ5" s="436"/>
      <c r="TUK5" s="436"/>
      <c r="TUL5" s="436"/>
      <c r="TUM5" s="436"/>
      <c r="TUN5" s="436"/>
      <c r="TUO5" s="436"/>
      <c r="TUP5" s="436"/>
      <c r="TUQ5" s="436"/>
      <c r="TUR5" s="436"/>
      <c r="TUS5" s="436"/>
      <c r="TUT5" s="436"/>
      <c r="TUU5" s="436"/>
      <c r="TUV5" s="436"/>
      <c r="TUW5" s="436"/>
      <c r="TUX5" s="436"/>
      <c r="TUY5" s="436"/>
      <c r="TUZ5" s="436"/>
      <c r="TVA5" s="436"/>
      <c r="TVB5" s="436"/>
      <c r="TVC5" s="436"/>
      <c r="TVD5" s="436"/>
      <c r="TVE5" s="436"/>
      <c r="TVF5" s="436"/>
      <c r="TVG5" s="436"/>
      <c r="TVH5" s="436"/>
      <c r="TVI5" s="436"/>
      <c r="TVJ5" s="436"/>
      <c r="TVK5" s="436"/>
      <c r="TVL5" s="436"/>
      <c r="TVM5" s="436"/>
      <c r="TVN5" s="436"/>
      <c r="TVO5" s="436"/>
      <c r="TVP5" s="436"/>
      <c r="TVQ5" s="436"/>
      <c r="TVR5" s="436"/>
      <c r="TVS5" s="436"/>
      <c r="TVT5" s="436"/>
      <c r="TVU5" s="436"/>
      <c r="TVV5" s="436"/>
      <c r="TVW5" s="436"/>
      <c r="TVX5" s="436"/>
      <c r="TVY5" s="436"/>
      <c r="TVZ5" s="436"/>
      <c r="TWA5" s="436"/>
      <c r="TWB5" s="436"/>
      <c r="TWC5" s="436"/>
      <c r="TWD5" s="436"/>
      <c r="TWE5" s="436"/>
      <c r="TWF5" s="436"/>
      <c r="TWG5" s="436"/>
      <c r="TWH5" s="436"/>
      <c r="TWI5" s="436"/>
      <c r="TWJ5" s="436"/>
      <c r="TWK5" s="436"/>
      <c r="TWL5" s="436"/>
      <c r="TWM5" s="436"/>
      <c r="TWN5" s="436"/>
      <c r="TWO5" s="436"/>
      <c r="TWP5" s="436"/>
      <c r="TWQ5" s="436"/>
      <c r="TWR5" s="436"/>
      <c r="TWS5" s="436"/>
      <c r="TWT5" s="436"/>
      <c r="TWU5" s="436"/>
      <c r="TWV5" s="436"/>
      <c r="TWW5" s="436"/>
      <c r="TWX5" s="436"/>
      <c r="TWY5" s="436"/>
      <c r="TWZ5" s="436"/>
      <c r="TXA5" s="436"/>
      <c r="TXB5" s="436"/>
      <c r="TXC5" s="436"/>
      <c r="TXD5" s="436"/>
      <c r="TXE5" s="436"/>
      <c r="TXF5" s="436"/>
      <c r="TXG5" s="436"/>
      <c r="TXH5" s="436"/>
      <c r="TXI5" s="436"/>
      <c r="TXJ5" s="436"/>
      <c r="TXK5" s="436"/>
      <c r="TXL5" s="436"/>
      <c r="TXM5" s="436"/>
      <c r="TXN5" s="436"/>
      <c r="TXO5" s="436"/>
      <c r="TXP5" s="436"/>
      <c r="TXQ5" s="436"/>
      <c r="TXR5" s="436"/>
      <c r="TXS5" s="436"/>
      <c r="TXT5" s="436"/>
      <c r="TXU5" s="436"/>
      <c r="TXV5" s="436"/>
      <c r="TXW5" s="436"/>
      <c r="TXX5" s="436"/>
      <c r="TXY5" s="436"/>
      <c r="TXZ5" s="436"/>
      <c r="TYA5" s="436"/>
      <c r="TYB5" s="436"/>
      <c r="TYC5" s="436"/>
      <c r="TYD5" s="436"/>
      <c r="TYE5" s="436"/>
      <c r="TYF5" s="436"/>
      <c r="TYG5" s="436"/>
      <c r="TYH5" s="436"/>
      <c r="TYI5" s="436"/>
      <c r="TYJ5" s="436"/>
      <c r="TYK5" s="436"/>
      <c r="TYL5" s="436"/>
      <c r="TYM5" s="436"/>
      <c r="TYN5" s="436"/>
      <c r="TYO5" s="436"/>
      <c r="TYP5" s="436"/>
      <c r="TYQ5" s="436"/>
      <c r="TYR5" s="436"/>
      <c r="TYS5" s="436"/>
      <c r="TYT5" s="436"/>
      <c r="TYU5" s="436"/>
      <c r="TYV5" s="436"/>
      <c r="TYW5" s="436"/>
      <c r="TYX5" s="436"/>
      <c r="TYY5" s="436"/>
      <c r="TYZ5" s="436"/>
      <c r="TZA5" s="436"/>
      <c r="TZB5" s="436"/>
      <c r="TZC5" s="436"/>
      <c r="TZD5" s="436"/>
      <c r="TZE5" s="436"/>
      <c r="TZF5" s="436"/>
      <c r="TZG5" s="436"/>
      <c r="TZH5" s="436"/>
      <c r="TZI5" s="436"/>
      <c r="TZJ5" s="436"/>
      <c r="TZK5" s="436"/>
      <c r="TZL5" s="436"/>
      <c r="TZM5" s="436"/>
      <c r="TZN5" s="436"/>
      <c r="TZO5" s="436"/>
      <c r="TZP5" s="436"/>
      <c r="TZQ5" s="436"/>
      <c r="TZR5" s="436"/>
      <c r="TZS5" s="436"/>
      <c r="TZT5" s="436"/>
      <c r="TZU5" s="436"/>
      <c r="TZV5" s="436"/>
      <c r="TZW5" s="436"/>
      <c r="TZX5" s="436"/>
      <c r="TZY5" s="436"/>
      <c r="TZZ5" s="436"/>
      <c r="UAA5" s="436"/>
      <c r="UAB5" s="436"/>
      <c r="UAC5" s="436"/>
      <c r="UAD5" s="436"/>
      <c r="UAE5" s="436"/>
      <c r="UAF5" s="436"/>
      <c r="UAG5" s="436"/>
      <c r="UAH5" s="436"/>
      <c r="UAI5" s="436"/>
      <c r="UAJ5" s="436"/>
      <c r="UAK5" s="436"/>
      <c r="UAL5" s="436"/>
      <c r="UAM5" s="436"/>
      <c r="UAN5" s="436"/>
      <c r="UAO5" s="436"/>
      <c r="UAP5" s="436"/>
      <c r="UAQ5" s="436"/>
      <c r="UAR5" s="436"/>
      <c r="UAS5" s="436"/>
      <c r="UAT5" s="436"/>
      <c r="UAU5" s="436"/>
      <c r="UAV5" s="436"/>
      <c r="UAW5" s="436"/>
      <c r="UAX5" s="436"/>
      <c r="UAY5" s="436"/>
      <c r="UAZ5" s="436"/>
      <c r="UBA5" s="436"/>
      <c r="UBB5" s="436"/>
      <c r="UBC5" s="436"/>
      <c r="UBD5" s="436"/>
      <c r="UBE5" s="436"/>
      <c r="UBF5" s="436"/>
      <c r="UBG5" s="436"/>
      <c r="UBH5" s="436"/>
      <c r="UBI5" s="436"/>
      <c r="UBJ5" s="436"/>
      <c r="UBK5" s="436"/>
      <c r="UBL5" s="436"/>
      <c r="UBM5" s="436"/>
      <c r="UBN5" s="436"/>
      <c r="UBO5" s="436"/>
      <c r="UBP5" s="436"/>
      <c r="UBQ5" s="436"/>
      <c r="UBR5" s="436"/>
      <c r="UBS5" s="436"/>
      <c r="UBT5" s="436"/>
      <c r="UBU5" s="436"/>
      <c r="UBV5" s="436"/>
      <c r="UBW5" s="436"/>
      <c r="UBX5" s="436"/>
      <c r="UBY5" s="436"/>
      <c r="UBZ5" s="436"/>
      <c r="UCA5" s="436"/>
      <c r="UCB5" s="436"/>
      <c r="UCC5" s="436"/>
      <c r="UCD5" s="436"/>
      <c r="UCE5" s="436"/>
      <c r="UCF5" s="436"/>
      <c r="UCG5" s="436"/>
      <c r="UCH5" s="436"/>
      <c r="UCI5" s="436"/>
      <c r="UCJ5" s="436"/>
      <c r="UCK5" s="436"/>
      <c r="UCL5" s="436"/>
      <c r="UCM5" s="436"/>
      <c r="UCN5" s="436"/>
      <c r="UCO5" s="436"/>
      <c r="UCP5" s="436"/>
      <c r="UCQ5" s="436"/>
      <c r="UCR5" s="436"/>
      <c r="UCS5" s="436"/>
      <c r="UCT5" s="436"/>
      <c r="UCU5" s="436"/>
      <c r="UCV5" s="436"/>
      <c r="UCW5" s="436"/>
      <c r="UCX5" s="436"/>
      <c r="UCY5" s="436"/>
      <c r="UCZ5" s="436"/>
      <c r="UDA5" s="436"/>
      <c r="UDB5" s="436"/>
      <c r="UDC5" s="436"/>
      <c r="UDD5" s="436"/>
      <c r="UDE5" s="436"/>
      <c r="UDF5" s="436"/>
      <c r="UDG5" s="436"/>
      <c r="UDH5" s="436"/>
      <c r="UDI5" s="436"/>
      <c r="UDJ5" s="436"/>
      <c r="UDK5" s="436"/>
      <c r="UDL5" s="436"/>
      <c r="UDM5" s="436"/>
      <c r="UDN5" s="436"/>
      <c r="UDO5" s="436"/>
      <c r="UDP5" s="436"/>
      <c r="UDQ5" s="436"/>
      <c r="UDR5" s="436"/>
      <c r="UDS5" s="436"/>
      <c r="UDT5" s="436"/>
      <c r="UDU5" s="436"/>
      <c r="UDV5" s="436"/>
      <c r="UDW5" s="436"/>
      <c r="UDX5" s="436"/>
      <c r="UDY5" s="436"/>
      <c r="UDZ5" s="436"/>
      <c r="UEA5" s="436"/>
      <c r="UEB5" s="436"/>
      <c r="UEC5" s="436"/>
      <c r="UED5" s="436"/>
      <c r="UEE5" s="436"/>
      <c r="UEF5" s="436"/>
      <c r="UEG5" s="436"/>
      <c r="UEH5" s="436"/>
      <c r="UEI5" s="436"/>
      <c r="UEJ5" s="436"/>
      <c r="UEK5" s="436"/>
      <c r="UEL5" s="436"/>
      <c r="UEM5" s="436"/>
      <c r="UEN5" s="436"/>
      <c r="UEO5" s="436"/>
      <c r="UEP5" s="436"/>
      <c r="UEQ5" s="436"/>
      <c r="UER5" s="436"/>
      <c r="UES5" s="436"/>
      <c r="UET5" s="436"/>
      <c r="UEU5" s="436"/>
      <c r="UEV5" s="436"/>
      <c r="UEW5" s="436"/>
      <c r="UEX5" s="436"/>
      <c r="UEY5" s="436"/>
      <c r="UEZ5" s="436"/>
      <c r="UFA5" s="436"/>
      <c r="UFB5" s="436"/>
      <c r="UFC5" s="436"/>
      <c r="UFD5" s="436"/>
      <c r="UFE5" s="436"/>
      <c r="UFF5" s="436"/>
      <c r="UFG5" s="436"/>
      <c r="UFH5" s="436"/>
      <c r="UFI5" s="436"/>
      <c r="UFJ5" s="436"/>
      <c r="UFK5" s="436"/>
      <c r="UFL5" s="436"/>
      <c r="UFM5" s="436"/>
      <c r="UFN5" s="436"/>
      <c r="UFO5" s="436"/>
      <c r="UFP5" s="436"/>
      <c r="UFQ5" s="436"/>
      <c r="UFR5" s="436"/>
      <c r="UFS5" s="436"/>
      <c r="UFT5" s="436"/>
      <c r="UFU5" s="436"/>
      <c r="UFV5" s="436"/>
      <c r="UFW5" s="436"/>
      <c r="UFX5" s="436"/>
      <c r="UFY5" s="436"/>
      <c r="UFZ5" s="436"/>
      <c r="UGA5" s="436"/>
      <c r="UGB5" s="436"/>
      <c r="UGC5" s="436"/>
      <c r="UGD5" s="436"/>
      <c r="UGE5" s="436"/>
      <c r="UGF5" s="436"/>
      <c r="UGG5" s="436"/>
      <c r="UGH5" s="436"/>
      <c r="UGI5" s="436"/>
      <c r="UGJ5" s="436"/>
      <c r="UGK5" s="436"/>
      <c r="UGL5" s="436"/>
      <c r="UGM5" s="436"/>
      <c r="UGN5" s="436"/>
      <c r="UGO5" s="436"/>
      <c r="UGP5" s="436"/>
      <c r="UGQ5" s="436"/>
      <c r="UGR5" s="436"/>
      <c r="UGS5" s="436"/>
      <c r="UGT5" s="436"/>
      <c r="UGU5" s="436"/>
      <c r="UGV5" s="436"/>
      <c r="UGW5" s="436"/>
      <c r="UGX5" s="436"/>
      <c r="UGY5" s="436"/>
      <c r="UGZ5" s="436"/>
      <c r="UHA5" s="436"/>
      <c r="UHB5" s="436"/>
      <c r="UHC5" s="436"/>
      <c r="UHD5" s="436"/>
      <c r="UHE5" s="436"/>
      <c r="UHF5" s="436"/>
      <c r="UHG5" s="436"/>
      <c r="UHH5" s="436"/>
      <c r="UHI5" s="436"/>
      <c r="UHJ5" s="436"/>
      <c r="UHK5" s="436"/>
      <c r="UHL5" s="436"/>
      <c r="UHM5" s="436"/>
      <c r="UHN5" s="436"/>
      <c r="UHO5" s="436"/>
      <c r="UHP5" s="436"/>
      <c r="UHQ5" s="436"/>
      <c r="UHR5" s="436"/>
      <c r="UHS5" s="436"/>
      <c r="UHT5" s="436"/>
      <c r="UHU5" s="436"/>
      <c r="UHV5" s="436"/>
      <c r="UHW5" s="436"/>
      <c r="UHX5" s="436"/>
      <c r="UHY5" s="436"/>
      <c r="UHZ5" s="436"/>
      <c r="UIA5" s="436"/>
      <c r="UIB5" s="436"/>
      <c r="UIC5" s="436"/>
      <c r="UID5" s="436"/>
      <c r="UIE5" s="436"/>
      <c r="UIF5" s="436"/>
      <c r="UIG5" s="436"/>
      <c r="UIH5" s="436"/>
      <c r="UII5" s="436"/>
      <c r="UIJ5" s="436"/>
      <c r="UIK5" s="436"/>
      <c r="UIL5" s="436"/>
      <c r="UIM5" s="436"/>
      <c r="UIN5" s="436"/>
      <c r="UIO5" s="436"/>
      <c r="UIP5" s="436"/>
      <c r="UIQ5" s="436"/>
      <c r="UIR5" s="436"/>
      <c r="UIS5" s="436"/>
      <c r="UIT5" s="436"/>
      <c r="UIU5" s="436"/>
      <c r="UIV5" s="436"/>
      <c r="UIW5" s="436"/>
      <c r="UIX5" s="436"/>
      <c r="UIY5" s="436"/>
      <c r="UIZ5" s="436"/>
      <c r="UJA5" s="436"/>
      <c r="UJB5" s="436"/>
      <c r="UJC5" s="436"/>
      <c r="UJD5" s="436"/>
      <c r="UJE5" s="436"/>
      <c r="UJF5" s="436"/>
      <c r="UJG5" s="436"/>
      <c r="UJH5" s="436"/>
      <c r="UJI5" s="436"/>
      <c r="UJJ5" s="436"/>
      <c r="UJK5" s="436"/>
      <c r="UJL5" s="436"/>
      <c r="UJM5" s="436"/>
      <c r="UJN5" s="436"/>
      <c r="UJO5" s="436"/>
      <c r="UJP5" s="436"/>
      <c r="UJQ5" s="436"/>
      <c r="UJR5" s="436"/>
      <c r="UJS5" s="436"/>
      <c r="UJT5" s="436"/>
      <c r="UJU5" s="436"/>
      <c r="UJV5" s="436"/>
      <c r="UJW5" s="436"/>
      <c r="UJX5" s="436"/>
      <c r="UJY5" s="436"/>
      <c r="UJZ5" s="436"/>
      <c r="UKA5" s="436"/>
      <c r="UKB5" s="436"/>
      <c r="UKC5" s="436"/>
      <c r="UKD5" s="436"/>
      <c r="UKE5" s="436"/>
      <c r="UKF5" s="436"/>
      <c r="UKG5" s="436"/>
      <c r="UKH5" s="436"/>
      <c r="UKI5" s="436"/>
      <c r="UKJ5" s="436"/>
      <c r="UKK5" s="436"/>
      <c r="UKL5" s="436"/>
      <c r="UKM5" s="436"/>
      <c r="UKN5" s="436"/>
      <c r="UKO5" s="436"/>
      <c r="UKP5" s="436"/>
      <c r="UKQ5" s="436"/>
      <c r="UKR5" s="436"/>
      <c r="UKS5" s="436"/>
      <c r="UKT5" s="436"/>
      <c r="UKU5" s="436"/>
      <c r="UKV5" s="436"/>
      <c r="UKW5" s="436"/>
      <c r="UKX5" s="436"/>
      <c r="UKY5" s="436"/>
      <c r="UKZ5" s="436"/>
      <c r="ULA5" s="436"/>
      <c r="ULB5" s="436"/>
      <c r="ULC5" s="436"/>
      <c r="ULD5" s="436"/>
      <c r="ULE5" s="436"/>
      <c r="ULF5" s="436"/>
      <c r="ULG5" s="436"/>
      <c r="ULH5" s="436"/>
      <c r="ULI5" s="436"/>
      <c r="ULJ5" s="436"/>
      <c r="ULK5" s="436"/>
      <c r="ULL5" s="436"/>
      <c r="ULM5" s="436"/>
      <c r="ULN5" s="436"/>
      <c r="ULO5" s="436"/>
      <c r="ULP5" s="436"/>
      <c r="ULQ5" s="436"/>
      <c r="ULR5" s="436"/>
      <c r="ULS5" s="436"/>
      <c r="ULT5" s="436"/>
      <c r="ULU5" s="436"/>
      <c r="ULV5" s="436"/>
      <c r="ULW5" s="436"/>
      <c r="ULX5" s="436"/>
      <c r="ULY5" s="436"/>
      <c r="ULZ5" s="436"/>
      <c r="UMA5" s="436"/>
      <c r="UMB5" s="436"/>
      <c r="UMC5" s="436"/>
      <c r="UMD5" s="436"/>
      <c r="UME5" s="436"/>
      <c r="UMF5" s="436"/>
      <c r="UMG5" s="436"/>
      <c r="UMH5" s="436"/>
      <c r="UMI5" s="436"/>
      <c r="UMJ5" s="436"/>
      <c r="UMK5" s="436"/>
      <c r="UML5" s="436"/>
      <c r="UMM5" s="436"/>
      <c r="UMN5" s="436"/>
      <c r="UMO5" s="436"/>
      <c r="UMP5" s="436"/>
      <c r="UMQ5" s="436"/>
      <c r="UMR5" s="436"/>
      <c r="UMS5" s="436"/>
      <c r="UMT5" s="436"/>
      <c r="UMU5" s="436"/>
      <c r="UMV5" s="436"/>
      <c r="UMW5" s="436"/>
      <c r="UMX5" s="436"/>
      <c r="UMY5" s="436"/>
      <c r="UMZ5" s="436"/>
      <c r="UNA5" s="436"/>
      <c r="UNB5" s="436"/>
      <c r="UNC5" s="436"/>
      <c r="UND5" s="436"/>
      <c r="UNE5" s="436"/>
      <c r="UNF5" s="436"/>
      <c r="UNG5" s="436"/>
      <c r="UNH5" s="436"/>
      <c r="UNI5" s="436"/>
      <c r="UNJ5" s="436"/>
      <c r="UNK5" s="436"/>
      <c r="UNL5" s="436"/>
      <c r="UNM5" s="436"/>
      <c r="UNN5" s="436"/>
      <c r="UNO5" s="436"/>
      <c r="UNP5" s="436"/>
      <c r="UNQ5" s="436"/>
      <c r="UNR5" s="436"/>
      <c r="UNS5" s="436"/>
      <c r="UNT5" s="436"/>
      <c r="UNU5" s="436"/>
      <c r="UNV5" s="436"/>
      <c r="UNW5" s="436"/>
      <c r="UNX5" s="436"/>
      <c r="UNY5" s="436"/>
      <c r="UNZ5" s="436"/>
      <c r="UOA5" s="436"/>
      <c r="UOB5" s="436"/>
      <c r="UOC5" s="436"/>
      <c r="UOD5" s="436"/>
      <c r="UOE5" s="436"/>
      <c r="UOF5" s="436"/>
      <c r="UOG5" s="436"/>
      <c r="UOH5" s="436"/>
      <c r="UOI5" s="436"/>
      <c r="UOJ5" s="436"/>
      <c r="UOK5" s="436"/>
      <c r="UOL5" s="436"/>
      <c r="UOM5" s="436"/>
      <c r="UON5" s="436"/>
      <c r="UOO5" s="436"/>
      <c r="UOP5" s="436"/>
      <c r="UOQ5" s="436"/>
      <c r="UOR5" s="436"/>
      <c r="UOS5" s="436"/>
      <c r="UOT5" s="436"/>
      <c r="UOU5" s="436"/>
      <c r="UOV5" s="436"/>
      <c r="UOW5" s="436"/>
      <c r="UOX5" s="436"/>
      <c r="UOY5" s="436"/>
      <c r="UOZ5" s="436"/>
      <c r="UPA5" s="436"/>
      <c r="UPB5" s="436"/>
      <c r="UPC5" s="436"/>
      <c r="UPD5" s="436"/>
      <c r="UPE5" s="436"/>
      <c r="UPF5" s="436"/>
      <c r="UPG5" s="436"/>
      <c r="UPH5" s="436"/>
      <c r="UPI5" s="436"/>
      <c r="UPJ5" s="436"/>
      <c r="UPK5" s="436"/>
      <c r="UPL5" s="436"/>
      <c r="UPM5" s="436"/>
      <c r="UPN5" s="436"/>
      <c r="UPO5" s="436"/>
      <c r="UPP5" s="436"/>
      <c r="UPQ5" s="436"/>
      <c r="UPR5" s="436"/>
      <c r="UPS5" s="436"/>
      <c r="UPT5" s="436"/>
      <c r="UPU5" s="436"/>
      <c r="UPV5" s="436"/>
      <c r="UPW5" s="436"/>
      <c r="UPX5" s="436"/>
      <c r="UPY5" s="436"/>
      <c r="UPZ5" s="436"/>
      <c r="UQA5" s="436"/>
      <c r="UQB5" s="436"/>
      <c r="UQC5" s="436"/>
      <c r="UQD5" s="436"/>
      <c r="UQE5" s="436"/>
      <c r="UQF5" s="436"/>
      <c r="UQG5" s="436"/>
      <c r="UQH5" s="436"/>
      <c r="UQI5" s="436"/>
      <c r="UQJ5" s="436"/>
      <c r="UQK5" s="436"/>
      <c r="UQL5" s="436"/>
      <c r="UQM5" s="436"/>
      <c r="UQN5" s="436"/>
      <c r="UQO5" s="436"/>
      <c r="UQP5" s="436"/>
      <c r="UQQ5" s="436"/>
      <c r="UQR5" s="436"/>
      <c r="UQS5" s="436"/>
      <c r="UQT5" s="436"/>
      <c r="UQU5" s="436"/>
      <c r="UQV5" s="436"/>
      <c r="UQW5" s="436"/>
      <c r="UQX5" s="436"/>
      <c r="UQY5" s="436"/>
      <c r="UQZ5" s="436"/>
      <c r="URA5" s="436"/>
      <c r="URB5" s="436"/>
      <c r="URC5" s="436"/>
      <c r="URD5" s="436"/>
      <c r="URE5" s="436"/>
      <c r="URF5" s="436"/>
      <c r="URG5" s="436"/>
      <c r="URH5" s="436"/>
      <c r="URI5" s="436"/>
      <c r="URJ5" s="436"/>
      <c r="URK5" s="436"/>
      <c r="URL5" s="436"/>
      <c r="URM5" s="436"/>
      <c r="URN5" s="436"/>
      <c r="URO5" s="436"/>
      <c r="URP5" s="436"/>
      <c r="URQ5" s="436"/>
      <c r="URR5" s="436"/>
      <c r="URS5" s="436"/>
      <c r="URT5" s="436"/>
      <c r="URU5" s="436"/>
      <c r="URV5" s="436"/>
      <c r="URW5" s="436"/>
      <c r="URX5" s="436"/>
      <c r="URY5" s="436"/>
      <c r="URZ5" s="436"/>
      <c r="USA5" s="436"/>
      <c r="USB5" s="436"/>
      <c r="USC5" s="436"/>
      <c r="USD5" s="436"/>
      <c r="USE5" s="436"/>
      <c r="USF5" s="436"/>
      <c r="USG5" s="436"/>
      <c r="USH5" s="436"/>
      <c r="USI5" s="436"/>
      <c r="USJ5" s="436"/>
      <c r="USK5" s="436"/>
      <c r="USL5" s="436"/>
      <c r="USM5" s="436"/>
      <c r="USN5" s="436"/>
      <c r="USO5" s="436"/>
      <c r="USP5" s="436"/>
      <c r="USQ5" s="436"/>
      <c r="USR5" s="436"/>
      <c r="USS5" s="436"/>
      <c r="UST5" s="436"/>
      <c r="USU5" s="436"/>
      <c r="USV5" s="436"/>
      <c r="USW5" s="436"/>
      <c r="USX5" s="436"/>
      <c r="USY5" s="436"/>
      <c r="USZ5" s="436"/>
      <c r="UTA5" s="436"/>
      <c r="UTB5" s="436"/>
      <c r="UTC5" s="436"/>
      <c r="UTD5" s="436"/>
      <c r="UTE5" s="436"/>
      <c r="UTF5" s="436"/>
      <c r="UTG5" s="436"/>
      <c r="UTH5" s="436"/>
      <c r="UTI5" s="436"/>
      <c r="UTJ5" s="436"/>
      <c r="UTK5" s="436"/>
      <c r="UTL5" s="436"/>
      <c r="UTM5" s="436"/>
      <c r="UTN5" s="436"/>
      <c r="UTO5" s="436"/>
      <c r="UTP5" s="436"/>
      <c r="UTQ5" s="436"/>
      <c r="UTR5" s="436"/>
      <c r="UTS5" s="436"/>
      <c r="UTT5" s="436"/>
      <c r="UTU5" s="436"/>
      <c r="UTV5" s="436"/>
      <c r="UTW5" s="436"/>
      <c r="UTX5" s="436"/>
      <c r="UTY5" s="436"/>
      <c r="UTZ5" s="436"/>
      <c r="UUA5" s="436"/>
      <c r="UUB5" s="436"/>
      <c r="UUC5" s="436"/>
      <c r="UUD5" s="436"/>
      <c r="UUE5" s="436"/>
      <c r="UUF5" s="436"/>
      <c r="UUG5" s="436"/>
      <c r="UUH5" s="436"/>
      <c r="UUI5" s="436"/>
      <c r="UUJ5" s="436"/>
      <c r="UUK5" s="436"/>
      <c r="UUL5" s="436"/>
      <c r="UUM5" s="436"/>
      <c r="UUN5" s="436"/>
      <c r="UUO5" s="436"/>
      <c r="UUP5" s="436"/>
      <c r="UUQ5" s="436"/>
      <c r="UUR5" s="436"/>
      <c r="UUS5" s="436"/>
      <c r="UUT5" s="436"/>
      <c r="UUU5" s="436"/>
      <c r="UUV5" s="436"/>
      <c r="UUW5" s="436"/>
      <c r="UUX5" s="436"/>
      <c r="UUY5" s="436"/>
      <c r="UUZ5" s="436"/>
      <c r="UVA5" s="436"/>
      <c r="UVB5" s="436"/>
      <c r="UVC5" s="436"/>
      <c r="UVD5" s="436"/>
      <c r="UVE5" s="436"/>
      <c r="UVF5" s="436"/>
      <c r="UVG5" s="436"/>
      <c r="UVH5" s="436"/>
      <c r="UVI5" s="436"/>
      <c r="UVJ5" s="436"/>
      <c r="UVK5" s="436"/>
      <c r="UVL5" s="436"/>
      <c r="UVM5" s="436"/>
      <c r="UVN5" s="436"/>
      <c r="UVO5" s="436"/>
      <c r="UVP5" s="436"/>
      <c r="UVQ5" s="436"/>
      <c r="UVR5" s="436"/>
      <c r="UVS5" s="436"/>
      <c r="UVT5" s="436"/>
      <c r="UVU5" s="436"/>
      <c r="UVV5" s="436"/>
      <c r="UVW5" s="436"/>
      <c r="UVX5" s="436"/>
      <c r="UVY5" s="436"/>
      <c r="UVZ5" s="436"/>
      <c r="UWA5" s="436"/>
      <c r="UWB5" s="436"/>
      <c r="UWC5" s="436"/>
      <c r="UWD5" s="436"/>
      <c r="UWE5" s="436"/>
      <c r="UWF5" s="436"/>
      <c r="UWG5" s="436"/>
      <c r="UWH5" s="436"/>
      <c r="UWI5" s="436"/>
      <c r="UWJ5" s="436"/>
      <c r="UWK5" s="436"/>
      <c r="UWL5" s="436"/>
      <c r="UWM5" s="436"/>
      <c r="UWN5" s="436"/>
      <c r="UWO5" s="436"/>
      <c r="UWP5" s="436"/>
      <c r="UWQ5" s="436"/>
      <c r="UWR5" s="436"/>
      <c r="UWS5" s="436"/>
      <c r="UWT5" s="436"/>
      <c r="UWU5" s="436"/>
      <c r="UWV5" s="436"/>
      <c r="UWW5" s="436"/>
      <c r="UWX5" s="436"/>
      <c r="UWY5" s="436"/>
      <c r="UWZ5" s="436"/>
      <c r="UXA5" s="436"/>
      <c r="UXB5" s="436"/>
      <c r="UXC5" s="436"/>
      <c r="UXD5" s="436"/>
      <c r="UXE5" s="436"/>
      <c r="UXF5" s="436"/>
      <c r="UXG5" s="436"/>
      <c r="UXH5" s="436"/>
      <c r="UXI5" s="436"/>
      <c r="UXJ5" s="436"/>
      <c r="UXK5" s="436"/>
      <c r="UXL5" s="436"/>
      <c r="UXM5" s="436"/>
      <c r="UXN5" s="436"/>
      <c r="UXO5" s="436"/>
      <c r="UXP5" s="436"/>
      <c r="UXQ5" s="436"/>
      <c r="UXR5" s="436"/>
      <c r="UXS5" s="436"/>
      <c r="UXT5" s="436"/>
      <c r="UXU5" s="436"/>
      <c r="UXV5" s="436"/>
      <c r="UXW5" s="436"/>
      <c r="UXX5" s="436"/>
      <c r="UXY5" s="436"/>
      <c r="UXZ5" s="436"/>
      <c r="UYA5" s="436"/>
      <c r="UYB5" s="436"/>
      <c r="UYC5" s="436"/>
      <c r="UYD5" s="436"/>
      <c r="UYE5" s="436"/>
      <c r="UYF5" s="436"/>
      <c r="UYG5" s="436"/>
      <c r="UYH5" s="436"/>
      <c r="UYI5" s="436"/>
      <c r="UYJ5" s="436"/>
      <c r="UYK5" s="436"/>
      <c r="UYL5" s="436"/>
      <c r="UYM5" s="436"/>
      <c r="UYN5" s="436"/>
      <c r="UYO5" s="436"/>
      <c r="UYP5" s="436"/>
      <c r="UYQ5" s="436"/>
      <c r="UYR5" s="436"/>
      <c r="UYS5" s="436"/>
      <c r="UYT5" s="436"/>
      <c r="UYU5" s="436"/>
      <c r="UYV5" s="436"/>
      <c r="UYW5" s="436"/>
      <c r="UYX5" s="436"/>
      <c r="UYY5" s="436"/>
      <c r="UYZ5" s="436"/>
      <c r="UZA5" s="436"/>
      <c r="UZB5" s="436"/>
      <c r="UZC5" s="436"/>
      <c r="UZD5" s="436"/>
      <c r="UZE5" s="436"/>
      <c r="UZF5" s="436"/>
      <c r="UZG5" s="436"/>
      <c r="UZH5" s="436"/>
      <c r="UZI5" s="436"/>
      <c r="UZJ5" s="436"/>
      <c r="UZK5" s="436"/>
      <c r="UZL5" s="436"/>
      <c r="UZM5" s="436"/>
      <c r="UZN5" s="436"/>
      <c r="UZO5" s="436"/>
      <c r="UZP5" s="436"/>
      <c r="UZQ5" s="436"/>
      <c r="UZR5" s="436"/>
      <c r="UZS5" s="436"/>
      <c r="UZT5" s="436"/>
      <c r="UZU5" s="436"/>
      <c r="UZV5" s="436"/>
      <c r="UZW5" s="436"/>
      <c r="UZX5" s="436"/>
      <c r="UZY5" s="436"/>
      <c r="UZZ5" s="436"/>
      <c r="VAA5" s="436"/>
      <c r="VAB5" s="436"/>
      <c r="VAC5" s="436"/>
      <c r="VAD5" s="436"/>
      <c r="VAE5" s="436"/>
      <c r="VAF5" s="436"/>
      <c r="VAG5" s="436"/>
      <c r="VAH5" s="436"/>
      <c r="VAI5" s="436"/>
      <c r="VAJ5" s="436"/>
      <c r="VAK5" s="436"/>
      <c r="VAL5" s="436"/>
      <c r="VAM5" s="436"/>
      <c r="VAN5" s="436"/>
      <c r="VAO5" s="436"/>
      <c r="VAP5" s="436"/>
      <c r="VAQ5" s="436"/>
      <c r="VAR5" s="436"/>
      <c r="VAS5" s="436"/>
      <c r="VAT5" s="436"/>
      <c r="VAU5" s="436"/>
      <c r="VAV5" s="436"/>
      <c r="VAW5" s="436"/>
      <c r="VAX5" s="436"/>
      <c r="VAY5" s="436"/>
      <c r="VAZ5" s="436"/>
      <c r="VBA5" s="436"/>
      <c r="VBB5" s="436"/>
      <c r="VBC5" s="436"/>
      <c r="VBD5" s="436"/>
      <c r="VBE5" s="436"/>
      <c r="VBF5" s="436"/>
      <c r="VBG5" s="436"/>
      <c r="VBH5" s="436"/>
      <c r="VBI5" s="436"/>
      <c r="VBJ5" s="436"/>
      <c r="VBK5" s="436"/>
      <c r="VBL5" s="436"/>
      <c r="VBM5" s="436"/>
      <c r="VBN5" s="436"/>
      <c r="VBO5" s="436"/>
      <c r="VBP5" s="436"/>
      <c r="VBQ5" s="436"/>
      <c r="VBR5" s="436"/>
      <c r="VBS5" s="436"/>
      <c r="VBT5" s="436"/>
      <c r="VBU5" s="436"/>
      <c r="VBV5" s="436"/>
      <c r="VBW5" s="436"/>
      <c r="VBX5" s="436"/>
      <c r="VBY5" s="436"/>
      <c r="VBZ5" s="436"/>
      <c r="VCA5" s="436"/>
      <c r="VCB5" s="436"/>
      <c r="VCC5" s="436"/>
      <c r="VCD5" s="436"/>
      <c r="VCE5" s="436"/>
      <c r="VCF5" s="436"/>
      <c r="VCG5" s="436"/>
      <c r="VCH5" s="436"/>
      <c r="VCI5" s="436"/>
      <c r="VCJ5" s="436"/>
      <c r="VCK5" s="436"/>
      <c r="VCL5" s="436"/>
      <c r="VCM5" s="436"/>
      <c r="VCN5" s="436"/>
      <c r="VCO5" s="436"/>
      <c r="VCP5" s="436"/>
      <c r="VCQ5" s="436"/>
      <c r="VCR5" s="436"/>
      <c r="VCS5" s="436"/>
      <c r="VCT5" s="436"/>
      <c r="VCU5" s="436"/>
      <c r="VCV5" s="436"/>
      <c r="VCW5" s="436"/>
      <c r="VCX5" s="436"/>
      <c r="VCY5" s="436"/>
      <c r="VCZ5" s="436"/>
      <c r="VDA5" s="436"/>
      <c r="VDB5" s="436"/>
      <c r="VDC5" s="436"/>
      <c r="VDD5" s="436"/>
      <c r="VDE5" s="436"/>
      <c r="VDF5" s="436"/>
      <c r="VDG5" s="436"/>
      <c r="VDH5" s="436"/>
      <c r="VDI5" s="436"/>
      <c r="VDJ5" s="436"/>
      <c r="VDK5" s="436"/>
      <c r="VDL5" s="436"/>
      <c r="VDM5" s="436"/>
      <c r="VDN5" s="436"/>
      <c r="VDO5" s="436"/>
      <c r="VDP5" s="436"/>
      <c r="VDQ5" s="436"/>
      <c r="VDR5" s="436"/>
      <c r="VDS5" s="436"/>
      <c r="VDT5" s="436"/>
      <c r="VDU5" s="436"/>
      <c r="VDV5" s="436"/>
      <c r="VDW5" s="436"/>
      <c r="VDX5" s="436"/>
      <c r="VDY5" s="436"/>
      <c r="VDZ5" s="436"/>
      <c r="VEA5" s="436"/>
      <c r="VEB5" s="436"/>
      <c r="VEC5" s="436"/>
      <c r="VED5" s="436"/>
      <c r="VEE5" s="436"/>
      <c r="VEF5" s="436"/>
      <c r="VEG5" s="436"/>
      <c r="VEH5" s="436"/>
      <c r="VEI5" s="436"/>
      <c r="VEJ5" s="436"/>
      <c r="VEK5" s="436"/>
      <c r="VEL5" s="436"/>
      <c r="VEM5" s="436"/>
      <c r="VEN5" s="436"/>
      <c r="VEO5" s="436"/>
      <c r="VEP5" s="436"/>
      <c r="VEQ5" s="436"/>
      <c r="VER5" s="436"/>
      <c r="VES5" s="436"/>
      <c r="VET5" s="436"/>
      <c r="VEU5" s="436"/>
      <c r="VEV5" s="436"/>
      <c r="VEW5" s="436"/>
      <c r="VEX5" s="436"/>
      <c r="VEY5" s="436"/>
      <c r="VEZ5" s="436"/>
      <c r="VFA5" s="436"/>
      <c r="VFB5" s="436"/>
      <c r="VFC5" s="436"/>
      <c r="VFD5" s="436"/>
      <c r="VFE5" s="436"/>
      <c r="VFF5" s="436"/>
      <c r="VFG5" s="436"/>
      <c r="VFH5" s="436"/>
      <c r="VFI5" s="436"/>
      <c r="VFJ5" s="436"/>
      <c r="VFK5" s="436"/>
      <c r="VFL5" s="436"/>
      <c r="VFM5" s="436"/>
      <c r="VFN5" s="436"/>
      <c r="VFO5" s="436"/>
      <c r="VFP5" s="436"/>
      <c r="VFQ5" s="436"/>
      <c r="VFR5" s="436"/>
      <c r="VFS5" s="436"/>
      <c r="VFT5" s="436"/>
      <c r="VFU5" s="436"/>
      <c r="VFV5" s="436"/>
      <c r="VFW5" s="436"/>
      <c r="VFX5" s="436"/>
      <c r="VFY5" s="436"/>
      <c r="VFZ5" s="436"/>
      <c r="VGA5" s="436"/>
      <c r="VGB5" s="436"/>
      <c r="VGC5" s="436"/>
      <c r="VGD5" s="436"/>
      <c r="VGE5" s="436"/>
      <c r="VGF5" s="436"/>
      <c r="VGG5" s="436"/>
      <c r="VGH5" s="436"/>
      <c r="VGI5" s="436"/>
      <c r="VGJ5" s="436"/>
      <c r="VGK5" s="436"/>
      <c r="VGL5" s="436"/>
      <c r="VGM5" s="436"/>
      <c r="VGN5" s="436"/>
      <c r="VGO5" s="436"/>
      <c r="VGP5" s="436"/>
      <c r="VGQ5" s="436"/>
      <c r="VGR5" s="436"/>
      <c r="VGS5" s="436"/>
      <c r="VGT5" s="436"/>
      <c r="VGU5" s="436"/>
      <c r="VGV5" s="436"/>
      <c r="VGW5" s="436"/>
      <c r="VGX5" s="436"/>
      <c r="VGY5" s="436"/>
      <c r="VGZ5" s="436"/>
      <c r="VHA5" s="436"/>
      <c r="VHB5" s="436"/>
      <c r="VHC5" s="436"/>
      <c r="VHD5" s="436"/>
      <c r="VHE5" s="436"/>
      <c r="VHF5" s="436"/>
      <c r="VHG5" s="436"/>
      <c r="VHH5" s="436"/>
      <c r="VHI5" s="436"/>
      <c r="VHJ5" s="436"/>
      <c r="VHK5" s="436"/>
      <c r="VHL5" s="436"/>
      <c r="VHM5" s="436"/>
      <c r="VHN5" s="436"/>
      <c r="VHO5" s="436"/>
      <c r="VHP5" s="436"/>
      <c r="VHQ5" s="436"/>
      <c r="VHR5" s="436"/>
      <c r="VHS5" s="436"/>
      <c r="VHT5" s="436"/>
      <c r="VHU5" s="436"/>
      <c r="VHV5" s="436"/>
      <c r="VHW5" s="436"/>
      <c r="VHX5" s="436"/>
      <c r="VHY5" s="436"/>
      <c r="VHZ5" s="436"/>
      <c r="VIA5" s="436"/>
      <c r="VIB5" s="436"/>
      <c r="VIC5" s="436"/>
      <c r="VID5" s="436"/>
      <c r="VIE5" s="436"/>
      <c r="VIF5" s="436"/>
      <c r="VIG5" s="436"/>
      <c r="VIH5" s="436"/>
      <c r="VII5" s="436"/>
      <c r="VIJ5" s="436"/>
      <c r="VIK5" s="436"/>
      <c r="VIL5" s="436"/>
      <c r="VIM5" s="436"/>
      <c r="VIN5" s="436"/>
      <c r="VIO5" s="436"/>
      <c r="VIP5" s="436"/>
      <c r="VIQ5" s="436"/>
      <c r="VIR5" s="436"/>
      <c r="VIS5" s="436"/>
      <c r="VIT5" s="436"/>
      <c r="VIU5" s="436"/>
      <c r="VIV5" s="436"/>
      <c r="VIW5" s="436"/>
      <c r="VIX5" s="436"/>
      <c r="VIY5" s="436"/>
      <c r="VIZ5" s="436"/>
      <c r="VJA5" s="436"/>
      <c r="VJB5" s="436"/>
      <c r="VJC5" s="436"/>
      <c r="VJD5" s="436"/>
      <c r="VJE5" s="436"/>
      <c r="VJF5" s="436"/>
      <c r="VJG5" s="436"/>
      <c r="VJH5" s="436"/>
      <c r="VJI5" s="436"/>
      <c r="VJJ5" s="436"/>
      <c r="VJK5" s="436"/>
      <c r="VJL5" s="436"/>
      <c r="VJM5" s="436"/>
      <c r="VJN5" s="436"/>
      <c r="VJO5" s="436"/>
      <c r="VJP5" s="436"/>
      <c r="VJQ5" s="436"/>
      <c r="VJR5" s="436"/>
      <c r="VJS5" s="436"/>
      <c r="VJT5" s="436"/>
      <c r="VJU5" s="436"/>
      <c r="VJV5" s="436"/>
      <c r="VJW5" s="436"/>
      <c r="VJX5" s="436"/>
      <c r="VJY5" s="436"/>
      <c r="VJZ5" s="436"/>
      <c r="VKA5" s="436"/>
      <c r="VKB5" s="436"/>
      <c r="VKC5" s="436"/>
      <c r="VKD5" s="436"/>
      <c r="VKE5" s="436"/>
      <c r="VKF5" s="436"/>
      <c r="VKG5" s="436"/>
      <c r="VKH5" s="436"/>
      <c r="VKI5" s="436"/>
      <c r="VKJ5" s="436"/>
      <c r="VKK5" s="436"/>
      <c r="VKL5" s="436"/>
      <c r="VKM5" s="436"/>
      <c r="VKN5" s="436"/>
      <c r="VKO5" s="436"/>
      <c r="VKP5" s="436"/>
      <c r="VKQ5" s="436"/>
      <c r="VKR5" s="436"/>
      <c r="VKS5" s="436"/>
      <c r="VKT5" s="436"/>
      <c r="VKU5" s="436"/>
      <c r="VKV5" s="436"/>
      <c r="VKW5" s="436"/>
      <c r="VKX5" s="436"/>
      <c r="VKY5" s="436"/>
      <c r="VKZ5" s="436"/>
      <c r="VLA5" s="436"/>
      <c r="VLB5" s="436"/>
      <c r="VLC5" s="436"/>
      <c r="VLD5" s="436"/>
      <c r="VLE5" s="436"/>
      <c r="VLF5" s="436"/>
      <c r="VLG5" s="436"/>
      <c r="VLH5" s="436"/>
      <c r="VLI5" s="436"/>
      <c r="VLJ5" s="436"/>
      <c r="VLK5" s="436"/>
      <c r="VLL5" s="436"/>
      <c r="VLM5" s="436"/>
      <c r="VLN5" s="436"/>
      <c r="VLO5" s="436"/>
      <c r="VLP5" s="436"/>
      <c r="VLQ5" s="436"/>
      <c r="VLR5" s="436"/>
      <c r="VLS5" s="436"/>
      <c r="VLT5" s="436"/>
      <c r="VLU5" s="436"/>
      <c r="VLV5" s="436"/>
      <c r="VLW5" s="436"/>
      <c r="VLX5" s="436"/>
      <c r="VLY5" s="436"/>
      <c r="VLZ5" s="436"/>
      <c r="VMA5" s="436"/>
      <c r="VMB5" s="436"/>
      <c r="VMC5" s="436"/>
      <c r="VMD5" s="436"/>
      <c r="VME5" s="436"/>
      <c r="VMF5" s="436"/>
      <c r="VMG5" s="436"/>
      <c r="VMH5" s="436"/>
      <c r="VMI5" s="436"/>
      <c r="VMJ5" s="436"/>
      <c r="VMK5" s="436"/>
      <c r="VML5" s="436"/>
      <c r="VMM5" s="436"/>
      <c r="VMN5" s="436"/>
      <c r="VMO5" s="436"/>
      <c r="VMP5" s="436"/>
      <c r="VMQ5" s="436"/>
      <c r="VMR5" s="436"/>
      <c r="VMS5" s="436"/>
      <c r="VMT5" s="436"/>
      <c r="VMU5" s="436"/>
      <c r="VMV5" s="436"/>
      <c r="VMW5" s="436"/>
      <c r="VMX5" s="436"/>
      <c r="VMY5" s="436"/>
      <c r="VMZ5" s="436"/>
      <c r="VNA5" s="436"/>
      <c r="VNB5" s="436"/>
      <c r="VNC5" s="436"/>
      <c r="VND5" s="436"/>
      <c r="VNE5" s="436"/>
      <c r="VNF5" s="436"/>
      <c r="VNG5" s="436"/>
      <c r="VNH5" s="436"/>
      <c r="VNI5" s="436"/>
      <c r="VNJ5" s="436"/>
      <c r="VNK5" s="436"/>
      <c r="VNL5" s="436"/>
      <c r="VNM5" s="436"/>
      <c r="VNN5" s="436"/>
      <c r="VNO5" s="436"/>
      <c r="VNP5" s="436"/>
      <c r="VNQ5" s="436"/>
      <c r="VNR5" s="436"/>
      <c r="VNS5" s="436"/>
      <c r="VNT5" s="436"/>
      <c r="VNU5" s="436"/>
      <c r="VNV5" s="436"/>
      <c r="VNW5" s="436"/>
      <c r="VNX5" s="436"/>
      <c r="VNY5" s="436"/>
      <c r="VNZ5" s="436"/>
      <c r="VOA5" s="436"/>
      <c r="VOB5" s="436"/>
      <c r="VOC5" s="436"/>
      <c r="VOD5" s="436"/>
      <c r="VOE5" s="436"/>
      <c r="VOF5" s="436"/>
      <c r="VOG5" s="436"/>
      <c r="VOH5" s="436"/>
      <c r="VOI5" s="436"/>
      <c r="VOJ5" s="436"/>
      <c r="VOK5" s="436"/>
      <c r="VOL5" s="436"/>
      <c r="VOM5" s="436"/>
      <c r="VON5" s="436"/>
      <c r="VOO5" s="436"/>
      <c r="VOP5" s="436"/>
      <c r="VOQ5" s="436"/>
      <c r="VOR5" s="436"/>
      <c r="VOS5" s="436"/>
      <c r="VOT5" s="436"/>
      <c r="VOU5" s="436"/>
      <c r="VOV5" s="436"/>
      <c r="VOW5" s="436"/>
      <c r="VOX5" s="436"/>
      <c r="VOY5" s="436"/>
      <c r="VOZ5" s="436"/>
      <c r="VPA5" s="436"/>
      <c r="VPB5" s="436"/>
      <c r="VPC5" s="436"/>
      <c r="VPD5" s="436"/>
      <c r="VPE5" s="436"/>
      <c r="VPF5" s="436"/>
      <c r="VPG5" s="436"/>
      <c r="VPH5" s="436"/>
      <c r="VPI5" s="436"/>
      <c r="VPJ5" s="436"/>
      <c r="VPK5" s="436"/>
      <c r="VPL5" s="436"/>
      <c r="VPM5" s="436"/>
      <c r="VPN5" s="436"/>
      <c r="VPO5" s="436"/>
      <c r="VPP5" s="436"/>
      <c r="VPQ5" s="436"/>
      <c r="VPR5" s="436"/>
      <c r="VPS5" s="436"/>
      <c r="VPT5" s="436"/>
      <c r="VPU5" s="436"/>
      <c r="VPV5" s="436"/>
      <c r="VPW5" s="436"/>
      <c r="VPX5" s="436"/>
      <c r="VPY5" s="436"/>
      <c r="VPZ5" s="436"/>
      <c r="VQA5" s="436"/>
      <c r="VQB5" s="436"/>
      <c r="VQC5" s="436"/>
      <c r="VQD5" s="436"/>
      <c r="VQE5" s="436"/>
      <c r="VQF5" s="436"/>
      <c r="VQG5" s="436"/>
      <c r="VQH5" s="436"/>
      <c r="VQI5" s="436"/>
      <c r="VQJ5" s="436"/>
      <c r="VQK5" s="436"/>
      <c r="VQL5" s="436"/>
      <c r="VQM5" s="436"/>
      <c r="VQN5" s="436"/>
      <c r="VQO5" s="436"/>
      <c r="VQP5" s="436"/>
      <c r="VQQ5" s="436"/>
      <c r="VQR5" s="436"/>
      <c r="VQS5" s="436"/>
      <c r="VQT5" s="436"/>
      <c r="VQU5" s="436"/>
      <c r="VQV5" s="436"/>
      <c r="VQW5" s="436"/>
      <c r="VQX5" s="436"/>
      <c r="VQY5" s="436"/>
      <c r="VQZ5" s="436"/>
      <c r="VRA5" s="436"/>
      <c r="VRB5" s="436"/>
      <c r="VRC5" s="436"/>
      <c r="VRD5" s="436"/>
      <c r="VRE5" s="436"/>
      <c r="VRF5" s="436"/>
      <c r="VRG5" s="436"/>
      <c r="VRH5" s="436"/>
      <c r="VRI5" s="436"/>
      <c r="VRJ5" s="436"/>
      <c r="VRK5" s="436"/>
      <c r="VRL5" s="436"/>
      <c r="VRM5" s="436"/>
      <c r="VRN5" s="436"/>
      <c r="VRO5" s="436"/>
      <c r="VRP5" s="436"/>
      <c r="VRQ5" s="436"/>
      <c r="VRR5" s="436"/>
      <c r="VRS5" s="436"/>
      <c r="VRT5" s="436"/>
      <c r="VRU5" s="436"/>
      <c r="VRV5" s="436"/>
      <c r="VRW5" s="436"/>
      <c r="VRX5" s="436"/>
      <c r="VRY5" s="436"/>
      <c r="VRZ5" s="436"/>
      <c r="VSA5" s="436"/>
      <c r="VSB5" s="436"/>
      <c r="VSC5" s="436"/>
      <c r="VSD5" s="436"/>
      <c r="VSE5" s="436"/>
      <c r="VSF5" s="436"/>
      <c r="VSG5" s="436"/>
      <c r="VSH5" s="436"/>
      <c r="VSI5" s="436"/>
      <c r="VSJ5" s="436"/>
      <c r="VSK5" s="436"/>
      <c r="VSL5" s="436"/>
      <c r="VSM5" s="436"/>
      <c r="VSN5" s="436"/>
      <c r="VSO5" s="436"/>
      <c r="VSP5" s="436"/>
      <c r="VSQ5" s="436"/>
      <c r="VSR5" s="436"/>
      <c r="VSS5" s="436"/>
      <c r="VST5" s="436"/>
      <c r="VSU5" s="436"/>
      <c r="VSV5" s="436"/>
      <c r="VSW5" s="436"/>
      <c r="VSX5" s="436"/>
      <c r="VSY5" s="436"/>
      <c r="VSZ5" s="436"/>
      <c r="VTA5" s="436"/>
      <c r="VTB5" s="436"/>
      <c r="VTC5" s="436"/>
      <c r="VTD5" s="436"/>
      <c r="VTE5" s="436"/>
      <c r="VTF5" s="436"/>
      <c r="VTG5" s="436"/>
      <c r="VTH5" s="436"/>
      <c r="VTI5" s="436"/>
      <c r="VTJ5" s="436"/>
      <c r="VTK5" s="436"/>
      <c r="VTL5" s="436"/>
      <c r="VTM5" s="436"/>
      <c r="VTN5" s="436"/>
      <c r="VTO5" s="436"/>
      <c r="VTP5" s="436"/>
      <c r="VTQ5" s="436"/>
      <c r="VTR5" s="436"/>
      <c r="VTS5" s="436"/>
      <c r="VTT5" s="436"/>
      <c r="VTU5" s="436"/>
      <c r="VTV5" s="436"/>
      <c r="VTW5" s="436"/>
      <c r="VTX5" s="436"/>
      <c r="VTY5" s="436"/>
      <c r="VTZ5" s="436"/>
      <c r="VUA5" s="436"/>
      <c r="VUB5" s="436"/>
      <c r="VUC5" s="436"/>
      <c r="VUD5" s="436"/>
      <c r="VUE5" s="436"/>
      <c r="VUF5" s="436"/>
      <c r="VUG5" s="436"/>
      <c r="VUH5" s="436"/>
      <c r="VUI5" s="436"/>
      <c r="VUJ5" s="436"/>
      <c r="VUK5" s="436"/>
      <c r="VUL5" s="436"/>
      <c r="VUM5" s="436"/>
      <c r="VUN5" s="436"/>
      <c r="VUO5" s="436"/>
      <c r="VUP5" s="436"/>
      <c r="VUQ5" s="436"/>
      <c r="VUR5" s="436"/>
      <c r="VUS5" s="436"/>
      <c r="VUT5" s="436"/>
      <c r="VUU5" s="436"/>
      <c r="VUV5" s="436"/>
      <c r="VUW5" s="436"/>
      <c r="VUX5" s="436"/>
      <c r="VUY5" s="436"/>
      <c r="VUZ5" s="436"/>
      <c r="VVA5" s="436"/>
      <c r="VVB5" s="436"/>
      <c r="VVC5" s="436"/>
      <c r="VVD5" s="436"/>
      <c r="VVE5" s="436"/>
      <c r="VVF5" s="436"/>
      <c r="VVG5" s="436"/>
      <c r="VVH5" s="436"/>
      <c r="VVI5" s="436"/>
      <c r="VVJ5" s="436"/>
      <c r="VVK5" s="436"/>
      <c r="VVL5" s="436"/>
      <c r="VVM5" s="436"/>
      <c r="VVN5" s="436"/>
      <c r="VVO5" s="436"/>
      <c r="VVP5" s="436"/>
      <c r="VVQ5" s="436"/>
      <c r="VVR5" s="436"/>
      <c r="VVS5" s="436"/>
      <c r="VVT5" s="436"/>
      <c r="VVU5" s="436"/>
      <c r="VVV5" s="436"/>
      <c r="VVW5" s="436"/>
      <c r="VVX5" s="436"/>
      <c r="VVY5" s="436"/>
      <c r="VVZ5" s="436"/>
      <c r="VWA5" s="436"/>
      <c r="VWB5" s="436"/>
      <c r="VWC5" s="436"/>
      <c r="VWD5" s="436"/>
      <c r="VWE5" s="436"/>
      <c r="VWF5" s="436"/>
      <c r="VWG5" s="436"/>
      <c r="VWH5" s="436"/>
      <c r="VWI5" s="436"/>
      <c r="VWJ5" s="436"/>
      <c r="VWK5" s="436"/>
      <c r="VWL5" s="436"/>
      <c r="VWM5" s="436"/>
      <c r="VWN5" s="436"/>
      <c r="VWO5" s="436"/>
      <c r="VWP5" s="436"/>
      <c r="VWQ5" s="436"/>
      <c r="VWR5" s="436"/>
      <c r="VWS5" s="436"/>
      <c r="VWT5" s="436"/>
      <c r="VWU5" s="436"/>
      <c r="VWV5" s="436"/>
      <c r="VWW5" s="436"/>
      <c r="VWX5" s="436"/>
      <c r="VWY5" s="436"/>
      <c r="VWZ5" s="436"/>
      <c r="VXA5" s="436"/>
      <c r="VXB5" s="436"/>
      <c r="VXC5" s="436"/>
      <c r="VXD5" s="436"/>
      <c r="VXE5" s="436"/>
      <c r="VXF5" s="436"/>
      <c r="VXG5" s="436"/>
      <c r="VXH5" s="436"/>
      <c r="VXI5" s="436"/>
      <c r="VXJ5" s="436"/>
      <c r="VXK5" s="436"/>
      <c r="VXL5" s="436"/>
      <c r="VXM5" s="436"/>
      <c r="VXN5" s="436"/>
      <c r="VXO5" s="436"/>
      <c r="VXP5" s="436"/>
      <c r="VXQ5" s="436"/>
      <c r="VXR5" s="436"/>
      <c r="VXS5" s="436"/>
      <c r="VXT5" s="436"/>
      <c r="VXU5" s="436"/>
      <c r="VXV5" s="436"/>
      <c r="VXW5" s="436"/>
      <c r="VXX5" s="436"/>
      <c r="VXY5" s="436"/>
      <c r="VXZ5" s="436"/>
      <c r="VYA5" s="436"/>
      <c r="VYB5" s="436"/>
      <c r="VYC5" s="436"/>
      <c r="VYD5" s="436"/>
      <c r="VYE5" s="436"/>
      <c r="VYF5" s="436"/>
      <c r="VYG5" s="436"/>
      <c r="VYH5" s="436"/>
      <c r="VYI5" s="436"/>
      <c r="VYJ5" s="436"/>
      <c r="VYK5" s="436"/>
      <c r="VYL5" s="436"/>
      <c r="VYM5" s="436"/>
      <c r="VYN5" s="436"/>
      <c r="VYO5" s="436"/>
      <c r="VYP5" s="436"/>
      <c r="VYQ5" s="436"/>
      <c r="VYR5" s="436"/>
      <c r="VYS5" s="436"/>
      <c r="VYT5" s="436"/>
      <c r="VYU5" s="436"/>
      <c r="VYV5" s="436"/>
      <c r="VYW5" s="436"/>
      <c r="VYX5" s="436"/>
      <c r="VYY5" s="436"/>
      <c r="VYZ5" s="436"/>
      <c r="VZA5" s="436"/>
      <c r="VZB5" s="436"/>
      <c r="VZC5" s="436"/>
      <c r="VZD5" s="436"/>
      <c r="VZE5" s="436"/>
      <c r="VZF5" s="436"/>
      <c r="VZG5" s="436"/>
      <c r="VZH5" s="436"/>
      <c r="VZI5" s="436"/>
      <c r="VZJ5" s="436"/>
      <c r="VZK5" s="436"/>
      <c r="VZL5" s="436"/>
      <c r="VZM5" s="436"/>
      <c r="VZN5" s="436"/>
      <c r="VZO5" s="436"/>
      <c r="VZP5" s="436"/>
      <c r="VZQ5" s="436"/>
      <c r="VZR5" s="436"/>
      <c r="VZS5" s="436"/>
      <c r="VZT5" s="436"/>
      <c r="VZU5" s="436"/>
      <c r="VZV5" s="436"/>
      <c r="VZW5" s="436"/>
      <c r="VZX5" s="436"/>
      <c r="VZY5" s="436"/>
      <c r="VZZ5" s="436"/>
      <c r="WAA5" s="436"/>
      <c r="WAB5" s="436"/>
      <c r="WAC5" s="436"/>
      <c r="WAD5" s="436"/>
      <c r="WAE5" s="436"/>
      <c r="WAF5" s="436"/>
      <c r="WAG5" s="436"/>
      <c r="WAH5" s="436"/>
      <c r="WAI5" s="436"/>
      <c r="WAJ5" s="436"/>
      <c r="WAK5" s="436"/>
      <c r="WAL5" s="436"/>
      <c r="WAM5" s="436"/>
      <c r="WAN5" s="436"/>
      <c r="WAO5" s="436"/>
      <c r="WAP5" s="436"/>
      <c r="WAQ5" s="436"/>
      <c r="WAR5" s="436"/>
      <c r="WAS5" s="436"/>
      <c r="WAT5" s="436"/>
      <c r="WAU5" s="436"/>
      <c r="WAV5" s="436"/>
      <c r="WAW5" s="436"/>
      <c r="WAX5" s="436"/>
      <c r="WAY5" s="436"/>
      <c r="WAZ5" s="436"/>
      <c r="WBA5" s="436"/>
      <c r="WBB5" s="436"/>
      <c r="WBC5" s="436"/>
      <c r="WBD5" s="436"/>
      <c r="WBE5" s="436"/>
      <c r="WBF5" s="436"/>
      <c r="WBG5" s="436"/>
      <c r="WBH5" s="436"/>
      <c r="WBI5" s="436"/>
      <c r="WBJ5" s="436"/>
      <c r="WBK5" s="436"/>
      <c r="WBL5" s="436"/>
      <c r="WBM5" s="436"/>
      <c r="WBN5" s="436"/>
      <c r="WBO5" s="436"/>
      <c r="WBP5" s="436"/>
      <c r="WBQ5" s="436"/>
      <c r="WBR5" s="436"/>
      <c r="WBS5" s="436"/>
      <c r="WBT5" s="436"/>
      <c r="WBU5" s="436"/>
      <c r="WBV5" s="436"/>
      <c r="WBW5" s="436"/>
      <c r="WBX5" s="436"/>
      <c r="WBY5" s="436"/>
      <c r="WBZ5" s="436"/>
      <c r="WCA5" s="436"/>
      <c r="WCB5" s="436"/>
      <c r="WCC5" s="436"/>
      <c r="WCD5" s="436"/>
      <c r="WCE5" s="436"/>
      <c r="WCF5" s="436"/>
      <c r="WCG5" s="436"/>
      <c r="WCH5" s="436"/>
      <c r="WCI5" s="436"/>
      <c r="WCJ5" s="436"/>
      <c r="WCK5" s="436"/>
      <c r="WCL5" s="436"/>
      <c r="WCM5" s="436"/>
      <c r="WCN5" s="436"/>
      <c r="WCO5" s="436"/>
      <c r="WCP5" s="436"/>
      <c r="WCQ5" s="436"/>
      <c r="WCR5" s="436"/>
      <c r="WCS5" s="436"/>
      <c r="WCT5" s="436"/>
      <c r="WCU5" s="436"/>
      <c r="WCV5" s="436"/>
      <c r="WCW5" s="436"/>
      <c r="WCX5" s="436"/>
      <c r="WCY5" s="436"/>
      <c r="WCZ5" s="436"/>
      <c r="WDA5" s="436"/>
      <c r="WDB5" s="436"/>
      <c r="WDC5" s="436"/>
      <c r="WDD5" s="436"/>
      <c r="WDE5" s="436"/>
      <c r="WDF5" s="436"/>
      <c r="WDG5" s="436"/>
      <c r="WDH5" s="436"/>
      <c r="WDI5" s="436"/>
      <c r="WDJ5" s="436"/>
      <c r="WDK5" s="436"/>
      <c r="WDL5" s="436"/>
      <c r="WDM5" s="436"/>
      <c r="WDN5" s="436"/>
      <c r="WDO5" s="436"/>
      <c r="WDP5" s="436"/>
      <c r="WDQ5" s="436"/>
      <c r="WDR5" s="436"/>
      <c r="WDS5" s="436"/>
      <c r="WDT5" s="436"/>
      <c r="WDU5" s="436"/>
      <c r="WDV5" s="436"/>
      <c r="WDW5" s="436"/>
      <c r="WDX5" s="436"/>
      <c r="WDY5" s="436"/>
      <c r="WDZ5" s="436"/>
      <c r="WEA5" s="436"/>
      <c r="WEB5" s="436"/>
      <c r="WEC5" s="436"/>
      <c r="WED5" s="436"/>
      <c r="WEE5" s="436"/>
      <c r="WEF5" s="436"/>
      <c r="WEG5" s="436"/>
      <c r="WEH5" s="436"/>
      <c r="WEI5" s="436"/>
      <c r="WEJ5" s="436"/>
      <c r="WEK5" s="436"/>
      <c r="WEL5" s="436"/>
      <c r="WEM5" s="436"/>
      <c r="WEN5" s="436"/>
      <c r="WEO5" s="436"/>
      <c r="WEP5" s="436"/>
      <c r="WEQ5" s="436"/>
      <c r="WER5" s="436"/>
      <c r="WES5" s="436"/>
      <c r="WET5" s="436"/>
      <c r="WEU5" s="436"/>
      <c r="WEV5" s="436"/>
      <c r="WEW5" s="436"/>
      <c r="WEX5" s="436"/>
      <c r="WEY5" s="436"/>
      <c r="WEZ5" s="436"/>
      <c r="WFA5" s="436"/>
      <c r="WFB5" s="436"/>
      <c r="WFC5" s="436"/>
      <c r="WFD5" s="436"/>
      <c r="WFE5" s="436"/>
      <c r="WFF5" s="436"/>
      <c r="WFG5" s="436"/>
      <c r="WFH5" s="436"/>
      <c r="WFI5" s="436"/>
      <c r="WFJ5" s="436"/>
      <c r="WFK5" s="436"/>
      <c r="WFL5" s="436"/>
      <c r="WFM5" s="436"/>
      <c r="WFN5" s="436"/>
      <c r="WFO5" s="436"/>
      <c r="WFP5" s="436"/>
      <c r="WFQ5" s="436"/>
      <c r="WFR5" s="436"/>
      <c r="WFS5" s="436"/>
      <c r="WFT5" s="436"/>
      <c r="WFU5" s="436"/>
      <c r="WFV5" s="436"/>
      <c r="WFW5" s="436"/>
      <c r="WFX5" s="436"/>
      <c r="WFY5" s="436"/>
      <c r="WFZ5" s="436"/>
      <c r="WGA5" s="436"/>
      <c r="WGB5" s="436"/>
      <c r="WGC5" s="436"/>
      <c r="WGD5" s="436"/>
      <c r="WGE5" s="436"/>
      <c r="WGF5" s="436"/>
      <c r="WGG5" s="436"/>
      <c r="WGH5" s="436"/>
      <c r="WGI5" s="436"/>
      <c r="WGJ5" s="436"/>
      <c r="WGK5" s="436"/>
      <c r="WGL5" s="436"/>
      <c r="WGM5" s="436"/>
      <c r="WGN5" s="436"/>
      <c r="WGO5" s="436"/>
      <c r="WGP5" s="436"/>
      <c r="WGQ5" s="436"/>
      <c r="WGR5" s="436"/>
      <c r="WGS5" s="436"/>
      <c r="WGT5" s="436"/>
      <c r="WGU5" s="436"/>
      <c r="WGV5" s="436"/>
      <c r="WGW5" s="436"/>
      <c r="WGX5" s="436"/>
      <c r="WGY5" s="436"/>
      <c r="WGZ5" s="436"/>
      <c r="WHA5" s="436"/>
      <c r="WHB5" s="436"/>
      <c r="WHC5" s="436"/>
      <c r="WHD5" s="436"/>
      <c r="WHE5" s="436"/>
      <c r="WHF5" s="436"/>
      <c r="WHG5" s="436"/>
      <c r="WHH5" s="436"/>
      <c r="WHI5" s="436"/>
      <c r="WHJ5" s="436"/>
      <c r="WHK5" s="436"/>
      <c r="WHL5" s="436"/>
      <c r="WHM5" s="436"/>
      <c r="WHN5" s="436"/>
      <c r="WHO5" s="436"/>
      <c r="WHP5" s="436"/>
      <c r="WHQ5" s="436"/>
      <c r="WHR5" s="436"/>
      <c r="WHS5" s="436"/>
      <c r="WHT5" s="436"/>
      <c r="WHU5" s="436"/>
      <c r="WHV5" s="436"/>
      <c r="WHW5" s="436"/>
      <c r="WHX5" s="436"/>
      <c r="WHY5" s="436"/>
      <c r="WHZ5" s="436"/>
      <c r="WIA5" s="436"/>
      <c r="WIB5" s="436"/>
      <c r="WIC5" s="436"/>
      <c r="WID5" s="436"/>
      <c r="WIE5" s="436"/>
      <c r="WIF5" s="436"/>
      <c r="WIG5" s="436"/>
      <c r="WIH5" s="436"/>
      <c r="WII5" s="436"/>
      <c r="WIJ5" s="436"/>
      <c r="WIK5" s="436"/>
      <c r="WIL5" s="436"/>
      <c r="WIM5" s="436"/>
      <c r="WIN5" s="436"/>
      <c r="WIO5" s="436"/>
      <c r="WIP5" s="436"/>
      <c r="WIQ5" s="436"/>
      <c r="WIR5" s="436"/>
      <c r="WIS5" s="436"/>
      <c r="WIT5" s="436"/>
      <c r="WIU5" s="436"/>
      <c r="WIV5" s="436"/>
      <c r="WIW5" s="436"/>
      <c r="WIX5" s="436"/>
      <c r="WIY5" s="436"/>
      <c r="WIZ5" s="436"/>
      <c r="WJA5" s="436"/>
      <c r="WJB5" s="436"/>
      <c r="WJC5" s="436"/>
      <c r="WJD5" s="436"/>
      <c r="WJE5" s="436"/>
      <c r="WJF5" s="436"/>
      <c r="WJG5" s="436"/>
      <c r="WJH5" s="436"/>
      <c r="WJI5" s="436"/>
      <c r="WJJ5" s="436"/>
      <c r="WJK5" s="436"/>
      <c r="WJL5" s="436"/>
      <c r="WJM5" s="436"/>
      <c r="WJN5" s="436"/>
      <c r="WJO5" s="436"/>
      <c r="WJP5" s="436"/>
      <c r="WJQ5" s="436"/>
      <c r="WJR5" s="436"/>
      <c r="WJS5" s="436"/>
      <c r="WJT5" s="436"/>
      <c r="WJU5" s="436"/>
      <c r="WJV5" s="436"/>
      <c r="WJW5" s="436"/>
      <c r="WJX5" s="436"/>
      <c r="WJY5" s="436"/>
      <c r="WJZ5" s="436"/>
      <c r="WKA5" s="436"/>
      <c r="WKB5" s="436"/>
      <c r="WKC5" s="436"/>
      <c r="WKD5" s="436"/>
      <c r="WKE5" s="436"/>
      <c r="WKF5" s="436"/>
      <c r="WKG5" s="436"/>
      <c r="WKH5" s="436"/>
      <c r="WKI5" s="436"/>
      <c r="WKJ5" s="436"/>
      <c r="WKK5" s="436"/>
      <c r="WKL5" s="436"/>
      <c r="WKM5" s="436"/>
      <c r="WKN5" s="436"/>
      <c r="WKO5" s="436"/>
      <c r="WKP5" s="436"/>
      <c r="WKQ5" s="436"/>
      <c r="WKR5" s="436"/>
      <c r="WKS5" s="436"/>
      <c r="WKT5" s="436"/>
      <c r="WKU5" s="436"/>
      <c r="WKV5" s="436"/>
      <c r="WKW5" s="436"/>
      <c r="WKX5" s="436"/>
      <c r="WKY5" s="436"/>
      <c r="WKZ5" s="436"/>
      <c r="WLA5" s="436"/>
      <c r="WLB5" s="436"/>
      <c r="WLC5" s="436"/>
      <c r="WLD5" s="436"/>
      <c r="WLE5" s="436"/>
      <c r="WLF5" s="436"/>
      <c r="WLG5" s="436"/>
      <c r="WLH5" s="436"/>
      <c r="WLI5" s="436"/>
      <c r="WLJ5" s="436"/>
      <c r="WLK5" s="436"/>
      <c r="WLL5" s="436"/>
      <c r="WLM5" s="436"/>
      <c r="WLN5" s="436"/>
      <c r="WLO5" s="436"/>
      <c r="WLP5" s="436"/>
      <c r="WLQ5" s="436"/>
      <c r="WLR5" s="436"/>
      <c r="WLS5" s="436"/>
      <c r="WLT5" s="436"/>
      <c r="WLU5" s="436"/>
      <c r="WLV5" s="436"/>
      <c r="WLW5" s="436"/>
      <c r="WLX5" s="436"/>
      <c r="WLY5" s="436"/>
      <c r="WLZ5" s="436"/>
      <c r="WMA5" s="436"/>
      <c r="WMB5" s="436"/>
      <c r="WMC5" s="436"/>
      <c r="WMD5" s="436"/>
      <c r="WME5" s="436"/>
      <c r="WMF5" s="436"/>
      <c r="WMG5" s="436"/>
      <c r="WMH5" s="436"/>
      <c r="WMI5" s="436"/>
      <c r="WMJ5" s="436"/>
      <c r="WMK5" s="436"/>
      <c r="WML5" s="436"/>
      <c r="WMM5" s="436"/>
      <c r="WMN5" s="436"/>
      <c r="WMO5" s="436"/>
      <c r="WMP5" s="436"/>
      <c r="WMQ5" s="436"/>
      <c r="WMR5" s="436"/>
      <c r="WMS5" s="436"/>
      <c r="WMT5" s="436"/>
      <c r="WMU5" s="436"/>
      <c r="WMV5" s="436"/>
      <c r="WMW5" s="436"/>
      <c r="WMX5" s="436"/>
      <c r="WMY5" s="436"/>
      <c r="WMZ5" s="436"/>
      <c r="WNA5" s="436"/>
      <c r="WNB5" s="436"/>
      <c r="WNC5" s="436"/>
      <c r="WND5" s="436"/>
      <c r="WNE5" s="436"/>
      <c r="WNF5" s="436"/>
      <c r="WNG5" s="436"/>
      <c r="WNH5" s="436"/>
      <c r="WNI5" s="436"/>
      <c r="WNJ5" s="436"/>
      <c r="WNK5" s="436"/>
      <c r="WNL5" s="436"/>
      <c r="WNM5" s="436"/>
      <c r="WNN5" s="436"/>
      <c r="WNO5" s="436"/>
      <c r="WNP5" s="436"/>
      <c r="WNQ5" s="436"/>
      <c r="WNR5" s="436"/>
      <c r="WNS5" s="436"/>
      <c r="WNT5" s="436"/>
      <c r="WNU5" s="436"/>
      <c r="WNV5" s="436"/>
      <c r="WNW5" s="436"/>
      <c r="WNX5" s="436"/>
      <c r="WNY5" s="436"/>
      <c r="WNZ5" s="436"/>
      <c r="WOA5" s="436"/>
      <c r="WOB5" s="436"/>
      <c r="WOC5" s="436"/>
      <c r="WOD5" s="436"/>
      <c r="WOE5" s="436"/>
      <c r="WOF5" s="436"/>
      <c r="WOG5" s="436"/>
      <c r="WOH5" s="436"/>
      <c r="WOI5" s="436"/>
      <c r="WOJ5" s="436"/>
      <c r="WOK5" s="436"/>
      <c r="WOL5" s="436"/>
      <c r="WOM5" s="436"/>
      <c r="WON5" s="436"/>
      <c r="WOO5" s="436"/>
      <c r="WOP5" s="436"/>
      <c r="WOQ5" s="436"/>
      <c r="WOR5" s="436"/>
      <c r="WOS5" s="436"/>
      <c r="WOT5" s="436"/>
      <c r="WOU5" s="436"/>
      <c r="WOV5" s="436"/>
      <c r="WOW5" s="436"/>
      <c r="WOX5" s="436"/>
      <c r="WOY5" s="436"/>
      <c r="WOZ5" s="436"/>
      <c r="WPA5" s="436"/>
      <c r="WPB5" s="436"/>
      <c r="WPC5" s="436"/>
      <c r="WPD5" s="436"/>
      <c r="WPE5" s="436"/>
      <c r="WPF5" s="436"/>
      <c r="WPG5" s="436"/>
      <c r="WPH5" s="436"/>
      <c r="WPI5" s="436"/>
      <c r="WPJ5" s="436"/>
      <c r="WPK5" s="436"/>
      <c r="WPL5" s="436"/>
      <c r="WPM5" s="436"/>
      <c r="WPN5" s="436"/>
      <c r="WPO5" s="436"/>
      <c r="WPP5" s="436"/>
      <c r="WPQ5" s="436"/>
      <c r="WPR5" s="436"/>
      <c r="WPS5" s="436"/>
      <c r="WPT5" s="436"/>
      <c r="WPU5" s="436"/>
      <c r="WPV5" s="436"/>
      <c r="WPW5" s="436"/>
      <c r="WPX5" s="436"/>
      <c r="WPY5" s="436"/>
      <c r="WPZ5" s="436"/>
      <c r="WQA5" s="436"/>
      <c r="WQB5" s="436"/>
      <c r="WQC5" s="436"/>
      <c r="WQD5" s="436"/>
      <c r="WQE5" s="436"/>
      <c r="WQF5" s="436"/>
      <c r="WQG5" s="436"/>
      <c r="WQH5" s="436"/>
      <c r="WQI5" s="436"/>
      <c r="WQJ5" s="436"/>
      <c r="WQK5" s="436"/>
      <c r="WQL5" s="436"/>
      <c r="WQM5" s="436"/>
      <c r="WQN5" s="436"/>
      <c r="WQO5" s="436"/>
      <c r="WQP5" s="436"/>
      <c r="WQQ5" s="436"/>
      <c r="WQR5" s="436"/>
      <c r="WQS5" s="436"/>
      <c r="WQT5" s="436"/>
      <c r="WQU5" s="436"/>
      <c r="WQV5" s="436"/>
      <c r="WQW5" s="436"/>
      <c r="WQX5" s="436"/>
      <c r="WQY5" s="436"/>
      <c r="WQZ5" s="436"/>
      <c r="WRA5" s="436"/>
      <c r="WRB5" s="436"/>
      <c r="WRC5" s="436"/>
      <c r="WRD5" s="436"/>
      <c r="WRE5" s="436"/>
      <c r="WRF5" s="436"/>
      <c r="WRG5" s="436"/>
      <c r="WRH5" s="436"/>
      <c r="WRI5" s="436"/>
      <c r="WRJ5" s="436"/>
      <c r="WRK5" s="436"/>
      <c r="WRL5" s="436"/>
      <c r="WRM5" s="436"/>
      <c r="WRN5" s="436"/>
      <c r="WRO5" s="436"/>
      <c r="WRP5" s="436"/>
      <c r="WRQ5" s="436"/>
      <c r="WRR5" s="436"/>
      <c r="WRS5" s="436"/>
      <c r="WRT5" s="436"/>
      <c r="WRU5" s="436"/>
      <c r="WRV5" s="436"/>
      <c r="WRW5" s="436"/>
      <c r="WRX5" s="436"/>
      <c r="WRY5" s="436"/>
      <c r="WRZ5" s="436"/>
      <c r="WSA5" s="436"/>
      <c r="WSB5" s="436"/>
      <c r="WSC5" s="436"/>
      <c r="WSD5" s="436"/>
      <c r="WSE5" s="436"/>
      <c r="WSF5" s="436"/>
      <c r="WSG5" s="436"/>
      <c r="WSH5" s="436"/>
      <c r="WSI5" s="436"/>
      <c r="WSJ5" s="436"/>
      <c r="WSK5" s="436"/>
      <c r="WSL5" s="436"/>
      <c r="WSM5" s="436"/>
      <c r="WSN5" s="436"/>
      <c r="WSO5" s="436"/>
      <c r="WSP5" s="436"/>
      <c r="WSQ5" s="436"/>
      <c r="WSR5" s="436"/>
      <c r="WSS5" s="436"/>
      <c r="WST5" s="436"/>
      <c r="WSU5" s="436"/>
      <c r="WSV5" s="436"/>
      <c r="WSW5" s="436"/>
      <c r="WSX5" s="436"/>
      <c r="WSY5" s="436"/>
      <c r="WSZ5" s="436"/>
      <c r="WTA5" s="436"/>
      <c r="WTB5" s="436"/>
      <c r="WTC5" s="436"/>
      <c r="WTD5" s="436"/>
      <c r="WTE5" s="436"/>
      <c r="WTF5" s="436"/>
      <c r="WTG5" s="436"/>
      <c r="WTH5" s="436"/>
      <c r="WTI5" s="436"/>
      <c r="WTJ5" s="436"/>
      <c r="WTK5" s="436"/>
      <c r="WTL5" s="436"/>
      <c r="WTM5" s="436"/>
      <c r="WTN5" s="436"/>
      <c r="WTO5" s="436"/>
      <c r="WTP5" s="436"/>
      <c r="WTQ5" s="436"/>
      <c r="WTR5" s="436"/>
      <c r="WTS5" s="436"/>
      <c r="WTT5" s="436"/>
      <c r="WTU5" s="436"/>
      <c r="WTV5" s="436"/>
      <c r="WTW5" s="436"/>
      <c r="WTX5" s="436"/>
      <c r="WTY5" s="436"/>
      <c r="WTZ5" s="436"/>
      <c r="WUA5" s="436"/>
      <c r="WUB5" s="436"/>
      <c r="WUC5" s="436"/>
      <c r="WUD5" s="436"/>
      <c r="WUE5" s="436"/>
      <c r="WUF5" s="436"/>
      <c r="WUG5" s="436"/>
      <c r="WUH5" s="436"/>
      <c r="WUI5" s="436"/>
      <c r="WUJ5" s="436"/>
      <c r="WUK5" s="436"/>
      <c r="WUL5" s="436"/>
      <c r="WUM5" s="436"/>
      <c r="WUN5" s="436"/>
      <c r="WUO5" s="436"/>
      <c r="WUP5" s="436"/>
      <c r="WUQ5" s="436"/>
      <c r="WUR5" s="436"/>
      <c r="WUS5" s="436"/>
      <c r="WUT5" s="436"/>
      <c r="WUU5" s="436"/>
      <c r="WUV5" s="436"/>
      <c r="WUW5" s="436"/>
      <c r="WUX5" s="436"/>
      <c r="WUY5" s="436"/>
      <c r="WUZ5" s="436"/>
      <c r="WVA5" s="436"/>
      <c r="WVB5" s="436"/>
      <c r="WVC5" s="436"/>
      <c r="WVD5" s="436"/>
      <c r="WVE5" s="436"/>
      <c r="WVF5" s="436"/>
      <c r="WVG5" s="436"/>
      <c r="WVH5" s="436"/>
      <c r="WVI5" s="436"/>
      <c r="WVJ5" s="436"/>
      <c r="WVK5" s="436"/>
      <c r="WVL5" s="436"/>
      <c r="WVM5" s="436"/>
      <c r="WVN5" s="436"/>
      <c r="WVO5" s="436"/>
      <c r="WVP5" s="436"/>
      <c r="WVQ5" s="436"/>
      <c r="WVR5" s="436"/>
      <c r="WVS5" s="436"/>
      <c r="WVT5" s="436"/>
      <c r="WVU5" s="436"/>
      <c r="WVV5" s="436"/>
      <c r="WVW5" s="436"/>
      <c r="WVX5" s="436"/>
      <c r="WVY5" s="436"/>
      <c r="WVZ5" s="436"/>
      <c r="WWA5" s="436"/>
      <c r="WWB5" s="436"/>
      <c r="WWC5" s="436"/>
      <c r="WWD5" s="436"/>
      <c r="WWE5" s="436"/>
      <c r="WWF5" s="436"/>
      <c r="WWG5" s="436"/>
      <c r="WWH5" s="436"/>
      <c r="WWI5" s="436"/>
      <c r="WWJ5" s="436"/>
      <c r="WWK5" s="436"/>
      <c r="WWL5" s="436"/>
      <c r="WWM5" s="436"/>
      <c r="WWN5" s="436"/>
      <c r="WWO5" s="436"/>
      <c r="WWP5" s="436"/>
      <c r="WWQ5" s="436"/>
      <c r="WWR5" s="436"/>
      <c r="WWS5" s="436"/>
      <c r="WWT5" s="436"/>
      <c r="WWU5" s="436"/>
      <c r="WWV5" s="436"/>
      <c r="WWW5" s="436"/>
      <c r="WWX5" s="436"/>
      <c r="WWY5" s="436"/>
      <c r="WWZ5" s="436"/>
      <c r="WXA5" s="436"/>
      <c r="WXB5" s="436"/>
      <c r="WXC5" s="436"/>
      <c r="WXD5" s="436"/>
      <c r="WXE5" s="436"/>
      <c r="WXF5" s="436"/>
      <c r="WXG5" s="436"/>
      <c r="WXH5" s="436"/>
      <c r="WXI5" s="436"/>
      <c r="WXJ5" s="436"/>
      <c r="WXK5" s="436"/>
      <c r="WXL5" s="436"/>
      <c r="WXM5" s="436"/>
      <c r="WXN5" s="436"/>
      <c r="WXO5" s="436"/>
      <c r="WXP5" s="436"/>
      <c r="WXQ5" s="436"/>
      <c r="WXR5" s="436"/>
      <c r="WXS5" s="436"/>
      <c r="WXT5" s="436"/>
      <c r="WXU5" s="436"/>
      <c r="WXV5" s="436"/>
      <c r="WXW5" s="436"/>
      <c r="WXX5" s="436"/>
      <c r="WXY5" s="436"/>
      <c r="WXZ5" s="436"/>
      <c r="WYA5" s="436"/>
      <c r="WYB5" s="436"/>
      <c r="WYC5" s="436"/>
      <c r="WYD5" s="436"/>
      <c r="WYE5" s="436"/>
      <c r="WYF5" s="436"/>
      <c r="WYG5" s="436"/>
      <c r="WYH5" s="436"/>
      <c r="WYI5" s="436"/>
      <c r="WYJ5" s="436"/>
      <c r="WYK5" s="436"/>
      <c r="WYL5" s="436"/>
      <c r="WYM5" s="436"/>
      <c r="WYN5" s="436"/>
      <c r="WYO5" s="436"/>
      <c r="WYP5" s="436"/>
      <c r="WYQ5" s="436"/>
      <c r="WYR5" s="436"/>
      <c r="WYS5" s="436"/>
      <c r="WYT5" s="436"/>
      <c r="WYU5" s="436"/>
      <c r="WYV5" s="436"/>
      <c r="WYW5" s="436"/>
      <c r="WYX5" s="436"/>
      <c r="WYY5" s="436"/>
      <c r="WYZ5" s="436"/>
      <c r="WZA5" s="436"/>
      <c r="WZB5" s="436"/>
      <c r="WZC5" s="436"/>
      <c r="WZD5" s="436"/>
      <c r="WZE5" s="436"/>
      <c r="WZF5" s="436"/>
      <c r="WZG5" s="436"/>
      <c r="WZH5" s="436"/>
      <c r="WZI5" s="436"/>
      <c r="WZJ5" s="436"/>
      <c r="WZK5" s="436"/>
      <c r="WZL5" s="436"/>
      <c r="WZM5" s="436"/>
      <c r="WZN5" s="436"/>
      <c r="WZO5" s="436"/>
      <c r="WZP5" s="436"/>
      <c r="WZQ5" s="436"/>
      <c r="WZR5" s="436"/>
      <c r="WZS5" s="436"/>
      <c r="WZT5" s="436"/>
      <c r="WZU5" s="436"/>
      <c r="WZV5" s="436"/>
      <c r="WZW5" s="436"/>
      <c r="WZX5" s="436"/>
      <c r="WZY5" s="436"/>
      <c r="WZZ5" s="436"/>
      <c r="XAA5" s="436"/>
      <c r="XAB5" s="436"/>
      <c r="XAC5" s="436"/>
      <c r="XAD5" s="436"/>
      <c r="XAE5" s="436"/>
      <c r="XAF5" s="436"/>
      <c r="XAG5" s="436"/>
      <c r="XAH5" s="436"/>
      <c r="XAI5" s="436"/>
      <c r="XAJ5" s="436"/>
      <c r="XAK5" s="436"/>
      <c r="XAL5" s="436"/>
      <c r="XAM5" s="436"/>
      <c r="XAN5" s="436"/>
      <c r="XAO5" s="436"/>
      <c r="XAP5" s="436"/>
      <c r="XAQ5" s="436"/>
      <c r="XAR5" s="436"/>
      <c r="XAS5" s="436"/>
      <c r="XAT5" s="436"/>
      <c r="XAU5" s="436"/>
      <c r="XAV5" s="436"/>
      <c r="XAW5" s="436"/>
      <c r="XAX5" s="436"/>
      <c r="XAY5" s="436"/>
      <c r="XAZ5" s="436"/>
      <c r="XBA5" s="436"/>
      <c r="XBB5" s="436"/>
      <c r="XBC5" s="436"/>
      <c r="XBD5" s="436"/>
      <c r="XBE5" s="436"/>
      <c r="XBF5" s="436"/>
      <c r="XBG5" s="436"/>
      <c r="XBH5" s="436"/>
      <c r="XBI5" s="436"/>
      <c r="XBJ5" s="436"/>
      <c r="XBK5" s="436"/>
      <c r="XBL5" s="436"/>
      <c r="XBM5" s="436"/>
      <c r="XBN5" s="436"/>
      <c r="XBO5" s="436"/>
      <c r="XBP5" s="436"/>
      <c r="XBQ5" s="436"/>
      <c r="XBR5" s="436"/>
      <c r="XBS5" s="436"/>
      <c r="XBT5" s="436"/>
      <c r="XBU5" s="436"/>
      <c r="XBV5" s="436"/>
      <c r="XBW5" s="436"/>
      <c r="XBX5" s="436"/>
      <c r="XBY5" s="436"/>
      <c r="XBZ5" s="436"/>
      <c r="XCA5" s="436"/>
      <c r="XCB5" s="436"/>
      <c r="XCC5" s="436"/>
      <c r="XCD5" s="436"/>
      <c r="XCE5" s="436"/>
      <c r="XCF5" s="436"/>
      <c r="XCG5" s="436"/>
      <c r="XCH5" s="436"/>
      <c r="XCI5" s="436"/>
      <c r="XCJ5" s="436"/>
      <c r="XCK5" s="436"/>
      <c r="XCL5" s="436"/>
      <c r="XCM5" s="436"/>
      <c r="XCN5" s="436"/>
      <c r="XCO5" s="436"/>
      <c r="XCP5" s="436"/>
      <c r="XCQ5" s="436"/>
      <c r="XCR5" s="436"/>
      <c r="XCS5" s="436"/>
      <c r="XCT5" s="436"/>
      <c r="XCU5" s="436"/>
      <c r="XCV5" s="436"/>
      <c r="XCW5" s="436"/>
      <c r="XCX5" s="436"/>
      <c r="XCY5" s="436"/>
      <c r="XCZ5" s="436"/>
      <c r="XDA5" s="436"/>
      <c r="XDB5" s="436"/>
      <c r="XDC5" s="436"/>
      <c r="XDD5" s="436"/>
      <c r="XDE5" s="436"/>
      <c r="XDF5" s="436"/>
      <c r="XDG5" s="436"/>
      <c r="XDH5" s="436"/>
      <c r="XDI5" s="436"/>
      <c r="XDJ5" s="436"/>
      <c r="XDK5" s="436"/>
      <c r="XDL5" s="436"/>
      <c r="XDM5" s="436"/>
      <c r="XDN5" s="436"/>
      <c r="XDO5" s="436"/>
      <c r="XDP5" s="436"/>
    </row>
    <row r="6" ht="29.1" customHeight="1" spans="1:62">
      <c r="A6" s="392">
        <v>1</v>
      </c>
      <c r="B6" s="393">
        <v>1</v>
      </c>
      <c r="C6" s="393">
        <v>1</v>
      </c>
      <c r="D6" s="393" t="s">
        <v>89</v>
      </c>
      <c r="E6" s="393" t="s">
        <v>90</v>
      </c>
      <c r="F6" s="393" t="s">
        <v>90</v>
      </c>
      <c r="G6" s="393" t="s">
        <v>91</v>
      </c>
      <c r="H6" s="393">
        <v>1722</v>
      </c>
      <c r="I6" s="393">
        <v>1722</v>
      </c>
      <c r="J6" s="393">
        <v>78</v>
      </c>
      <c r="K6" s="395">
        <f t="shared" ref="K6:K69" si="0">J6-M6</f>
        <v>73</v>
      </c>
      <c r="L6" s="395">
        <v>2</v>
      </c>
      <c r="M6" s="393">
        <v>5</v>
      </c>
      <c r="N6" s="395">
        <v>3</v>
      </c>
      <c r="O6" s="395">
        <v>3</v>
      </c>
      <c r="P6" s="404">
        <f>K6*2+M6*1.5+L6</f>
        <v>155.5</v>
      </c>
      <c r="Q6" s="395">
        <v>155.5</v>
      </c>
      <c r="R6" s="415">
        <f t="shared" ref="R6:R69" si="1">O6+Q6</f>
        <v>158.5</v>
      </c>
      <c r="S6" s="416">
        <v>158.5</v>
      </c>
      <c r="T6" s="395">
        <v>192</v>
      </c>
      <c r="U6" s="393">
        <v>3</v>
      </c>
      <c r="V6" s="393"/>
      <c r="W6" s="393">
        <v>5</v>
      </c>
      <c r="X6" s="395">
        <v>6</v>
      </c>
      <c r="Y6" s="395">
        <v>2</v>
      </c>
      <c r="Z6" s="395">
        <v>5</v>
      </c>
      <c r="AA6" s="419">
        <v>9</v>
      </c>
      <c r="AB6" s="419">
        <v>8</v>
      </c>
      <c r="AC6" s="419">
        <v>8</v>
      </c>
      <c r="AD6" s="420">
        <v>14</v>
      </c>
      <c r="AE6" s="420">
        <v>10</v>
      </c>
      <c r="AF6" s="419">
        <v>9</v>
      </c>
      <c r="AG6" s="420">
        <f t="shared" ref="AG6:AG9" si="2">SUM(AB6:AF6)</f>
        <v>49</v>
      </c>
      <c r="AH6" s="393"/>
      <c r="AI6" s="393">
        <v>1</v>
      </c>
      <c r="AJ6" s="393">
        <v>2</v>
      </c>
      <c r="AK6" s="393">
        <v>1</v>
      </c>
      <c r="AL6" s="393">
        <v>1</v>
      </c>
      <c r="AM6" s="393">
        <v>-2</v>
      </c>
      <c r="AN6" s="393">
        <v>0</v>
      </c>
      <c r="AO6" s="393">
        <v>1</v>
      </c>
      <c r="AP6" s="393">
        <v>-34</v>
      </c>
      <c r="AQ6" s="115">
        <v>-1</v>
      </c>
      <c r="AR6" s="115">
        <v>-1</v>
      </c>
      <c r="AS6" s="115">
        <v>-6</v>
      </c>
      <c r="AT6" s="115">
        <v>-9</v>
      </c>
      <c r="AU6" s="454">
        <f>T6+U6+V6+W6+X6+Y6+Z6+AA6+AB6+AH6+AK6+AL6+AM6+AN6+AO6+AP6+AQ6+AR6+AS6+AT6</f>
        <v>180</v>
      </c>
      <c r="AV6" s="455">
        <v>180</v>
      </c>
      <c r="AW6" s="158">
        <f t="shared" ref="AW6:AW69" si="3">S6-AV6</f>
        <v>-21.5</v>
      </c>
      <c r="AX6" s="158">
        <v>0</v>
      </c>
      <c r="AY6" s="158">
        <v>0</v>
      </c>
      <c r="AZ6" s="158">
        <v>0</v>
      </c>
      <c r="BA6" s="158">
        <v>0</v>
      </c>
      <c r="BB6" s="463"/>
      <c r="BC6" s="106"/>
      <c r="BD6" s="464"/>
      <c r="BE6" s="15"/>
      <c r="BG6" s="106">
        <v>9</v>
      </c>
      <c r="BH6" s="106"/>
      <c r="BI6" s="106">
        <f t="shared" ref="BI6:BI69" si="4">BG6+BH6</f>
        <v>9</v>
      </c>
      <c r="BJ6" s="394">
        <f>BA6+BE6</f>
        <v>0</v>
      </c>
    </row>
    <row r="7" ht="29.1" customHeight="1" spans="1:62">
      <c r="A7" s="394">
        <v>2</v>
      </c>
      <c r="B7" s="115">
        <v>2</v>
      </c>
      <c r="C7" s="393">
        <v>2</v>
      </c>
      <c r="D7" s="393" t="s">
        <v>93</v>
      </c>
      <c r="E7" s="393" t="s">
        <v>90</v>
      </c>
      <c r="F7" s="393" t="s">
        <v>90</v>
      </c>
      <c r="G7" s="393" t="s">
        <v>91</v>
      </c>
      <c r="H7" s="393">
        <v>5113</v>
      </c>
      <c r="I7" s="393">
        <v>5113</v>
      </c>
      <c r="J7" s="393">
        <v>127</v>
      </c>
      <c r="K7" s="395">
        <f t="shared" si="0"/>
        <v>120</v>
      </c>
      <c r="L7" s="395">
        <v>4</v>
      </c>
      <c r="M7" s="393">
        <v>7</v>
      </c>
      <c r="N7" s="395">
        <v>7</v>
      </c>
      <c r="O7" s="395">
        <v>7</v>
      </c>
      <c r="P7" s="404">
        <f t="shared" ref="P7:P34" si="5">K7*2+M7*1.5+L7</f>
        <v>254.5</v>
      </c>
      <c r="Q7" s="395">
        <v>254.5</v>
      </c>
      <c r="R7" s="415">
        <f t="shared" si="1"/>
        <v>261.5</v>
      </c>
      <c r="S7" s="416">
        <v>261.5</v>
      </c>
      <c r="T7" s="393">
        <v>235</v>
      </c>
      <c r="U7" s="393">
        <v>6</v>
      </c>
      <c r="V7" s="393"/>
      <c r="W7" s="393">
        <v>7</v>
      </c>
      <c r="X7" s="393"/>
      <c r="Y7" s="393">
        <v>5</v>
      </c>
      <c r="Z7" s="393">
        <v>16</v>
      </c>
      <c r="AA7" s="420">
        <v>10</v>
      </c>
      <c r="AB7" s="419">
        <v>8</v>
      </c>
      <c r="AC7" s="419">
        <v>11</v>
      </c>
      <c r="AD7" s="420">
        <v>15</v>
      </c>
      <c r="AE7" s="420">
        <v>11</v>
      </c>
      <c r="AF7" s="419">
        <v>12</v>
      </c>
      <c r="AG7" s="420">
        <f t="shared" si="2"/>
        <v>57</v>
      </c>
      <c r="AH7" s="393"/>
      <c r="AI7" s="393">
        <v>1</v>
      </c>
      <c r="AJ7" s="393"/>
      <c r="AK7" s="393">
        <v>2</v>
      </c>
      <c r="AL7" s="393">
        <v>5</v>
      </c>
      <c r="AM7" s="393">
        <v>-2</v>
      </c>
      <c r="AN7" s="393">
        <v>0</v>
      </c>
      <c r="AO7" s="393">
        <v>2</v>
      </c>
      <c r="AP7" s="393">
        <v>-22</v>
      </c>
      <c r="AQ7" s="115">
        <v>0</v>
      </c>
      <c r="AR7" s="115">
        <v>0</v>
      </c>
      <c r="AS7" s="115">
        <v>-12</v>
      </c>
      <c r="AT7" s="115">
        <v>-2</v>
      </c>
      <c r="AU7" s="454">
        <f t="shared" ref="AU6:AU69" si="6">T7+U7+V7+W7+X7+Y7+Z7+AA7+AB7+AH7+AK7+AL7+AM7+AN7+AO7+AP7+AQ7+AR7+AS7+AT7</f>
        <v>258</v>
      </c>
      <c r="AV7" s="454">
        <v>258</v>
      </c>
      <c r="AW7" s="158">
        <f t="shared" si="3"/>
        <v>3.5</v>
      </c>
      <c r="AX7" s="158">
        <v>3.5</v>
      </c>
      <c r="AY7" s="233">
        <v>4</v>
      </c>
      <c r="AZ7" s="233">
        <v>4</v>
      </c>
      <c r="BA7" s="233">
        <v>4</v>
      </c>
      <c r="BB7" s="463"/>
      <c r="BC7" s="106"/>
      <c r="BD7" s="464"/>
      <c r="BE7" s="15"/>
      <c r="BG7" s="106">
        <v>24</v>
      </c>
      <c r="BH7" s="106"/>
      <c r="BI7" s="106">
        <f t="shared" si="4"/>
        <v>24</v>
      </c>
      <c r="BJ7" s="394">
        <f t="shared" ref="BJ7:BJ38" si="7">BA7+BE7</f>
        <v>4</v>
      </c>
    </row>
    <row r="8" ht="29.1" customHeight="1" spans="1:62">
      <c r="A8" s="394">
        <v>3</v>
      </c>
      <c r="B8" s="115">
        <v>3</v>
      </c>
      <c r="C8" s="393">
        <v>3</v>
      </c>
      <c r="D8" s="393" t="s">
        <v>94</v>
      </c>
      <c r="E8" s="393" t="s">
        <v>90</v>
      </c>
      <c r="F8" s="393" t="s">
        <v>90</v>
      </c>
      <c r="G8" s="393" t="s">
        <v>91</v>
      </c>
      <c r="H8" s="393">
        <v>1682</v>
      </c>
      <c r="I8" s="393">
        <v>1682</v>
      </c>
      <c r="J8" s="393">
        <v>101</v>
      </c>
      <c r="K8" s="395">
        <f t="shared" si="0"/>
        <v>96</v>
      </c>
      <c r="L8" s="395">
        <v>2</v>
      </c>
      <c r="M8" s="393">
        <v>5</v>
      </c>
      <c r="N8" s="395">
        <v>3</v>
      </c>
      <c r="O8" s="395">
        <v>3</v>
      </c>
      <c r="P8" s="404">
        <f t="shared" si="5"/>
        <v>201.5</v>
      </c>
      <c r="Q8" s="395">
        <v>201.5</v>
      </c>
      <c r="R8" s="415">
        <f t="shared" si="1"/>
        <v>204.5</v>
      </c>
      <c r="S8" s="416">
        <v>204.5</v>
      </c>
      <c r="T8" s="393">
        <v>172</v>
      </c>
      <c r="U8" s="393">
        <v>3</v>
      </c>
      <c r="V8" s="393"/>
      <c r="W8" s="393">
        <v>8</v>
      </c>
      <c r="X8" s="393">
        <v>12</v>
      </c>
      <c r="Y8" s="393">
        <v>2</v>
      </c>
      <c r="Z8" s="393">
        <v>9</v>
      </c>
      <c r="AA8" s="420">
        <v>10</v>
      </c>
      <c r="AB8" s="419">
        <v>8</v>
      </c>
      <c r="AC8" s="419">
        <v>10</v>
      </c>
      <c r="AD8" s="419">
        <v>13</v>
      </c>
      <c r="AE8" s="420">
        <v>9</v>
      </c>
      <c r="AF8" s="419">
        <v>9</v>
      </c>
      <c r="AG8" s="420">
        <f t="shared" si="2"/>
        <v>49</v>
      </c>
      <c r="AH8" s="393"/>
      <c r="AI8" s="393"/>
      <c r="AJ8" s="393">
        <v>2</v>
      </c>
      <c r="AK8" s="393"/>
      <c r="AL8" s="393"/>
      <c r="AM8" s="393">
        <v>-3</v>
      </c>
      <c r="AN8" s="393"/>
      <c r="AO8" s="393">
        <v>2</v>
      </c>
      <c r="AP8" s="393">
        <v>-25</v>
      </c>
      <c r="AQ8" s="115"/>
      <c r="AR8" s="115">
        <v>-1</v>
      </c>
      <c r="AS8" s="115">
        <v>-1</v>
      </c>
      <c r="AT8" s="115">
        <v>-3</v>
      </c>
      <c r="AU8" s="454">
        <f t="shared" si="6"/>
        <v>193</v>
      </c>
      <c r="AV8" s="454">
        <v>193</v>
      </c>
      <c r="AW8" s="158">
        <f t="shared" si="3"/>
        <v>11.5</v>
      </c>
      <c r="AX8" s="158">
        <v>11.5</v>
      </c>
      <c r="AY8" s="233">
        <v>12</v>
      </c>
      <c r="AZ8" s="233">
        <v>12</v>
      </c>
      <c r="BA8" s="465">
        <v>6</v>
      </c>
      <c r="BB8" s="463"/>
      <c r="BC8" s="106"/>
      <c r="BD8" s="464"/>
      <c r="BE8" s="15"/>
      <c r="BG8" s="106">
        <v>23</v>
      </c>
      <c r="BH8" s="106"/>
      <c r="BI8" s="106">
        <f t="shared" si="4"/>
        <v>23</v>
      </c>
      <c r="BJ8" s="394">
        <f t="shared" si="7"/>
        <v>6</v>
      </c>
    </row>
    <row r="9" ht="29.1" customHeight="1" spans="1:62">
      <c r="A9" s="394">
        <v>4</v>
      </c>
      <c r="B9" s="115">
        <v>4</v>
      </c>
      <c r="C9" s="393">
        <v>4</v>
      </c>
      <c r="D9" s="393" t="s">
        <v>95</v>
      </c>
      <c r="E9" s="393" t="s">
        <v>90</v>
      </c>
      <c r="F9" s="393" t="s">
        <v>90</v>
      </c>
      <c r="G9" s="393" t="s">
        <v>91</v>
      </c>
      <c r="H9" s="393">
        <v>1565</v>
      </c>
      <c r="I9" s="393">
        <v>1565</v>
      </c>
      <c r="J9" s="393">
        <v>71</v>
      </c>
      <c r="K9" s="395">
        <f t="shared" si="0"/>
        <v>64</v>
      </c>
      <c r="L9" s="395">
        <v>4</v>
      </c>
      <c r="M9" s="393">
        <v>7</v>
      </c>
      <c r="N9" s="395">
        <v>3</v>
      </c>
      <c r="O9" s="395">
        <v>3</v>
      </c>
      <c r="P9" s="404">
        <f t="shared" si="5"/>
        <v>142.5</v>
      </c>
      <c r="Q9" s="395">
        <v>142.5</v>
      </c>
      <c r="R9" s="415">
        <f t="shared" si="1"/>
        <v>145.5</v>
      </c>
      <c r="S9" s="416">
        <v>145.5</v>
      </c>
      <c r="T9" s="393">
        <v>177</v>
      </c>
      <c r="U9" s="393">
        <v>3</v>
      </c>
      <c r="V9" s="393"/>
      <c r="W9" s="393">
        <v>5</v>
      </c>
      <c r="X9" s="393">
        <v>5</v>
      </c>
      <c r="Y9" s="393">
        <v>2</v>
      </c>
      <c r="Z9" s="393">
        <v>2</v>
      </c>
      <c r="AA9" s="420">
        <v>9</v>
      </c>
      <c r="AB9" s="419">
        <v>8</v>
      </c>
      <c r="AC9" s="419">
        <v>10</v>
      </c>
      <c r="AD9" s="420">
        <v>15</v>
      </c>
      <c r="AE9" s="420">
        <v>12</v>
      </c>
      <c r="AF9" s="419">
        <v>9</v>
      </c>
      <c r="AG9" s="420">
        <f t="shared" si="2"/>
        <v>54</v>
      </c>
      <c r="AH9" s="393"/>
      <c r="AI9" s="393">
        <v>1</v>
      </c>
      <c r="AJ9" s="393">
        <v>1</v>
      </c>
      <c r="AK9" s="393"/>
      <c r="AL9" s="393"/>
      <c r="AM9" s="393">
        <v>-3</v>
      </c>
      <c r="AN9" s="393">
        <v>1</v>
      </c>
      <c r="AO9" s="393">
        <v>1</v>
      </c>
      <c r="AP9" s="393">
        <v>-31</v>
      </c>
      <c r="AQ9" s="115">
        <v>0</v>
      </c>
      <c r="AR9" s="115">
        <v>0</v>
      </c>
      <c r="AS9" s="115">
        <v>-6</v>
      </c>
      <c r="AT9" s="115">
        <v>-2</v>
      </c>
      <c r="AU9" s="454">
        <f t="shared" si="6"/>
        <v>171</v>
      </c>
      <c r="AV9" s="454">
        <v>171</v>
      </c>
      <c r="AW9" s="158">
        <f t="shared" si="3"/>
        <v>-25.5</v>
      </c>
      <c r="AX9" s="158">
        <v>0</v>
      </c>
      <c r="AY9" s="158">
        <v>0</v>
      </c>
      <c r="AZ9" s="158">
        <v>0</v>
      </c>
      <c r="BA9" s="158">
        <v>0</v>
      </c>
      <c r="BB9" s="463"/>
      <c r="BC9" s="106"/>
      <c r="BD9" s="464"/>
      <c r="BE9" s="15"/>
      <c r="BG9" s="106">
        <v>6</v>
      </c>
      <c r="BH9" s="106"/>
      <c r="BI9" s="106">
        <f t="shared" si="4"/>
        <v>6</v>
      </c>
      <c r="BJ9" s="394">
        <f t="shared" si="7"/>
        <v>0</v>
      </c>
    </row>
    <row r="10" ht="29.1" customHeight="1" spans="1:62">
      <c r="A10" s="394">
        <v>5</v>
      </c>
      <c r="B10" s="115">
        <v>5</v>
      </c>
      <c r="C10" s="393">
        <v>5</v>
      </c>
      <c r="D10" s="393" t="s">
        <v>96</v>
      </c>
      <c r="E10" s="393" t="s">
        <v>90</v>
      </c>
      <c r="F10" s="393" t="s">
        <v>90</v>
      </c>
      <c r="G10" s="393" t="s">
        <v>91</v>
      </c>
      <c r="H10" s="393">
        <v>832</v>
      </c>
      <c r="I10" s="393">
        <v>832</v>
      </c>
      <c r="J10" s="393">
        <v>24</v>
      </c>
      <c r="K10" s="395">
        <f t="shared" si="0"/>
        <v>24</v>
      </c>
      <c r="L10" s="393"/>
      <c r="M10" s="393"/>
      <c r="N10" s="395">
        <v>3</v>
      </c>
      <c r="O10" s="395">
        <v>3</v>
      </c>
      <c r="P10" s="404">
        <f t="shared" si="5"/>
        <v>48</v>
      </c>
      <c r="Q10" s="395">
        <v>48</v>
      </c>
      <c r="R10" s="415">
        <f t="shared" si="1"/>
        <v>51</v>
      </c>
      <c r="S10" s="416">
        <v>51</v>
      </c>
      <c r="T10" s="393">
        <v>87</v>
      </c>
      <c r="U10" s="393"/>
      <c r="V10" s="393"/>
      <c r="W10" s="393">
        <v>1</v>
      </c>
      <c r="X10" s="393"/>
      <c r="Y10" s="393"/>
      <c r="Z10" s="393">
        <v>2</v>
      </c>
      <c r="AA10" s="420"/>
      <c r="AB10" s="419"/>
      <c r="AC10" s="419"/>
      <c r="AD10" s="420"/>
      <c r="AE10" s="420"/>
      <c r="AF10" s="419"/>
      <c r="AG10" s="420"/>
      <c r="AH10" s="393"/>
      <c r="AI10" s="393"/>
      <c r="AJ10" s="393"/>
      <c r="AK10" s="393"/>
      <c r="AL10" s="393"/>
      <c r="AM10" s="393">
        <v>-2</v>
      </c>
      <c r="AN10" s="393">
        <v>0</v>
      </c>
      <c r="AO10" s="393">
        <v>0</v>
      </c>
      <c r="AP10" s="393">
        <v>-10</v>
      </c>
      <c r="AQ10" s="115">
        <v>-2</v>
      </c>
      <c r="AR10" s="115">
        <v>0</v>
      </c>
      <c r="AS10" s="115">
        <v>-7</v>
      </c>
      <c r="AT10" s="115">
        <v>-4</v>
      </c>
      <c r="AU10" s="454">
        <f t="shared" si="6"/>
        <v>65</v>
      </c>
      <c r="AV10" s="454">
        <v>65</v>
      </c>
      <c r="AW10" s="158">
        <f t="shared" si="3"/>
        <v>-14</v>
      </c>
      <c r="AX10" s="158">
        <v>0</v>
      </c>
      <c r="AY10" s="158">
        <v>0</v>
      </c>
      <c r="AZ10" s="158">
        <v>0</v>
      </c>
      <c r="BA10" s="158">
        <v>0</v>
      </c>
      <c r="BB10" s="463"/>
      <c r="BC10" s="106"/>
      <c r="BD10" s="464"/>
      <c r="BE10" s="15"/>
      <c r="BG10" s="106"/>
      <c r="BH10" s="106"/>
      <c r="BI10" s="106">
        <f t="shared" si="4"/>
        <v>0</v>
      </c>
      <c r="BJ10" s="394">
        <f t="shared" si="7"/>
        <v>0</v>
      </c>
    </row>
    <row r="11" ht="29.1" customHeight="1" spans="1:62">
      <c r="A11" s="394">
        <v>6</v>
      </c>
      <c r="B11" s="115">
        <v>6</v>
      </c>
      <c r="C11" s="393">
        <v>6</v>
      </c>
      <c r="D11" s="393" t="s">
        <v>97</v>
      </c>
      <c r="E11" s="393" t="s">
        <v>90</v>
      </c>
      <c r="F11" s="393" t="s">
        <v>90</v>
      </c>
      <c r="G11" s="393" t="s">
        <v>91</v>
      </c>
      <c r="H11" s="393">
        <v>2263</v>
      </c>
      <c r="I11" s="393">
        <v>2263</v>
      </c>
      <c r="J11" s="393">
        <v>54</v>
      </c>
      <c r="K11" s="395">
        <f t="shared" si="0"/>
        <v>54</v>
      </c>
      <c r="L11" s="393"/>
      <c r="M11" s="393"/>
      <c r="N11" s="395">
        <v>5</v>
      </c>
      <c r="O11" s="395">
        <v>5</v>
      </c>
      <c r="P11" s="404">
        <f t="shared" si="5"/>
        <v>108</v>
      </c>
      <c r="Q11" s="395">
        <v>108</v>
      </c>
      <c r="R11" s="415">
        <f t="shared" si="1"/>
        <v>113</v>
      </c>
      <c r="S11" s="416">
        <v>113</v>
      </c>
      <c r="T11" s="393">
        <v>147</v>
      </c>
      <c r="U11" s="393"/>
      <c r="V11" s="393">
        <v>2</v>
      </c>
      <c r="W11" s="393">
        <v>3</v>
      </c>
      <c r="X11" s="393">
        <v>10</v>
      </c>
      <c r="Y11" s="393">
        <v>1</v>
      </c>
      <c r="Z11" s="393">
        <v>3</v>
      </c>
      <c r="AA11" s="420"/>
      <c r="AB11" s="419"/>
      <c r="AC11" s="419">
        <v>2</v>
      </c>
      <c r="AD11" s="420"/>
      <c r="AE11" s="420"/>
      <c r="AF11" s="419"/>
      <c r="AG11" s="420">
        <f t="shared" ref="AG11:AG16" si="8">SUM(AB11:AF11)</f>
        <v>2</v>
      </c>
      <c r="AH11" s="393"/>
      <c r="AI11" s="393"/>
      <c r="AJ11" s="393">
        <v>2</v>
      </c>
      <c r="AK11" s="393">
        <v>1</v>
      </c>
      <c r="AL11" s="393"/>
      <c r="AM11" s="393"/>
      <c r="AN11" s="393">
        <v>3</v>
      </c>
      <c r="AO11" s="393">
        <v>3</v>
      </c>
      <c r="AP11" s="393">
        <v>-27</v>
      </c>
      <c r="AQ11" s="115">
        <v>0</v>
      </c>
      <c r="AR11" s="115">
        <v>-1</v>
      </c>
      <c r="AS11" s="115">
        <v>-5</v>
      </c>
      <c r="AT11" s="115">
        <v>-3</v>
      </c>
      <c r="AU11" s="454">
        <f t="shared" si="6"/>
        <v>137</v>
      </c>
      <c r="AV11" s="454">
        <v>137</v>
      </c>
      <c r="AW11" s="158">
        <f t="shared" si="3"/>
        <v>-24</v>
      </c>
      <c r="AX11" s="158">
        <v>0</v>
      </c>
      <c r="AY11" s="158">
        <v>0</v>
      </c>
      <c r="AZ11" s="158">
        <v>0</v>
      </c>
      <c r="BA11" s="158">
        <v>0</v>
      </c>
      <c r="BB11" s="463"/>
      <c r="BC11" s="106"/>
      <c r="BD11" s="464"/>
      <c r="BE11" s="15"/>
      <c r="BG11" s="106">
        <v>0</v>
      </c>
      <c r="BH11" s="106"/>
      <c r="BI11" s="106">
        <f t="shared" si="4"/>
        <v>0</v>
      </c>
      <c r="BJ11" s="394">
        <f t="shared" si="7"/>
        <v>0</v>
      </c>
    </row>
    <row r="12" ht="29.1" customHeight="1" spans="1:62">
      <c r="A12" s="394">
        <v>7</v>
      </c>
      <c r="B12" s="115">
        <v>7</v>
      </c>
      <c r="C12" s="393">
        <v>7</v>
      </c>
      <c r="D12" s="393" t="s">
        <v>99</v>
      </c>
      <c r="E12" s="393" t="s">
        <v>90</v>
      </c>
      <c r="F12" s="393" t="s">
        <v>90</v>
      </c>
      <c r="G12" s="393" t="s">
        <v>91</v>
      </c>
      <c r="H12" s="393">
        <v>3256</v>
      </c>
      <c r="I12" s="393">
        <v>3256</v>
      </c>
      <c r="J12" s="393">
        <v>115</v>
      </c>
      <c r="K12" s="395">
        <f t="shared" si="0"/>
        <v>115</v>
      </c>
      <c r="L12" s="393"/>
      <c r="M12" s="393"/>
      <c r="N12" s="395">
        <v>7</v>
      </c>
      <c r="O12" s="395">
        <v>7</v>
      </c>
      <c r="P12" s="404">
        <f t="shared" si="5"/>
        <v>230</v>
      </c>
      <c r="Q12" s="395">
        <v>230</v>
      </c>
      <c r="R12" s="415">
        <f t="shared" si="1"/>
        <v>237</v>
      </c>
      <c r="S12" s="416">
        <v>237</v>
      </c>
      <c r="T12" s="393">
        <v>211</v>
      </c>
      <c r="U12" s="393">
        <v>3</v>
      </c>
      <c r="V12" s="393">
        <v>2</v>
      </c>
      <c r="W12" s="393">
        <v>4</v>
      </c>
      <c r="X12" s="393"/>
      <c r="Y12" s="393">
        <v>6</v>
      </c>
      <c r="Z12" s="393">
        <v>2</v>
      </c>
      <c r="AA12" s="420"/>
      <c r="AB12" s="419"/>
      <c r="AC12" s="419">
        <v>8</v>
      </c>
      <c r="AD12" s="420"/>
      <c r="AE12" s="420"/>
      <c r="AF12" s="419">
        <v>5</v>
      </c>
      <c r="AG12" s="420">
        <f t="shared" si="8"/>
        <v>13</v>
      </c>
      <c r="AH12" s="393"/>
      <c r="AI12" s="393"/>
      <c r="AJ12" s="393"/>
      <c r="AK12" s="393"/>
      <c r="AL12" s="393">
        <v>2</v>
      </c>
      <c r="AM12" s="393">
        <v>-1</v>
      </c>
      <c r="AN12" s="393">
        <v>8</v>
      </c>
      <c r="AO12" s="393">
        <v>3</v>
      </c>
      <c r="AP12" s="393">
        <v>-18</v>
      </c>
      <c r="AQ12" s="115">
        <v>-2</v>
      </c>
      <c r="AR12" s="115">
        <v>-1</v>
      </c>
      <c r="AS12" s="115">
        <v>-5</v>
      </c>
      <c r="AT12" s="115">
        <v>-4</v>
      </c>
      <c r="AU12" s="454">
        <f t="shared" si="6"/>
        <v>210</v>
      </c>
      <c r="AV12" s="454">
        <v>210</v>
      </c>
      <c r="AW12" s="158">
        <f t="shared" si="3"/>
        <v>27</v>
      </c>
      <c r="AX12" s="158">
        <v>27</v>
      </c>
      <c r="AY12" s="158">
        <v>27</v>
      </c>
      <c r="AZ12" s="158">
        <v>27</v>
      </c>
      <c r="BA12" s="466">
        <v>11</v>
      </c>
      <c r="BB12" s="463"/>
      <c r="BC12" s="106"/>
      <c r="BD12" s="464"/>
      <c r="BE12" s="15"/>
      <c r="BG12" s="106">
        <v>44</v>
      </c>
      <c r="BH12" s="106"/>
      <c r="BI12" s="106">
        <f t="shared" si="4"/>
        <v>44</v>
      </c>
      <c r="BJ12" s="394">
        <f t="shared" si="7"/>
        <v>11</v>
      </c>
    </row>
    <row r="13" ht="29.1" customHeight="1" spans="1:62">
      <c r="A13" s="394">
        <v>8</v>
      </c>
      <c r="B13" s="115">
        <v>8</v>
      </c>
      <c r="C13" s="393">
        <v>8</v>
      </c>
      <c r="D13" s="393" t="s">
        <v>100</v>
      </c>
      <c r="E13" s="393" t="s">
        <v>90</v>
      </c>
      <c r="F13" s="393" t="s">
        <v>90</v>
      </c>
      <c r="G13" s="393" t="s">
        <v>91</v>
      </c>
      <c r="H13" s="393">
        <v>856</v>
      </c>
      <c r="I13" s="393">
        <v>856</v>
      </c>
      <c r="J13" s="393">
        <v>53</v>
      </c>
      <c r="K13" s="395">
        <f t="shared" si="0"/>
        <v>27</v>
      </c>
      <c r="L13" s="395">
        <v>6</v>
      </c>
      <c r="M13" s="395">
        <v>26</v>
      </c>
      <c r="N13" s="395">
        <v>3</v>
      </c>
      <c r="O13" s="395">
        <v>3</v>
      </c>
      <c r="P13" s="404">
        <f t="shared" si="5"/>
        <v>99</v>
      </c>
      <c r="Q13" s="395">
        <v>99</v>
      </c>
      <c r="R13" s="415">
        <f t="shared" si="1"/>
        <v>102</v>
      </c>
      <c r="S13" s="416">
        <v>102</v>
      </c>
      <c r="T13" s="393">
        <v>138</v>
      </c>
      <c r="U13" s="393"/>
      <c r="V13" s="393"/>
      <c r="W13" s="393"/>
      <c r="X13" s="393">
        <v>5</v>
      </c>
      <c r="Y13" s="393">
        <v>2</v>
      </c>
      <c r="Z13" s="393">
        <v>3</v>
      </c>
      <c r="AA13" s="421"/>
      <c r="AB13" s="422">
        <v>4</v>
      </c>
      <c r="AC13" s="422">
        <v>9</v>
      </c>
      <c r="AD13" s="421"/>
      <c r="AE13" s="421">
        <v>10</v>
      </c>
      <c r="AF13" s="422">
        <v>6</v>
      </c>
      <c r="AG13" s="420">
        <f t="shared" si="8"/>
        <v>29</v>
      </c>
      <c r="AH13" s="393"/>
      <c r="AI13" s="393"/>
      <c r="AJ13" s="393"/>
      <c r="AK13" s="393"/>
      <c r="AL13" s="393"/>
      <c r="AM13" s="393">
        <v>-3</v>
      </c>
      <c r="AN13" s="393">
        <v>0</v>
      </c>
      <c r="AO13" s="393">
        <v>2</v>
      </c>
      <c r="AP13" s="393">
        <v>-18</v>
      </c>
      <c r="AQ13" s="115">
        <v>0</v>
      </c>
      <c r="AR13" s="115">
        <v>0</v>
      </c>
      <c r="AS13" s="115">
        <v>-4</v>
      </c>
      <c r="AT13" s="115">
        <v>-2</v>
      </c>
      <c r="AU13" s="454">
        <f t="shared" si="6"/>
        <v>127</v>
      </c>
      <c r="AV13" s="454">
        <v>127</v>
      </c>
      <c r="AW13" s="158">
        <f t="shared" si="3"/>
        <v>-25</v>
      </c>
      <c r="AX13" s="158">
        <v>0</v>
      </c>
      <c r="AY13" s="158">
        <v>0</v>
      </c>
      <c r="AZ13" s="158">
        <v>0</v>
      </c>
      <c r="BA13" s="158">
        <v>0</v>
      </c>
      <c r="BB13" s="463"/>
      <c r="BC13" s="106"/>
      <c r="BD13" s="464"/>
      <c r="BE13" s="15"/>
      <c r="BG13" s="106">
        <v>0</v>
      </c>
      <c r="BH13" s="106"/>
      <c r="BI13" s="106">
        <f t="shared" si="4"/>
        <v>0</v>
      </c>
      <c r="BJ13" s="394">
        <f t="shared" si="7"/>
        <v>0</v>
      </c>
    </row>
    <row r="14" ht="29.1" customHeight="1" spans="1:62">
      <c r="A14" s="394">
        <v>9</v>
      </c>
      <c r="B14" s="115">
        <v>9</v>
      </c>
      <c r="C14" s="393">
        <v>9</v>
      </c>
      <c r="D14" s="393" t="s">
        <v>101</v>
      </c>
      <c r="E14" s="393" t="s">
        <v>90</v>
      </c>
      <c r="F14" s="393" t="s">
        <v>90</v>
      </c>
      <c r="G14" s="393" t="s">
        <v>91</v>
      </c>
      <c r="H14" s="393">
        <v>1500</v>
      </c>
      <c r="I14" s="393">
        <v>1500</v>
      </c>
      <c r="J14" s="393">
        <v>42</v>
      </c>
      <c r="K14" s="395">
        <f t="shared" si="0"/>
        <v>18</v>
      </c>
      <c r="L14" s="395">
        <v>8</v>
      </c>
      <c r="M14" s="393">
        <v>24</v>
      </c>
      <c r="N14" s="395">
        <v>3</v>
      </c>
      <c r="O14" s="395">
        <v>3</v>
      </c>
      <c r="P14" s="404">
        <f t="shared" si="5"/>
        <v>80</v>
      </c>
      <c r="Q14" s="395">
        <v>80</v>
      </c>
      <c r="R14" s="415">
        <f t="shared" si="1"/>
        <v>83</v>
      </c>
      <c r="S14" s="416">
        <v>83</v>
      </c>
      <c r="T14" s="393">
        <v>118</v>
      </c>
      <c r="U14" s="393">
        <v>2</v>
      </c>
      <c r="V14" s="393"/>
      <c r="W14" s="393"/>
      <c r="X14" s="393">
        <v>2</v>
      </c>
      <c r="Y14" s="393">
        <v>4</v>
      </c>
      <c r="Z14" s="393">
        <v>5</v>
      </c>
      <c r="AA14" s="420"/>
      <c r="AB14" s="419">
        <v>3</v>
      </c>
      <c r="AC14" s="419">
        <v>6</v>
      </c>
      <c r="AD14" s="420">
        <v>10</v>
      </c>
      <c r="AE14" s="420">
        <v>8</v>
      </c>
      <c r="AF14" s="419">
        <v>8</v>
      </c>
      <c r="AG14" s="420">
        <f t="shared" si="8"/>
        <v>35</v>
      </c>
      <c r="AH14" s="393"/>
      <c r="AI14" s="393"/>
      <c r="AJ14" s="393"/>
      <c r="AK14" s="393"/>
      <c r="AL14" s="393"/>
      <c r="AM14" s="393">
        <v>-1</v>
      </c>
      <c r="AN14" s="393"/>
      <c r="AO14" s="393">
        <v>1</v>
      </c>
      <c r="AP14" s="393">
        <v>-21</v>
      </c>
      <c r="AQ14" s="115"/>
      <c r="AR14" s="115"/>
      <c r="AS14" s="456">
        <v>-7</v>
      </c>
      <c r="AT14" s="456">
        <v>-7</v>
      </c>
      <c r="AU14" s="454">
        <f t="shared" si="6"/>
        <v>99</v>
      </c>
      <c r="AV14" s="454">
        <v>99</v>
      </c>
      <c r="AW14" s="158">
        <f t="shared" si="3"/>
        <v>-16</v>
      </c>
      <c r="AX14" s="158">
        <v>0</v>
      </c>
      <c r="AY14" s="158">
        <v>0</v>
      </c>
      <c r="AZ14" s="158">
        <v>0</v>
      </c>
      <c r="BA14" s="158">
        <v>0</v>
      </c>
      <c r="BB14" s="463"/>
      <c r="BC14" s="106"/>
      <c r="BD14" s="464"/>
      <c r="BE14" s="15"/>
      <c r="BG14" s="106">
        <v>0</v>
      </c>
      <c r="BH14" s="106"/>
      <c r="BI14" s="106">
        <f t="shared" si="4"/>
        <v>0</v>
      </c>
      <c r="BJ14" s="394">
        <f t="shared" si="7"/>
        <v>0</v>
      </c>
    </row>
    <row r="15" ht="29.1" customHeight="1" spans="1:62">
      <c r="A15" s="394">
        <v>10</v>
      </c>
      <c r="B15" s="115">
        <v>10</v>
      </c>
      <c r="C15" s="393">
        <v>10</v>
      </c>
      <c r="D15" s="393" t="s">
        <v>102</v>
      </c>
      <c r="E15" s="393" t="s">
        <v>90</v>
      </c>
      <c r="F15" s="393" t="s">
        <v>90</v>
      </c>
      <c r="G15" s="393" t="s">
        <v>91</v>
      </c>
      <c r="H15" s="393">
        <v>1658</v>
      </c>
      <c r="I15" s="393">
        <v>1658</v>
      </c>
      <c r="J15" s="393">
        <v>63</v>
      </c>
      <c r="K15" s="395">
        <f t="shared" si="0"/>
        <v>63</v>
      </c>
      <c r="L15" s="393"/>
      <c r="M15" s="395"/>
      <c r="N15" s="395">
        <v>3</v>
      </c>
      <c r="O15" s="395">
        <v>3</v>
      </c>
      <c r="P15" s="404">
        <f t="shared" si="5"/>
        <v>126</v>
      </c>
      <c r="Q15" s="395">
        <v>126</v>
      </c>
      <c r="R15" s="415">
        <f t="shared" si="1"/>
        <v>129</v>
      </c>
      <c r="S15" s="416">
        <v>129</v>
      </c>
      <c r="T15" s="393">
        <v>133</v>
      </c>
      <c r="U15" s="393"/>
      <c r="V15" s="393"/>
      <c r="W15" s="393">
        <v>1</v>
      </c>
      <c r="X15" s="393">
        <v>5</v>
      </c>
      <c r="Y15" s="393">
        <v>3</v>
      </c>
      <c r="Z15" s="393">
        <v>7</v>
      </c>
      <c r="AA15" s="420"/>
      <c r="AB15" s="419"/>
      <c r="AC15" s="419"/>
      <c r="AD15" s="420"/>
      <c r="AE15" s="420"/>
      <c r="AF15" s="419">
        <v>5</v>
      </c>
      <c r="AG15" s="420">
        <f t="shared" si="8"/>
        <v>5</v>
      </c>
      <c r="AH15" s="393"/>
      <c r="AI15" s="393"/>
      <c r="AJ15" s="393"/>
      <c r="AK15" s="393"/>
      <c r="AL15" s="393"/>
      <c r="AM15" s="393">
        <v>-1</v>
      </c>
      <c r="AN15" s="393">
        <v>0</v>
      </c>
      <c r="AO15" s="393">
        <v>1</v>
      </c>
      <c r="AP15" s="393">
        <v>-22</v>
      </c>
      <c r="AQ15" s="115">
        <v>0</v>
      </c>
      <c r="AR15" s="115">
        <v>0</v>
      </c>
      <c r="AS15" s="115">
        <v>-3</v>
      </c>
      <c r="AT15" s="115">
        <v>-3</v>
      </c>
      <c r="AU15" s="454">
        <f t="shared" si="6"/>
        <v>121</v>
      </c>
      <c r="AV15" s="454">
        <v>121</v>
      </c>
      <c r="AW15" s="158">
        <f t="shared" si="3"/>
        <v>8</v>
      </c>
      <c r="AX15" s="158">
        <v>8</v>
      </c>
      <c r="AY15" s="158">
        <v>8</v>
      </c>
      <c r="AZ15" s="158">
        <v>8</v>
      </c>
      <c r="BA15" s="158">
        <v>8</v>
      </c>
      <c r="BB15" s="463"/>
      <c r="BC15" s="106"/>
      <c r="BD15" s="464"/>
      <c r="BE15" s="15"/>
      <c r="BG15" s="106">
        <v>8</v>
      </c>
      <c r="BH15" s="106"/>
      <c r="BI15" s="106">
        <f t="shared" si="4"/>
        <v>8</v>
      </c>
      <c r="BJ15" s="394">
        <f t="shared" si="7"/>
        <v>8</v>
      </c>
    </row>
    <row r="16" ht="29.1" customHeight="1" spans="1:62">
      <c r="A16" s="394">
        <v>11</v>
      </c>
      <c r="B16" s="115">
        <v>11</v>
      </c>
      <c r="C16" s="393">
        <v>11</v>
      </c>
      <c r="D16" s="393" t="s">
        <v>103</v>
      </c>
      <c r="E16" s="393" t="s">
        <v>90</v>
      </c>
      <c r="F16" s="393" t="s">
        <v>90</v>
      </c>
      <c r="G16" s="393" t="s">
        <v>91</v>
      </c>
      <c r="H16" s="393">
        <v>2154</v>
      </c>
      <c r="I16" s="393">
        <v>2154</v>
      </c>
      <c r="J16" s="393">
        <v>92</v>
      </c>
      <c r="K16" s="395">
        <f t="shared" si="0"/>
        <v>92</v>
      </c>
      <c r="L16" s="393"/>
      <c r="M16" s="393"/>
      <c r="N16" s="395">
        <v>5</v>
      </c>
      <c r="O16" s="395">
        <v>5</v>
      </c>
      <c r="P16" s="404">
        <f t="shared" si="5"/>
        <v>184</v>
      </c>
      <c r="Q16" s="395">
        <v>184</v>
      </c>
      <c r="R16" s="415">
        <f t="shared" si="1"/>
        <v>189</v>
      </c>
      <c r="S16" s="416">
        <v>189</v>
      </c>
      <c r="T16" s="393">
        <v>157</v>
      </c>
      <c r="U16" s="393">
        <v>5</v>
      </c>
      <c r="V16" s="393"/>
      <c r="W16" s="393"/>
      <c r="X16" s="393">
        <v>14</v>
      </c>
      <c r="Y16" s="393">
        <v>3</v>
      </c>
      <c r="Z16" s="393">
        <v>16</v>
      </c>
      <c r="AA16" s="420"/>
      <c r="AB16" s="419">
        <v>3</v>
      </c>
      <c r="AC16" s="419">
        <v>3</v>
      </c>
      <c r="AD16" s="420">
        <v>10</v>
      </c>
      <c r="AE16" s="420">
        <v>10</v>
      </c>
      <c r="AF16" s="419">
        <v>8</v>
      </c>
      <c r="AG16" s="420">
        <f t="shared" si="8"/>
        <v>34</v>
      </c>
      <c r="AH16" s="393"/>
      <c r="AI16" s="393"/>
      <c r="AJ16" s="393">
        <v>2</v>
      </c>
      <c r="AK16" s="393"/>
      <c r="AL16" s="393">
        <v>4</v>
      </c>
      <c r="AM16" s="393">
        <v>-4</v>
      </c>
      <c r="AN16" s="393">
        <v>3</v>
      </c>
      <c r="AO16" s="393">
        <v>3</v>
      </c>
      <c r="AP16" s="393">
        <v>-29</v>
      </c>
      <c r="AQ16" s="115">
        <v>0</v>
      </c>
      <c r="AR16" s="115">
        <v>-1</v>
      </c>
      <c r="AS16" s="115">
        <v>-5</v>
      </c>
      <c r="AT16" s="115">
        <v>-4</v>
      </c>
      <c r="AU16" s="454">
        <f t="shared" si="6"/>
        <v>165</v>
      </c>
      <c r="AV16" s="454">
        <v>165</v>
      </c>
      <c r="AW16" s="158">
        <f t="shared" si="3"/>
        <v>24</v>
      </c>
      <c r="AX16" s="158">
        <v>24</v>
      </c>
      <c r="AY16" s="158">
        <v>24</v>
      </c>
      <c r="AZ16" s="158">
        <v>24</v>
      </c>
      <c r="BA16" s="466">
        <v>9</v>
      </c>
      <c r="BB16" s="463"/>
      <c r="BC16" s="106"/>
      <c r="BD16" s="464"/>
      <c r="BE16" s="15"/>
      <c r="BG16" s="106">
        <v>22</v>
      </c>
      <c r="BH16" s="106"/>
      <c r="BI16" s="106">
        <f t="shared" si="4"/>
        <v>22</v>
      </c>
      <c r="BJ16" s="394">
        <f t="shared" si="7"/>
        <v>9</v>
      </c>
    </row>
    <row r="17" ht="29.1" customHeight="1" spans="1:62">
      <c r="A17" s="394">
        <v>12</v>
      </c>
      <c r="B17" s="115">
        <v>12</v>
      </c>
      <c r="C17" s="393">
        <v>12</v>
      </c>
      <c r="D17" s="393" t="s">
        <v>105</v>
      </c>
      <c r="E17" s="393" t="s">
        <v>90</v>
      </c>
      <c r="F17" s="393" t="s">
        <v>90</v>
      </c>
      <c r="G17" s="393" t="s">
        <v>91</v>
      </c>
      <c r="H17" s="393">
        <v>2000</v>
      </c>
      <c r="I17" s="393">
        <v>2000</v>
      </c>
      <c r="J17" s="393">
        <v>84</v>
      </c>
      <c r="K17" s="395">
        <f t="shared" si="0"/>
        <v>84</v>
      </c>
      <c r="L17" s="393"/>
      <c r="M17" s="393"/>
      <c r="N17" s="395">
        <v>5</v>
      </c>
      <c r="O17" s="395">
        <v>5</v>
      </c>
      <c r="P17" s="404">
        <f t="shared" si="5"/>
        <v>168</v>
      </c>
      <c r="Q17" s="395">
        <v>168</v>
      </c>
      <c r="R17" s="415">
        <f t="shared" si="1"/>
        <v>173</v>
      </c>
      <c r="S17" s="416">
        <v>173</v>
      </c>
      <c r="T17" s="393">
        <v>131</v>
      </c>
      <c r="U17" s="393"/>
      <c r="V17" s="393">
        <v>7</v>
      </c>
      <c r="W17" s="393">
        <v>3</v>
      </c>
      <c r="X17" s="393">
        <v>8</v>
      </c>
      <c r="Y17" s="393">
        <v>5</v>
      </c>
      <c r="Z17" s="393">
        <v>6</v>
      </c>
      <c r="AA17" s="420"/>
      <c r="AB17" s="419"/>
      <c r="AC17" s="419"/>
      <c r="AD17" s="420"/>
      <c r="AE17" s="420"/>
      <c r="AF17" s="419"/>
      <c r="AG17" s="420"/>
      <c r="AH17" s="393"/>
      <c r="AI17" s="393"/>
      <c r="AJ17" s="393"/>
      <c r="AK17" s="393"/>
      <c r="AL17" s="393"/>
      <c r="AM17" s="393">
        <v>-3</v>
      </c>
      <c r="AN17" s="393">
        <v>2</v>
      </c>
      <c r="AO17" s="393">
        <v>1</v>
      </c>
      <c r="AP17" s="393">
        <v>-20</v>
      </c>
      <c r="AQ17" s="115"/>
      <c r="AR17" s="115"/>
      <c r="AS17" s="115">
        <v>-8</v>
      </c>
      <c r="AT17" s="115">
        <v>-5</v>
      </c>
      <c r="AU17" s="454">
        <f t="shared" si="6"/>
        <v>127</v>
      </c>
      <c r="AV17" s="454">
        <v>127</v>
      </c>
      <c r="AW17" s="158">
        <f t="shared" si="3"/>
        <v>46</v>
      </c>
      <c r="AX17" s="158">
        <v>46</v>
      </c>
      <c r="AY17" s="158">
        <v>46</v>
      </c>
      <c r="AZ17" s="158">
        <v>46</v>
      </c>
      <c r="BA17" s="466">
        <v>10</v>
      </c>
      <c r="BB17" s="463"/>
      <c r="BC17" s="106"/>
      <c r="BD17" s="464"/>
      <c r="BE17" s="15"/>
      <c r="BG17" s="106">
        <v>48</v>
      </c>
      <c r="BH17" s="106"/>
      <c r="BI17" s="106">
        <f t="shared" si="4"/>
        <v>48</v>
      </c>
      <c r="BJ17" s="394">
        <f t="shared" si="7"/>
        <v>10</v>
      </c>
    </row>
    <row r="18" ht="29.1" customHeight="1" spans="1:62">
      <c r="A18" s="394">
        <v>13</v>
      </c>
      <c r="B18" s="115">
        <v>13</v>
      </c>
      <c r="C18" s="393">
        <v>13</v>
      </c>
      <c r="D18" s="393" t="s">
        <v>106</v>
      </c>
      <c r="E18" s="393" t="s">
        <v>90</v>
      </c>
      <c r="F18" s="393" t="s">
        <v>90</v>
      </c>
      <c r="G18" s="393" t="s">
        <v>91</v>
      </c>
      <c r="H18" s="393">
        <v>1769</v>
      </c>
      <c r="I18" s="393">
        <v>1769</v>
      </c>
      <c r="J18" s="393">
        <v>45</v>
      </c>
      <c r="K18" s="395">
        <f t="shared" si="0"/>
        <v>45</v>
      </c>
      <c r="L18" s="393"/>
      <c r="M18" s="393"/>
      <c r="N18" s="395">
        <v>3</v>
      </c>
      <c r="O18" s="395">
        <v>3</v>
      </c>
      <c r="P18" s="404">
        <f t="shared" si="5"/>
        <v>90</v>
      </c>
      <c r="Q18" s="395">
        <v>90</v>
      </c>
      <c r="R18" s="415">
        <f t="shared" si="1"/>
        <v>93</v>
      </c>
      <c r="S18" s="416">
        <v>93</v>
      </c>
      <c r="T18" s="393">
        <v>92</v>
      </c>
      <c r="U18" s="393"/>
      <c r="V18" s="393">
        <v>15</v>
      </c>
      <c r="W18" s="393">
        <v>3</v>
      </c>
      <c r="X18" s="393">
        <v>3</v>
      </c>
      <c r="Y18" s="393">
        <v>4</v>
      </c>
      <c r="Z18" s="393">
        <v>3</v>
      </c>
      <c r="AA18" s="420"/>
      <c r="AB18" s="419"/>
      <c r="AC18" s="419"/>
      <c r="AD18" s="420"/>
      <c r="AE18" s="420"/>
      <c r="AF18" s="419"/>
      <c r="AG18" s="420"/>
      <c r="AH18" s="393"/>
      <c r="AI18" s="393"/>
      <c r="AJ18" s="393"/>
      <c r="AK18" s="393"/>
      <c r="AL18" s="393"/>
      <c r="AM18" s="393"/>
      <c r="AN18" s="393">
        <v>0</v>
      </c>
      <c r="AO18" s="393">
        <v>4</v>
      </c>
      <c r="AP18" s="393">
        <v>-7</v>
      </c>
      <c r="AQ18" s="115"/>
      <c r="AR18" s="115">
        <v>-2</v>
      </c>
      <c r="AS18" s="115">
        <v>-4</v>
      </c>
      <c r="AT18" s="115">
        <v>-1</v>
      </c>
      <c r="AU18" s="454">
        <f t="shared" si="6"/>
        <v>110</v>
      </c>
      <c r="AV18" s="454">
        <v>110</v>
      </c>
      <c r="AW18" s="158">
        <f t="shared" si="3"/>
        <v>-17</v>
      </c>
      <c r="AX18" s="158">
        <v>0</v>
      </c>
      <c r="AY18" s="158">
        <v>0</v>
      </c>
      <c r="AZ18" s="158">
        <v>0</v>
      </c>
      <c r="BA18" s="158">
        <v>0</v>
      </c>
      <c r="BB18" s="463"/>
      <c r="BC18" s="106"/>
      <c r="BD18" s="464"/>
      <c r="BE18" s="15"/>
      <c r="BG18" s="106">
        <v>20</v>
      </c>
      <c r="BH18" s="106"/>
      <c r="BI18" s="106">
        <f t="shared" si="4"/>
        <v>20</v>
      </c>
      <c r="BJ18" s="394">
        <f t="shared" si="7"/>
        <v>0</v>
      </c>
    </row>
    <row r="19" ht="29.1" customHeight="1" spans="1:62">
      <c r="A19" s="394">
        <v>14</v>
      </c>
      <c r="B19" s="115">
        <v>14</v>
      </c>
      <c r="C19" s="393">
        <v>14</v>
      </c>
      <c r="D19" s="393" t="s">
        <v>107</v>
      </c>
      <c r="E19" s="393" t="s">
        <v>90</v>
      </c>
      <c r="F19" s="393" t="s">
        <v>90</v>
      </c>
      <c r="G19" s="393" t="s">
        <v>91</v>
      </c>
      <c r="H19" s="393">
        <v>1410</v>
      </c>
      <c r="I19" s="393">
        <v>1410</v>
      </c>
      <c r="J19" s="393">
        <v>64</v>
      </c>
      <c r="K19" s="395">
        <f t="shared" si="0"/>
        <v>54</v>
      </c>
      <c r="L19" s="395">
        <v>2</v>
      </c>
      <c r="M19" s="395">
        <v>10</v>
      </c>
      <c r="N19" s="395">
        <v>3</v>
      </c>
      <c r="O19" s="395">
        <v>3</v>
      </c>
      <c r="P19" s="404">
        <f t="shared" si="5"/>
        <v>125</v>
      </c>
      <c r="Q19" s="395">
        <v>125</v>
      </c>
      <c r="R19" s="415">
        <f t="shared" si="1"/>
        <v>128</v>
      </c>
      <c r="S19" s="416">
        <v>128</v>
      </c>
      <c r="T19" s="393">
        <v>135</v>
      </c>
      <c r="U19" s="393"/>
      <c r="V19" s="393"/>
      <c r="W19" s="393">
        <v>2</v>
      </c>
      <c r="X19" s="393"/>
      <c r="Y19" s="393">
        <v>2</v>
      </c>
      <c r="Z19" s="393">
        <v>5</v>
      </c>
      <c r="AA19" s="420"/>
      <c r="AB19" s="419"/>
      <c r="AC19" s="419"/>
      <c r="AD19" s="420"/>
      <c r="AE19" s="420"/>
      <c r="AF19" s="419"/>
      <c r="AG19" s="420"/>
      <c r="AH19" s="393"/>
      <c r="AI19" s="393"/>
      <c r="AJ19" s="393"/>
      <c r="AK19" s="393"/>
      <c r="AL19" s="393"/>
      <c r="AM19" s="393"/>
      <c r="AN19" s="393">
        <v>1</v>
      </c>
      <c r="AO19" s="393">
        <v>2</v>
      </c>
      <c r="AP19" s="393">
        <v>-18</v>
      </c>
      <c r="AQ19" s="115">
        <v>0</v>
      </c>
      <c r="AR19" s="115">
        <v>0</v>
      </c>
      <c r="AS19" s="115">
        <v>-4</v>
      </c>
      <c r="AT19" s="115">
        <v>-2</v>
      </c>
      <c r="AU19" s="454">
        <f t="shared" si="6"/>
        <v>123</v>
      </c>
      <c r="AV19" s="454">
        <v>123</v>
      </c>
      <c r="AW19" s="158">
        <f t="shared" si="3"/>
        <v>5</v>
      </c>
      <c r="AX19" s="158">
        <v>5</v>
      </c>
      <c r="AY19" s="158">
        <v>5</v>
      </c>
      <c r="AZ19" s="158">
        <v>5</v>
      </c>
      <c r="BA19" s="466">
        <v>3</v>
      </c>
      <c r="BB19" s="463"/>
      <c r="BC19" s="106"/>
      <c r="BD19" s="464"/>
      <c r="BE19" s="15"/>
      <c r="BG19" s="106">
        <v>4</v>
      </c>
      <c r="BH19" s="106"/>
      <c r="BI19" s="106">
        <f t="shared" si="4"/>
        <v>4</v>
      </c>
      <c r="BJ19" s="394">
        <f t="shared" si="7"/>
        <v>3</v>
      </c>
    </row>
    <row r="20" ht="29.1" customHeight="1" spans="1:62">
      <c r="A20" s="394">
        <v>15</v>
      </c>
      <c r="B20" s="115">
        <v>15</v>
      </c>
      <c r="C20" s="393">
        <v>15</v>
      </c>
      <c r="D20" s="393" t="s">
        <v>108</v>
      </c>
      <c r="E20" s="393" t="s">
        <v>90</v>
      </c>
      <c r="F20" s="393" t="s">
        <v>90</v>
      </c>
      <c r="G20" s="395" t="s">
        <v>109</v>
      </c>
      <c r="H20" s="393">
        <v>1848</v>
      </c>
      <c r="I20" s="395">
        <v>1848</v>
      </c>
      <c r="J20" s="395">
        <v>40</v>
      </c>
      <c r="K20" s="395">
        <f t="shared" si="0"/>
        <v>40</v>
      </c>
      <c r="L20" s="395"/>
      <c r="M20" s="395"/>
      <c r="N20" s="395">
        <v>3</v>
      </c>
      <c r="O20" s="395">
        <v>5</v>
      </c>
      <c r="P20" s="404">
        <f t="shared" si="5"/>
        <v>80</v>
      </c>
      <c r="Q20" s="395">
        <v>80</v>
      </c>
      <c r="R20" s="415">
        <f t="shared" si="1"/>
        <v>85</v>
      </c>
      <c r="S20" s="416">
        <v>85</v>
      </c>
      <c r="T20" s="393">
        <v>73</v>
      </c>
      <c r="U20" s="393"/>
      <c r="V20" s="393">
        <v>10</v>
      </c>
      <c r="W20" s="393"/>
      <c r="X20" s="393"/>
      <c r="Y20" s="393"/>
      <c r="Z20" s="393"/>
      <c r="AA20" s="423"/>
      <c r="AB20" s="424"/>
      <c r="AC20" s="424"/>
      <c r="AD20" s="423"/>
      <c r="AE20" s="423"/>
      <c r="AF20" s="424"/>
      <c r="AG20" s="420"/>
      <c r="AH20" s="393"/>
      <c r="AI20" s="393"/>
      <c r="AJ20" s="393"/>
      <c r="AK20" s="393"/>
      <c r="AL20" s="393"/>
      <c r="AM20" s="393"/>
      <c r="AN20" s="393">
        <v>0</v>
      </c>
      <c r="AO20" s="393">
        <v>6</v>
      </c>
      <c r="AP20" s="393">
        <v>-6</v>
      </c>
      <c r="AQ20" s="115">
        <v>0</v>
      </c>
      <c r="AR20" s="115">
        <v>0</v>
      </c>
      <c r="AS20" s="115">
        <v>-1</v>
      </c>
      <c r="AT20" s="115">
        <v>-1</v>
      </c>
      <c r="AU20" s="454">
        <f t="shared" si="6"/>
        <v>81</v>
      </c>
      <c r="AV20" s="454">
        <v>81</v>
      </c>
      <c r="AW20" s="158">
        <f t="shared" si="3"/>
        <v>4</v>
      </c>
      <c r="AX20" s="467">
        <v>4</v>
      </c>
      <c r="AY20" s="467">
        <v>4</v>
      </c>
      <c r="AZ20" s="467">
        <v>4</v>
      </c>
      <c r="BA20" s="467">
        <v>4</v>
      </c>
      <c r="BB20" s="463"/>
      <c r="BC20" s="106"/>
      <c r="BD20" s="464"/>
      <c r="BE20" s="15"/>
      <c r="BG20" s="106">
        <v>14</v>
      </c>
      <c r="BH20" s="106"/>
      <c r="BI20" s="106">
        <f t="shared" si="4"/>
        <v>14</v>
      </c>
      <c r="BJ20" s="394">
        <f t="shared" si="7"/>
        <v>4</v>
      </c>
    </row>
    <row r="21" ht="29.1" customHeight="1" spans="1:62">
      <c r="A21" s="394">
        <v>16</v>
      </c>
      <c r="B21" s="115">
        <v>16</v>
      </c>
      <c r="C21" s="393">
        <v>16</v>
      </c>
      <c r="D21" s="393" t="s">
        <v>110</v>
      </c>
      <c r="E21" s="393" t="s">
        <v>90</v>
      </c>
      <c r="F21" s="393" t="s">
        <v>90</v>
      </c>
      <c r="G21" s="393" t="s">
        <v>109</v>
      </c>
      <c r="H21" s="393">
        <v>3961</v>
      </c>
      <c r="I21" s="395">
        <v>3961</v>
      </c>
      <c r="J21" s="395">
        <v>69</v>
      </c>
      <c r="K21" s="395">
        <f t="shared" si="0"/>
        <v>69</v>
      </c>
      <c r="L21" s="395"/>
      <c r="M21" s="395"/>
      <c r="N21" s="395">
        <v>9</v>
      </c>
      <c r="O21" s="395">
        <v>9</v>
      </c>
      <c r="P21" s="404">
        <f t="shared" si="5"/>
        <v>138</v>
      </c>
      <c r="Q21" s="395">
        <v>138</v>
      </c>
      <c r="R21" s="415">
        <f t="shared" si="1"/>
        <v>147</v>
      </c>
      <c r="S21" s="416">
        <v>147</v>
      </c>
      <c r="T21" s="393">
        <v>161</v>
      </c>
      <c r="U21" s="393"/>
      <c r="V21" s="393">
        <v>2</v>
      </c>
      <c r="W21" s="393"/>
      <c r="X21" s="393"/>
      <c r="Y21" s="393"/>
      <c r="Z21" s="393"/>
      <c r="AA21" s="420"/>
      <c r="AB21" s="419"/>
      <c r="AC21" s="419"/>
      <c r="AD21" s="420"/>
      <c r="AE21" s="420"/>
      <c r="AF21" s="419"/>
      <c r="AG21" s="420"/>
      <c r="AH21" s="393"/>
      <c r="AI21" s="393"/>
      <c r="AJ21" s="393"/>
      <c r="AK21" s="393"/>
      <c r="AL21" s="393"/>
      <c r="AM21" s="393"/>
      <c r="AN21" s="393"/>
      <c r="AO21" s="393">
        <v>14</v>
      </c>
      <c r="AP21" s="393">
        <v>-16</v>
      </c>
      <c r="AQ21" s="115"/>
      <c r="AR21" s="115"/>
      <c r="AS21" s="115">
        <v>-1</v>
      </c>
      <c r="AT21" s="115">
        <v>-3</v>
      </c>
      <c r="AU21" s="454">
        <f t="shared" si="6"/>
        <v>157</v>
      </c>
      <c r="AV21" s="454">
        <v>157</v>
      </c>
      <c r="AW21" s="158">
        <f t="shared" si="3"/>
        <v>-10</v>
      </c>
      <c r="AX21" s="467">
        <v>0</v>
      </c>
      <c r="AY21" s="467">
        <v>0</v>
      </c>
      <c r="AZ21" s="467">
        <v>0</v>
      </c>
      <c r="BA21" s="467">
        <v>0</v>
      </c>
      <c r="BB21" s="463"/>
      <c r="BC21" s="106"/>
      <c r="BD21" s="464"/>
      <c r="BE21" s="15"/>
      <c r="BG21" s="106">
        <v>6</v>
      </c>
      <c r="BH21" s="106"/>
      <c r="BI21" s="106">
        <f t="shared" si="4"/>
        <v>6</v>
      </c>
      <c r="BJ21" s="394">
        <f t="shared" si="7"/>
        <v>0</v>
      </c>
    </row>
    <row r="22" ht="29.1" customHeight="1" spans="1:62">
      <c r="A22" s="394">
        <v>17</v>
      </c>
      <c r="B22" s="115">
        <v>17</v>
      </c>
      <c r="C22" s="393">
        <v>17</v>
      </c>
      <c r="D22" s="393" t="s">
        <v>111</v>
      </c>
      <c r="E22" s="393" t="s">
        <v>90</v>
      </c>
      <c r="F22" s="393" t="s">
        <v>90</v>
      </c>
      <c r="G22" s="393" t="s">
        <v>109</v>
      </c>
      <c r="H22" s="393">
        <v>3446</v>
      </c>
      <c r="I22" s="395">
        <v>3446</v>
      </c>
      <c r="J22" s="395">
        <v>54</v>
      </c>
      <c r="K22" s="395">
        <f t="shared" si="0"/>
        <v>54</v>
      </c>
      <c r="L22" s="395"/>
      <c r="M22" s="395"/>
      <c r="N22" s="395">
        <v>9</v>
      </c>
      <c r="O22" s="395">
        <v>9</v>
      </c>
      <c r="P22" s="404">
        <f t="shared" si="5"/>
        <v>108</v>
      </c>
      <c r="Q22" s="395">
        <v>108</v>
      </c>
      <c r="R22" s="415">
        <f t="shared" si="1"/>
        <v>117</v>
      </c>
      <c r="S22" s="416">
        <v>117</v>
      </c>
      <c r="T22" s="393">
        <v>116</v>
      </c>
      <c r="U22" s="393"/>
      <c r="V22" s="393">
        <v>4</v>
      </c>
      <c r="W22" s="393"/>
      <c r="X22" s="393"/>
      <c r="Y22" s="393"/>
      <c r="Z22" s="393"/>
      <c r="AA22" s="420"/>
      <c r="AB22" s="419"/>
      <c r="AC22" s="419"/>
      <c r="AD22" s="420"/>
      <c r="AE22" s="420"/>
      <c r="AF22" s="419"/>
      <c r="AG22" s="420"/>
      <c r="AH22" s="393"/>
      <c r="AI22" s="393"/>
      <c r="AJ22" s="393"/>
      <c r="AK22" s="393"/>
      <c r="AL22" s="393"/>
      <c r="AM22" s="393"/>
      <c r="AN22" s="393">
        <v>0</v>
      </c>
      <c r="AO22" s="393">
        <v>19</v>
      </c>
      <c r="AP22" s="393">
        <v>-2</v>
      </c>
      <c r="AQ22" s="115">
        <v>0</v>
      </c>
      <c r="AR22" s="115">
        <v>-1</v>
      </c>
      <c r="AS22" s="115">
        <v>-2</v>
      </c>
      <c r="AT22" s="115">
        <v>-3</v>
      </c>
      <c r="AU22" s="454">
        <f t="shared" si="6"/>
        <v>131</v>
      </c>
      <c r="AV22" s="454">
        <v>131</v>
      </c>
      <c r="AW22" s="158">
        <f t="shared" si="3"/>
        <v>-14</v>
      </c>
      <c r="AX22" s="467">
        <v>0</v>
      </c>
      <c r="AY22" s="467">
        <v>0</v>
      </c>
      <c r="AZ22" s="467">
        <v>0</v>
      </c>
      <c r="BA22" s="467">
        <v>0</v>
      </c>
      <c r="BB22" s="463"/>
      <c r="BC22" s="106"/>
      <c r="BD22" s="464"/>
      <c r="BE22" s="15"/>
      <c r="BG22" s="106">
        <v>0</v>
      </c>
      <c r="BH22" s="106"/>
      <c r="BI22" s="106">
        <f t="shared" si="4"/>
        <v>0</v>
      </c>
      <c r="BJ22" s="394">
        <f t="shared" si="7"/>
        <v>0</v>
      </c>
    </row>
    <row r="23" ht="29.1" customHeight="1" spans="1:62">
      <c r="A23" s="394">
        <v>18</v>
      </c>
      <c r="B23" s="115">
        <v>18</v>
      </c>
      <c r="C23" s="393">
        <v>18</v>
      </c>
      <c r="D23" s="393" t="s">
        <v>112</v>
      </c>
      <c r="E23" s="393" t="s">
        <v>90</v>
      </c>
      <c r="F23" s="393" t="s">
        <v>90</v>
      </c>
      <c r="G23" s="393" t="s">
        <v>109</v>
      </c>
      <c r="H23" s="393">
        <v>5250</v>
      </c>
      <c r="I23" s="395">
        <v>5250</v>
      </c>
      <c r="J23" s="395">
        <v>82</v>
      </c>
      <c r="K23" s="395">
        <f t="shared" si="0"/>
        <v>82</v>
      </c>
      <c r="L23" s="395"/>
      <c r="M23" s="395"/>
      <c r="N23" s="395">
        <v>9</v>
      </c>
      <c r="O23" s="395">
        <v>9</v>
      </c>
      <c r="P23" s="404">
        <f t="shared" si="5"/>
        <v>164</v>
      </c>
      <c r="Q23" s="395">
        <v>164</v>
      </c>
      <c r="R23" s="415">
        <f t="shared" si="1"/>
        <v>173</v>
      </c>
      <c r="S23" s="416">
        <v>173</v>
      </c>
      <c r="T23" s="393">
        <v>202</v>
      </c>
      <c r="U23" s="393"/>
      <c r="V23" s="393">
        <v>1</v>
      </c>
      <c r="W23" s="393"/>
      <c r="X23" s="393"/>
      <c r="Y23" s="393"/>
      <c r="Z23" s="393"/>
      <c r="AA23" s="420"/>
      <c r="AB23" s="419"/>
      <c r="AC23" s="419"/>
      <c r="AD23" s="420"/>
      <c r="AE23" s="420"/>
      <c r="AF23" s="419"/>
      <c r="AG23" s="420"/>
      <c r="AH23" s="393"/>
      <c r="AI23" s="393"/>
      <c r="AJ23" s="393"/>
      <c r="AK23" s="393"/>
      <c r="AL23" s="393"/>
      <c r="AM23" s="393"/>
      <c r="AN23" s="393">
        <v>1</v>
      </c>
      <c r="AO23" s="393">
        <v>26</v>
      </c>
      <c r="AP23" s="393">
        <v>-25</v>
      </c>
      <c r="AQ23" s="115"/>
      <c r="AR23" s="115"/>
      <c r="AS23" s="115"/>
      <c r="AT23" s="115"/>
      <c r="AU23" s="454">
        <f t="shared" si="6"/>
        <v>205</v>
      </c>
      <c r="AV23" s="454">
        <v>205</v>
      </c>
      <c r="AW23" s="158">
        <f t="shared" si="3"/>
        <v>-32</v>
      </c>
      <c r="AX23" s="467">
        <v>0</v>
      </c>
      <c r="AY23" s="467">
        <v>0</v>
      </c>
      <c r="AZ23" s="467">
        <v>0</v>
      </c>
      <c r="BA23" s="467">
        <v>0</v>
      </c>
      <c r="BB23" s="463"/>
      <c r="BC23" s="106"/>
      <c r="BD23" s="464"/>
      <c r="BE23" s="15"/>
      <c r="BG23" s="106">
        <v>0</v>
      </c>
      <c r="BH23" s="106"/>
      <c r="BI23" s="106">
        <f t="shared" si="4"/>
        <v>0</v>
      </c>
      <c r="BJ23" s="394">
        <f t="shared" si="7"/>
        <v>0</v>
      </c>
    </row>
    <row r="24" ht="29.1" customHeight="1" spans="1:62">
      <c r="A24" s="394">
        <v>19</v>
      </c>
      <c r="B24" s="115">
        <v>19</v>
      </c>
      <c r="C24" s="393">
        <v>19</v>
      </c>
      <c r="D24" s="393" t="s">
        <v>113</v>
      </c>
      <c r="E24" s="393" t="s">
        <v>90</v>
      </c>
      <c r="F24" s="393" t="s">
        <v>90</v>
      </c>
      <c r="G24" s="393" t="s">
        <v>109</v>
      </c>
      <c r="H24" s="393">
        <v>2851</v>
      </c>
      <c r="I24" s="395">
        <v>2851</v>
      </c>
      <c r="J24" s="395">
        <v>44</v>
      </c>
      <c r="K24" s="395">
        <f t="shared" si="0"/>
        <v>44</v>
      </c>
      <c r="L24" s="395"/>
      <c r="M24" s="395"/>
      <c r="N24" s="395">
        <v>7</v>
      </c>
      <c r="O24" s="395">
        <v>7</v>
      </c>
      <c r="P24" s="404">
        <f t="shared" si="5"/>
        <v>88</v>
      </c>
      <c r="Q24" s="395">
        <v>88</v>
      </c>
      <c r="R24" s="415">
        <f t="shared" si="1"/>
        <v>95</v>
      </c>
      <c r="S24" s="416">
        <v>95</v>
      </c>
      <c r="T24" s="393">
        <v>71</v>
      </c>
      <c r="U24" s="393"/>
      <c r="V24" s="393">
        <v>2</v>
      </c>
      <c r="W24" s="393"/>
      <c r="X24" s="393"/>
      <c r="Y24" s="393"/>
      <c r="Z24" s="393"/>
      <c r="AA24" s="420"/>
      <c r="AB24" s="419"/>
      <c r="AC24" s="419"/>
      <c r="AD24" s="420"/>
      <c r="AE24" s="420"/>
      <c r="AF24" s="419"/>
      <c r="AG24" s="420"/>
      <c r="AH24" s="393"/>
      <c r="AI24" s="393"/>
      <c r="AJ24" s="393"/>
      <c r="AK24" s="393"/>
      <c r="AL24" s="393"/>
      <c r="AM24" s="393"/>
      <c r="AN24" s="393">
        <v>0</v>
      </c>
      <c r="AO24" s="393">
        <v>36</v>
      </c>
      <c r="AP24" s="393">
        <v>-10</v>
      </c>
      <c r="AQ24" s="115">
        <v>0</v>
      </c>
      <c r="AR24" s="115">
        <v>-1</v>
      </c>
      <c r="AS24" s="115">
        <v>0</v>
      </c>
      <c r="AT24" s="115">
        <v>0</v>
      </c>
      <c r="AU24" s="454">
        <f t="shared" si="6"/>
        <v>98</v>
      </c>
      <c r="AV24" s="454">
        <v>98</v>
      </c>
      <c r="AW24" s="158">
        <f t="shared" si="3"/>
        <v>-3</v>
      </c>
      <c r="AX24" s="467">
        <v>0</v>
      </c>
      <c r="AY24" s="467">
        <v>0</v>
      </c>
      <c r="AZ24" s="467">
        <v>0</v>
      </c>
      <c r="BA24" s="467">
        <v>0</v>
      </c>
      <c r="BB24" s="463"/>
      <c r="BC24" s="106"/>
      <c r="BD24" s="464"/>
      <c r="BE24" s="15"/>
      <c r="BG24" s="106">
        <v>22</v>
      </c>
      <c r="BH24" s="106"/>
      <c r="BI24" s="106">
        <f t="shared" si="4"/>
        <v>22</v>
      </c>
      <c r="BJ24" s="394">
        <f t="shared" si="7"/>
        <v>0</v>
      </c>
    </row>
    <row r="25" ht="29.1" customHeight="1" spans="1:62">
      <c r="A25" s="394">
        <v>20</v>
      </c>
      <c r="B25" s="115">
        <v>20</v>
      </c>
      <c r="C25" s="393">
        <v>20</v>
      </c>
      <c r="D25" s="393" t="s">
        <v>114</v>
      </c>
      <c r="E25" s="393" t="s">
        <v>115</v>
      </c>
      <c r="F25" s="393" t="s">
        <v>115</v>
      </c>
      <c r="G25" s="393" t="s">
        <v>109</v>
      </c>
      <c r="H25" s="395">
        <v>76</v>
      </c>
      <c r="I25" s="395">
        <v>76</v>
      </c>
      <c r="J25" s="395">
        <v>7</v>
      </c>
      <c r="K25" s="395">
        <f t="shared" si="0"/>
        <v>7</v>
      </c>
      <c r="L25" s="395"/>
      <c r="M25" s="395"/>
      <c r="N25" s="395">
        <v>3</v>
      </c>
      <c r="O25" s="395">
        <v>3</v>
      </c>
      <c r="P25" s="404">
        <f t="shared" si="5"/>
        <v>14</v>
      </c>
      <c r="Q25" s="395">
        <v>14</v>
      </c>
      <c r="R25" s="415">
        <f t="shared" si="1"/>
        <v>17</v>
      </c>
      <c r="S25" s="416">
        <v>17</v>
      </c>
      <c r="T25" s="393">
        <v>18</v>
      </c>
      <c r="U25" s="393"/>
      <c r="V25" s="393"/>
      <c r="W25" s="393"/>
      <c r="X25" s="393"/>
      <c r="Y25" s="393"/>
      <c r="Z25" s="393"/>
      <c r="AA25" s="420"/>
      <c r="AB25" s="419"/>
      <c r="AC25" s="419"/>
      <c r="AD25" s="420"/>
      <c r="AE25" s="420"/>
      <c r="AF25" s="419"/>
      <c r="AG25" s="420"/>
      <c r="AH25" s="393"/>
      <c r="AI25" s="393"/>
      <c r="AJ25" s="393"/>
      <c r="AK25" s="393"/>
      <c r="AL25" s="393"/>
      <c r="AM25" s="393"/>
      <c r="AN25" s="393">
        <v>0</v>
      </c>
      <c r="AO25" s="393">
        <v>4</v>
      </c>
      <c r="AP25" s="393">
        <v>-6</v>
      </c>
      <c r="AQ25" s="115">
        <v>0</v>
      </c>
      <c r="AR25" s="115">
        <v>0</v>
      </c>
      <c r="AS25" s="115">
        <v>-1</v>
      </c>
      <c r="AT25" s="115">
        <v>-1</v>
      </c>
      <c r="AU25" s="454">
        <f t="shared" si="6"/>
        <v>14</v>
      </c>
      <c r="AV25" s="454">
        <v>14</v>
      </c>
      <c r="AW25" s="158">
        <f t="shared" si="3"/>
        <v>3</v>
      </c>
      <c r="AX25" s="467">
        <v>0</v>
      </c>
      <c r="AY25" s="467">
        <v>0</v>
      </c>
      <c r="AZ25" s="467">
        <v>0</v>
      </c>
      <c r="BA25" s="467">
        <v>0</v>
      </c>
      <c r="BB25" s="463"/>
      <c r="BC25" s="106"/>
      <c r="BD25" s="92">
        <v>1</v>
      </c>
      <c r="BE25" s="15">
        <v>1</v>
      </c>
      <c r="BG25" s="106"/>
      <c r="BH25" s="106"/>
      <c r="BI25" s="106">
        <f t="shared" si="4"/>
        <v>0</v>
      </c>
      <c r="BJ25" s="394">
        <f t="shared" si="7"/>
        <v>1</v>
      </c>
    </row>
    <row r="26" s="367" customFormat="1" ht="29.1" customHeight="1" spans="1:62">
      <c r="A26" s="394">
        <v>21</v>
      </c>
      <c r="B26" s="115">
        <v>25</v>
      </c>
      <c r="C26" s="393">
        <v>25</v>
      </c>
      <c r="D26" s="393" t="s">
        <v>117</v>
      </c>
      <c r="E26" s="393" t="s">
        <v>119</v>
      </c>
      <c r="F26" s="393" t="s">
        <v>90</v>
      </c>
      <c r="G26" s="393" t="s">
        <v>109</v>
      </c>
      <c r="H26" s="393">
        <v>402</v>
      </c>
      <c r="I26" s="395">
        <v>554</v>
      </c>
      <c r="J26" s="395">
        <v>7</v>
      </c>
      <c r="K26" s="395">
        <f t="shared" si="0"/>
        <v>7</v>
      </c>
      <c r="L26" s="395"/>
      <c r="M26" s="395"/>
      <c r="N26" s="395">
        <v>3</v>
      </c>
      <c r="O26" s="395">
        <v>3</v>
      </c>
      <c r="P26" s="404">
        <f t="shared" si="5"/>
        <v>14</v>
      </c>
      <c r="Q26" s="395">
        <v>22.4</v>
      </c>
      <c r="R26" s="415">
        <f t="shared" si="1"/>
        <v>25.4</v>
      </c>
      <c r="S26" s="416">
        <v>25.4</v>
      </c>
      <c r="T26" s="393">
        <v>19</v>
      </c>
      <c r="U26" s="393"/>
      <c r="V26" s="393"/>
      <c r="W26" s="393"/>
      <c r="X26" s="393"/>
      <c r="Y26" s="393"/>
      <c r="Z26" s="393"/>
      <c r="AA26" s="420"/>
      <c r="AB26" s="419"/>
      <c r="AC26" s="419"/>
      <c r="AD26" s="420"/>
      <c r="AE26" s="420"/>
      <c r="AF26" s="419"/>
      <c r="AG26" s="420"/>
      <c r="AH26" s="393"/>
      <c r="AI26" s="393"/>
      <c r="AJ26" s="393"/>
      <c r="AK26" s="393"/>
      <c r="AL26" s="393"/>
      <c r="AM26" s="393"/>
      <c r="AN26" s="393">
        <v>0</v>
      </c>
      <c r="AO26" s="393">
        <v>2</v>
      </c>
      <c r="AP26" s="393">
        <v>0</v>
      </c>
      <c r="AQ26" s="115">
        <v>0</v>
      </c>
      <c r="AR26" s="115">
        <v>0</v>
      </c>
      <c r="AS26" s="115">
        <v>0</v>
      </c>
      <c r="AT26" s="115">
        <v>0</v>
      </c>
      <c r="AU26" s="454">
        <f t="shared" si="6"/>
        <v>21</v>
      </c>
      <c r="AV26" s="454">
        <v>31</v>
      </c>
      <c r="AW26" s="158">
        <f t="shared" si="3"/>
        <v>-5.6</v>
      </c>
      <c r="AX26" s="467">
        <v>0</v>
      </c>
      <c r="AY26" s="467">
        <v>0</v>
      </c>
      <c r="AZ26" s="467">
        <v>0</v>
      </c>
      <c r="BA26" s="467">
        <v>0</v>
      </c>
      <c r="BB26" s="463"/>
      <c r="BC26" s="106"/>
      <c r="BD26" s="464"/>
      <c r="BE26" s="15"/>
      <c r="BF26" s="373"/>
      <c r="BG26" s="106"/>
      <c r="BH26" s="106"/>
      <c r="BI26" s="106">
        <f t="shared" si="4"/>
        <v>0</v>
      </c>
      <c r="BJ26" s="394">
        <f t="shared" si="7"/>
        <v>0</v>
      </c>
    </row>
    <row r="27" s="367" customFormat="1" ht="29.1" customHeight="1" spans="1:62">
      <c r="A27" s="394">
        <v>23</v>
      </c>
      <c r="B27" s="115">
        <v>26</v>
      </c>
      <c r="C27" s="393">
        <v>26</v>
      </c>
      <c r="D27" s="393" t="s">
        <v>120</v>
      </c>
      <c r="E27" s="393" t="s">
        <v>119</v>
      </c>
      <c r="F27" s="393" t="s">
        <v>90</v>
      </c>
      <c r="G27" s="393" t="s">
        <v>109</v>
      </c>
      <c r="H27" s="393">
        <v>378</v>
      </c>
      <c r="I27" s="395">
        <v>603</v>
      </c>
      <c r="J27" s="395">
        <v>7</v>
      </c>
      <c r="K27" s="395">
        <f t="shared" si="0"/>
        <v>7</v>
      </c>
      <c r="L27" s="395"/>
      <c r="M27" s="395"/>
      <c r="N27" s="395">
        <v>3</v>
      </c>
      <c r="O27" s="395">
        <v>3</v>
      </c>
      <c r="P27" s="404">
        <f t="shared" si="5"/>
        <v>14</v>
      </c>
      <c r="Q27" s="395">
        <v>30.8</v>
      </c>
      <c r="R27" s="415">
        <f t="shared" si="1"/>
        <v>33.8</v>
      </c>
      <c r="S27" s="416">
        <v>33.8</v>
      </c>
      <c r="T27" s="393">
        <v>22</v>
      </c>
      <c r="U27" s="393"/>
      <c r="V27" s="393">
        <v>2</v>
      </c>
      <c r="W27" s="393"/>
      <c r="X27" s="393"/>
      <c r="Y27" s="393"/>
      <c r="Z27" s="393"/>
      <c r="AA27" s="420"/>
      <c r="AB27" s="419"/>
      <c r="AC27" s="419"/>
      <c r="AD27" s="420"/>
      <c r="AE27" s="420"/>
      <c r="AF27" s="419"/>
      <c r="AG27" s="420"/>
      <c r="AH27" s="393"/>
      <c r="AI27" s="393"/>
      <c r="AJ27" s="393"/>
      <c r="AK27" s="393"/>
      <c r="AL27" s="393"/>
      <c r="AM27" s="393"/>
      <c r="AN27" s="393"/>
      <c r="AO27" s="393">
        <v>2</v>
      </c>
      <c r="AP27" s="393">
        <v>-5</v>
      </c>
      <c r="AQ27" s="115"/>
      <c r="AR27" s="115"/>
      <c r="AS27" s="115"/>
      <c r="AT27" s="115"/>
      <c r="AU27" s="454">
        <f t="shared" si="6"/>
        <v>21</v>
      </c>
      <c r="AV27" s="454">
        <v>37</v>
      </c>
      <c r="AW27" s="158">
        <f t="shared" si="3"/>
        <v>-3.2</v>
      </c>
      <c r="AX27" s="467">
        <v>0</v>
      </c>
      <c r="AY27" s="467">
        <v>0</v>
      </c>
      <c r="AZ27" s="467">
        <v>0</v>
      </c>
      <c r="BA27" s="467">
        <v>0</v>
      </c>
      <c r="BB27" s="463"/>
      <c r="BC27" s="106"/>
      <c r="BD27" s="464"/>
      <c r="BE27" s="15"/>
      <c r="BF27" s="373"/>
      <c r="BG27" s="106">
        <v>4</v>
      </c>
      <c r="BH27" s="106">
        <v>2</v>
      </c>
      <c r="BI27" s="106">
        <f t="shared" si="4"/>
        <v>6</v>
      </c>
      <c r="BJ27" s="394">
        <f t="shared" si="7"/>
        <v>0</v>
      </c>
    </row>
    <row r="28" ht="29.1" customHeight="1" spans="1:62">
      <c r="A28" s="394">
        <v>25</v>
      </c>
      <c r="B28" s="115">
        <v>27</v>
      </c>
      <c r="C28" s="393">
        <v>27</v>
      </c>
      <c r="D28" s="393" t="s">
        <v>122</v>
      </c>
      <c r="E28" s="393" t="s">
        <v>124</v>
      </c>
      <c r="F28" s="393" t="s">
        <v>90</v>
      </c>
      <c r="G28" s="393" t="s">
        <v>91</v>
      </c>
      <c r="H28" s="395">
        <v>219</v>
      </c>
      <c r="I28" s="395">
        <v>311</v>
      </c>
      <c r="J28" s="395">
        <v>6</v>
      </c>
      <c r="K28" s="395">
        <f t="shared" si="0"/>
        <v>6</v>
      </c>
      <c r="L28" s="395"/>
      <c r="M28" s="395"/>
      <c r="N28" s="395">
        <v>3</v>
      </c>
      <c r="O28" s="395">
        <v>3</v>
      </c>
      <c r="P28" s="404">
        <f t="shared" si="5"/>
        <v>12</v>
      </c>
      <c r="Q28" s="395">
        <v>20.4</v>
      </c>
      <c r="R28" s="415">
        <f t="shared" si="1"/>
        <v>23.4</v>
      </c>
      <c r="S28" s="416">
        <v>23.4</v>
      </c>
      <c r="T28" s="393">
        <v>13</v>
      </c>
      <c r="U28" s="393"/>
      <c r="V28" s="393"/>
      <c r="W28" s="393"/>
      <c r="X28" s="393"/>
      <c r="Y28" s="393"/>
      <c r="Z28" s="393">
        <v>1</v>
      </c>
      <c r="AA28" s="420"/>
      <c r="AB28" s="419"/>
      <c r="AC28" s="419"/>
      <c r="AD28" s="420"/>
      <c r="AE28" s="420"/>
      <c r="AF28" s="419"/>
      <c r="AG28" s="420"/>
      <c r="AH28" s="393"/>
      <c r="AI28" s="393"/>
      <c r="AJ28" s="393"/>
      <c r="AK28" s="393"/>
      <c r="AL28" s="393"/>
      <c r="AM28" s="393">
        <v>-1</v>
      </c>
      <c r="AN28" s="393"/>
      <c r="AO28" s="393"/>
      <c r="AP28" s="393"/>
      <c r="AQ28" s="115"/>
      <c r="AR28" s="115"/>
      <c r="AS28" s="115"/>
      <c r="AT28" s="115"/>
      <c r="AU28" s="454">
        <f t="shared" si="6"/>
        <v>13</v>
      </c>
      <c r="AV28" s="454">
        <v>25</v>
      </c>
      <c r="AW28" s="158">
        <f t="shared" si="3"/>
        <v>-1.6</v>
      </c>
      <c r="AX28" s="467">
        <v>0</v>
      </c>
      <c r="AY28" s="467">
        <v>0</v>
      </c>
      <c r="AZ28" s="467">
        <v>0</v>
      </c>
      <c r="BA28" s="467">
        <v>0</v>
      </c>
      <c r="BB28" s="463"/>
      <c r="BC28" s="106"/>
      <c r="BD28" s="464"/>
      <c r="BE28" s="15"/>
      <c r="BG28" s="106"/>
      <c r="BH28" s="106">
        <v>2</v>
      </c>
      <c r="BI28" s="106">
        <f t="shared" si="4"/>
        <v>2</v>
      </c>
      <c r="BJ28" s="394">
        <f t="shared" si="7"/>
        <v>0</v>
      </c>
    </row>
    <row r="29" ht="29.1" customHeight="1" spans="1:62">
      <c r="A29" s="394">
        <v>27</v>
      </c>
      <c r="B29" s="115">
        <v>28</v>
      </c>
      <c r="C29" s="393">
        <v>28</v>
      </c>
      <c r="D29" s="396" t="s">
        <v>125</v>
      </c>
      <c r="E29" s="393" t="s">
        <v>119</v>
      </c>
      <c r="F29" s="393" t="s">
        <v>90</v>
      </c>
      <c r="G29" s="393" t="s">
        <v>109</v>
      </c>
      <c r="H29" s="393">
        <v>863</v>
      </c>
      <c r="I29" s="395">
        <v>1240</v>
      </c>
      <c r="J29" s="395">
        <v>18</v>
      </c>
      <c r="K29" s="395">
        <f t="shared" si="0"/>
        <v>18</v>
      </c>
      <c r="L29" s="395"/>
      <c r="M29" s="395"/>
      <c r="N29" s="395">
        <v>3</v>
      </c>
      <c r="O29" s="395">
        <v>5</v>
      </c>
      <c r="P29" s="404">
        <f t="shared" si="5"/>
        <v>36</v>
      </c>
      <c r="Q29" s="395">
        <v>61.2</v>
      </c>
      <c r="R29" s="415">
        <f t="shared" si="1"/>
        <v>66.2</v>
      </c>
      <c r="S29" s="416">
        <v>66.2</v>
      </c>
      <c r="T29" s="393">
        <v>33</v>
      </c>
      <c r="U29" s="393">
        <v>2</v>
      </c>
      <c r="V29" s="393">
        <v>10</v>
      </c>
      <c r="W29" s="393"/>
      <c r="X29" s="393"/>
      <c r="Y29" s="393"/>
      <c r="Z29" s="393"/>
      <c r="AA29" s="420"/>
      <c r="AB29" s="419"/>
      <c r="AC29" s="419"/>
      <c r="AD29" s="420"/>
      <c r="AE29" s="420"/>
      <c r="AF29" s="419"/>
      <c r="AG29" s="420"/>
      <c r="AH29" s="393"/>
      <c r="AI29" s="393"/>
      <c r="AJ29" s="393"/>
      <c r="AK29" s="393"/>
      <c r="AL29" s="393"/>
      <c r="AM29" s="393"/>
      <c r="AN29" s="393">
        <v>0</v>
      </c>
      <c r="AO29" s="393">
        <v>2</v>
      </c>
      <c r="AP29" s="395">
        <v>-1</v>
      </c>
      <c r="AQ29" s="146">
        <v>0</v>
      </c>
      <c r="AR29" s="146">
        <v>0</v>
      </c>
      <c r="AS29" s="146">
        <v>-3</v>
      </c>
      <c r="AT29" s="146">
        <v>0</v>
      </c>
      <c r="AU29" s="454">
        <f t="shared" si="6"/>
        <v>43</v>
      </c>
      <c r="AV29" s="454">
        <v>68</v>
      </c>
      <c r="AW29" s="158">
        <f t="shared" si="3"/>
        <v>-1.8</v>
      </c>
      <c r="AX29" s="467">
        <v>0</v>
      </c>
      <c r="AY29" s="467">
        <v>0</v>
      </c>
      <c r="AZ29" s="467">
        <v>0</v>
      </c>
      <c r="BA29" s="467">
        <v>0</v>
      </c>
      <c r="BB29" s="463"/>
      <c r="BC29" s="106"/>
      <c r="BD29" s="464"/>
      <c r="BE29" s="15"/>
      <c r="BG29" s="106"/>
      <c r="BH29" s="106"/>
      <c r="BI29" s="106">
        <f t="shared" si="4"/>
        <v>0</v>
      </c>
      <c r="BJ29" s="394">
        <f t="shared" si="7"/>
        <v>0</v>
      </c>
    </row>
    <row r="30" ht="29.1" customHeight="1" spans="1:62">
      <c r="A30" s="394">
        <v>29</v>
      </c>
      <c r="B30" s="115">
        <v>29</v>
      </c>
      <c r="C30" s="393">
        <v>29</v>
      </c>
      <c r="D30" s="393" t="s">
        <v>127</v>
      </c>
      <c r="E30" s="393" t="s">
        <v>127</v>
      </c>
      <c r="F30" s="393" t="s">
        <v>127</v>
      </c>
      <c r="G30" s="393" t="s">
        <v>109</v>
      </c>
      <c r="H30" s="395">
        <v>2348</v>
      </c>
      <c r="I30" s="395">
        <v>2348</v>
      </c>
      <c r="J30" s="395"/>
      <c r="K30" s="395">
        <f t="shared" si="0"/>
        <v>0</v>
      </c>
      <c r="L30" s="395"/>
      <c r="M30" s="395"/>
      <c r="N30" s="395">
        <v>7</v>
      </c>
      <c r="O30" s="395">
        <v>7</v>
      </c>
      <c r="P30" s="404">
        <f t="shared" si="5"/>
        <v>0</v>
      </c>
      <c r="Q30" s="395"/>
      <c r="R30" s="415">
        <f t="shared" si="1"/>
        <v>7</v>
      </c>
      <c r="S30" s="416">
        <v>0</v>
      </c>
      <c r="T30" s="393">
        <v>26</v>
      </c>
      <c r="U30" s="393"/>
      <c r="V30" s="393"/>
      <c r="W30" s="393"/>
      <c r="X30" s="393"/>
      <c r="Y30" s="393"/>
      <c r="Z30" s="393"/>
      <c r="AA30" s="420"/>
      <c r="AB30" s="419"/>
      <c r="AC30" s="419"/>
      <c r="AD30" s="420"/>
      <c r="AE30" s="420"/>
      <c r="AF30" s="419"/>
      <c r="AG30" s="420"/>
      <c r="AH30" s="393"/>
      <c r="AI30" s="393"/>
      <c r="AJ30" s="393"/>
      <c r="AK30" s="393"/>
      <c r="AL30" s="393"/>
      <c r="AM30" s="393"/>
      <c r="AN30" s="393"/>
      <c r="AO30" s="393">
        <v>18</v>
      </c>
      <c r="AP30" s="395">
        <v>-2</v>
      </c>
      <c r="AQ30" s="146">
        <v>0</v>
      </c>
      <c r="AR30" s="146">
        <v>0</v>
      </c>
      <c r="AS30" s="146">
        <v>-1</v>
      </c>
      <c r="AT30" s="146">
        <v>-1</v>
      </c>
      <c r="AU30" s="454">
        <f t="shared" si="6"/>
        <v>40</v>
      </c>
      <c r="AV30" s="454">
        <v>40</v>
      </c>
      <c r="AW30" s="158">
        <f t="shared" si="3"/>
        <v>-40</v>
      </c>
      <c r="AX30" s="467">
        <v>0</v>
      </c>
      <c r="AY30" s="467">
        <v>0</v>
      </c>
      <c r="AZ30" s="467">
        <v>0</v>
      </c>
      <c r="BA30" s="467">
        <v>0</v>
      </c>
      <c r="BB30" s="463"/>
      <c r="BC30" s="106"/>
      <c r="BD30" s="464"/>
      <c r="BE30" s="15"/>
      <c r="BG30" s="106"/>
      <c r="BH30" s="106"/>
      <c r="BI30" s="106">
        <f t="shared" si="4"/>
        <v>0</v>
      </c>
      <c r="BJ30" s="394">
        <f t="shared" si="7"/>
        <v>0</v>
      </c>
    </row>
    <row r="31" ht="29.1" customHeight="1" spans="1:62">
      <c r="A31" s="394">
        <v>30</v>
      </c>
      <c r="B31" s="115">
        <v>30</v>
      </c>
      <c r="C31" s="393">
        <v>30</v>
      </c>
      <c r="D31" s="393" t="s">
        <v>128</v>
      </c>
      <c r="E31" s="393" t="s">
        <v>90</v>
      </c>
      <c r="F31" s="393" t="s">
        <v>90</v>
      </c>
      <c r="G31" s="393" t="s">
        <v>109</v>
      </c>
      <c r="H31" s="393">
        <v>3606</v>
      </c>
      <c r="I31" s="393">
        <v>3606</v>
      </c>
      <c r="J31" s="393">
        <v>58</v>
      </c>
      <c r="K31" s="395">
        <f t="shared" si="0"/>
        <v>58</v>
      </c>
      <c r="L31" s="393"/>
      <c r="M31" s="393"/>
      <c r="N31" s="395">
        <v>9</v>
      </c>
      <c r="O31" s="395">
        <v>9</v>
      </c>
      <c r="P31" s="404">
        <f t="shared" si="5"/>
        <v>116</v>
      </c>
      <c r="Q31" s="395">
        <v>116</v>
      </c>
      <c r="R31" s="415">
        <f t="shared" si="1"/>
        <v>125</v>
      </c>
      <c r="S31" s="416">
        <v>125</v>
      </c>
      <c r="T31" s="393">
        <v>126</v>
      </c>
      <c r="U31" s="393">
        <v>4</v>
      </c>
      <c r="V31" s="393">
        <v>6</v>
      </c>
      <c r="W31" s="393"/>
      <c r="X31" s="393"/>
      <c r="Y31" s="393"/>
      <c r="Z31" s="393"/>
      <c r="AA31" s="420"/>
      <c r="AB31" s="419"/>
      <c r="AC31" s="419"/>
      <c r="AD31" s="420"/>
      <c r="AE31" s="420"/>
      <c r="AF31" s="419"/>
      <c r="AG31" s="420"/>
      <c r="AH31" s="393"/>
      <c r="AI31" s="393"/>
      <c r="AJ31" s="393"/>
      <c r="AK31" s="393"/>
      <c r="AL31" s="393"/>
      <c r="AM31" s="393">
        <v>2</v>
      </c>
      <c r="AN31" s="393"/>
      <c r="AO31" s="393">
        <v>5</v>
      </c>
      <c r="AP31" s="395">
        <v>-6</v>
      </c>
      <c r="AQ31" s="146"/>
      <c r="AR31" s="146"/>
      <c r="AS31" s="146">
        <v>-1</v>
      </c>
      <c r="AT31" s="146"/>
      <c r="AU31" s="454">
        <f t="shared" si="6"/>
        <v>136</v>
      </c>
      <c r="AV31" s="454">
        <v>136</v>
      </c>
      <c r="AW31" s="158">
        <f t="shared" si="3"/>
        <v>-11</v>
      </c>
      <c r="AX31" s="158">
        <v>0</v>
      </c>
      <c r="AY31" s="158">
        <v>0</v>
      </c>
      <c r="AZ31" s="158">
        <v>0</v>
      </c>
      <c r="BA31" s="158">
        <v>0</v>
      </c>
      <c r="BB31" s="463"/>
      <c r="BC31" s="106"/>
      <c r="BD31" s="92">
        <v>9</v>
      </c>
      <c r="BE31" s="15">
        <v>9</v>
      </c>
      <c r="BG31" s="106">
        <v>33</v>
      </c>
      <c r="BH31" s="106"/>
      <c r="BI31" s="106">
        <f t="shared" si="4"/>
        <v>33</v>
      </c>
      <c r="BJ31" s="394">
        <f t="shared" si="7"/>
        <v>9</v>
      </c>
    </row>
    <row r="32" s="367" customFormat="1" ht="29.1" customHeight="1" spans="1:62">
      <c r="A32" s="394">
        <v>31</v>
      </c>
      <c r="B32" s="115">
        <v>31</v>
      </c>
      <c r="C32" s="393">
        <v>31</v>
      </c>
      <c r="D32" s="393" t="s">
        <v>130</v>
      </c>
      <c r="E32" s="393" t="s">
        <v>90</v>
      </c>
      <c r="F32" s="393" t="s">
        <v>90</v>
      </c>
      <c r="G32" s="393" t="s">
        <v>109</v>
      </c>
      <c r="H32" s="393">
        <v>3882</v>
      </c>
      <c r="I32" s="393">
        <v>3882</v>
      </c>
      <c r="J32" s="393">
        <v>59</v>
      </c>
      <c r="K32" s="395">
        <f t="shared" si="0"/>
        <v>59</v>
      </c>
      <c r="L32" s="393"/>
      <c r="M32" s="393"/>
      <c r="N32" s="395">
        <v>9</v>
      </c>
      <c r="O32" s="395">
        <v>9</v>
      </c>
      <c r="P32" s="404">
        <f t="shared" si="5"/>
        <v>118</v>
      </c>
      <c r="Q32" s="395">
        <v>118</v>
      </c>
      <c r="R32" s="415">
        <f t="shared" si="1"/>
        <v>127</v>
      </c>
      <c r="S32" s="416">
        <v>127</v>
      </c>
      <c r="T32" s="393">
        <v>109</v>
      </c>
      <c r="U32" s="393">
        <v>4</v>
      </c>
      <c r="V32" s="393">
        <v>2</v>
      </c>
      <c r="W32" s="393"/>
      <c r="X32" s="393"/>
      <c r="Y32" s="393"/>
      <c r="Z32" s="393"/>
      <c r="AA32" s="420"/>
      <c r="AB32" s="419"/>
      <c r="AC32" s="419"/>
      <c r="AD32" s="420"/>
      <c r="AE32" s="420"/>
      <c r="AF32" s="419"/>
      <c r="AG32" s="420"/>
      <c r="AH32" s="393"/>
      <c r="AI32" s="393"/>
      <c r="AJ32" s="393"/>
      <c r="AK32" s="393"/>
      <c r="AL32" s="393"/>
      <c r="AM32" s="393"/>
      <c r="AN32" s="393">
        <v>1</v>
      </c>
      <c r="AO32" s="393">
        <v>15</v>
      </c>
      <c r="AP32" s="395">
        <v>-5</v>
      </c>
      <c r="AQ32" s="146">
        <v>0</v>
      </c>
      <c r="AR32" s="146">
        <v>0</v>
      </c>
      <c r="AS32" s="146">
        <v>-2</v>
      </c>
      <c r="AT32" s="146">
        <v>-3</v>
      </c>
      <c r="AU32" s="454">
        <f t="shared" si="6"/>
        <v>121</v>
      </c>
      <c r="AV32" s="454">
        <v>121</v>
      </c>
      <c r="AW32" s="158">
        <f t="shared" si="3"/>
        <v>6</v>
      </c>
      <c r="AX32" s="158">
        <v>6</v>
      </c>
      <c r="AY32" s="158">
        <v>6</v>
      </c>
      <c r="AZ32" s="158">
        <v>6</v>
      </c>
      <c r="BA32" s="158">
        <v>6</v>
      </c>
      <c r="BB32" s="463"/>
      <c r="BC32" s="106"/>
      <c r="BD32" s="464"/>
      <c r="BE32" s="15"/>
      <c r="BF32" s="373"/>
      <c r="BG32" s="106">
        <v>21</v>
      </c>
      <c r="BH32" s="106"/>
      <c r="BI32" s="106">
        <f t="shared" si="4"/>
        <v>21</v>
      </c>
      <c r="BJ32" s="394">
        <f t="shared" si="7"/>
        <v>6</v>
      </c>
    </row>
    <row r="33" s="367" customFormat="1" ht="29.1" customHeight="1" spans="1:62">
      <c r="A33" s="394">
        <v>32</v>
      </c>
      <c r="B33" s="115">
        <v>32</v>
      </c>
      <c r="C33" s="393">
        <v>32</v>
      </c>
      <c r="D33" s="393" t="s">
        <v>132</v>
      </c>
      <c r="E33" s="393" t="s">
        <v>90</v>
      </c>
      <c r="F33" s="393" t="s">
        <v>90</v>
      </c>
      <c r="G33" s="393" t="s">
        <v>109</v>
      </c>
      <c r="H33" s="393">
        <v>719</v>
      </c>
      <c r="I33" s="393">
        <v>719</v>
      </c>
      <c r="J33" s="393">
        <v>17</v>
      </c>
      <c r="K33" s="395">
        <f t="shared" si="0"/>
        <v>17</v>
      </c>
      <c r="L33" s="393"/>
      <c r="M33" s="393"/>
      <c r="N33" s="395">
        <v>3</v>
      </c>
      <c r="O33" s="395">
        <v>3</v>
      </c>
      <c r="P33" s="404">
        <f t="shared" si="5"/>
        <v>34</v>
      </c>
      <c r="Q33" s="395">
        <v>34</v>
      </c>
      <c r="R33" s="415">
        <f t="shared" si="1"/>
        <v>37</v>
      </c>
      <c r="S33" s="416">
        <v>37</v>
      </c>
      <c r="T33" s="393">
        <v>35</v>
      </c>
      <c r="U33" s="393">
        <v>2</v>
      </c>
      <c r="V33" s="393">
        <v>3</v>
      </c>
      <c r="W33" s="393"/>
      <c r="X33" s="393"/>
      <c r="Y33" s="393"/>
      <c r="Z33" s="393"/>
      <c r="AA33" s="425"/>
      <c r="AB33" s="426"/>
      <c r="AC33" s="426"/>
      <c r="AD33" s="425"/>
      <c r="AE33" s="425"/>
      <c r="AF33" s="426"/>
      <c r="AG33" s="425"/>
      <c r="AH33" s="393"/>
      <c r="AI33" s="393"/>
      <c r="AJ33" s="393"/>
      <c r="AK33" s="393"/>
      <c r="AL33" s="393"/>
      <c r="AM33" s="393">
        <v>1</v>
      </c>
      <c r="AN33" s="393">
        <v>0</v>
      </c>
      <c r="AO33" s="393">
        <v>4</v>
      </c>
      <c r="AP33" s="395">
        <v>-7</v>
      </c>
      <c r="AQ33" s="146">
        <v>0</v>
      </c>
      <c r="AR33" s="146">
        <v>0</v>
      </c>
      <c r="AS33" s="146">
        <v>-2</v>
      </c>
      <c r="AT33" s="146">
        <v>-1</v>
      </c>
      <c r="AU33" s="454">
        <f t="shared" si="6"/>
        <v>35</v>
      </c>
      <c r="AV33" s="454">
        <v>35</v>
      </c>
      <c r="AW33" s="158">
        <f t="shared" si="3"/>
        <v>2</v>
      </c>
      <c r="AX33" s="158">
        <v>2</v>
      </c>
      <c r="AY33" s="158">
        <v>2</v>
      </c>
      <c r="AZ33" s="158">
        <v>2</v>
      </c>
      <c r="BA33" s="158">
        <v>2</v>
      </c>
      <c r="BB33" s="463"/>
      <c r="BC33" s="106"/>
      <c r="BD33" s="464"/>
      <c r="BE33" s="15"/>
      <c r="BF33" s="373"/>
      <c r="BG33" s="106">
        <v>3</v>
      </c>
      <c r="BH33" s="106"/>
      <c r="BI33" s="106">
        <f t="shared" si="4"/>
        <v>3</v>
      </c>
      <c r="BJ33" s="394">
        <f t="shared" si="7"/>
        <v>2</v>
      </c>
    </row>
    <row r="34" s="367" customFormat="1" ht="29.1" customHeight="1" spans="1:62">
      <c r="A34" s="394">
        <v>33</v>
      </c>
      <c r="B34" s="115">
        <v>33</v>
      </c>
      <c r="C34" s="393">
        <v>33</v>
      </c>
      <c r="D34" s="393" t="s">
        <v>571</v>
      </c>
      <c r="E34" s="393" t="s">
        <v>90</v>
      </c>
      <c r="F34" s="393" t="s">
        <v>90</v>
      </c>
      <c r="G34" s="393" t="s">
        <v>109</v>
      </c>
      <c r="H34" s="393">
        <v>2729</v>
      </c>
      <c r="I34" s="393">
        <v>2729</v>
      </c>
      <c r="J34" s="393">
        <v>48</v>
      </c>
      <c r="K34" s="395">
        <f t="shared" si="0"/>
        <v>48</v>
      </c>
      <c r="L34" s="393"/>
      <c r="M34" s="393"/>
      <c r="N34" s="395">
        <v>7</v>
      </c>
      <c r="O34" s="395">
        <v>7</v>
      </c>
      <c r="P34" s="404">
        <f t="shared" si="5"/>
        <v>96</v>
      </c>
      <c r="Q34" s="395">
        <v>96</v>
      </c>
      <c r="R34" s="415">
        <f t="shared" si="1"/>
        <v>103</v>
      </c>
      <c r="S34" s="416">
        <v>103</v>
      </c>
      <c r="T34" s="393">
        <v>63</v>
      </c>
      <c r="U34" s="393"/>
      <c r="V34" s="393">
        <v>1</v>
      </c>
      <c r="W34" s="393"/>
      <c r="X34" s="393"/>
      <c r="Y34" s="393"/>
      <c r="Z34" s="393"/>
      <c r="AA34" s="420"/>
      <c r="AB34" s="419"/>
      <c r="AC34" s="419"/>
      <c r="AD34" s="420"/>
      <c r="AE34" s="420"/>
      <c r="AF34" s="419"/>
      <c r="AG34" s="420"/>
      <c r="AH34" s="393"/>
      <c r="AI34" s="393"/>
      <c r="AJ34" s="393"/>
      <c r="AK34" s="393"/>
      <c r="AL34" s="393"/>
      <c r="AM34" s="393"/>
      <c r="AN34" s="393">
        <v>0</v>
      </c>
      <c r="AO34" s="393">
        <v>72</v>
      </c>
      <c r="AP34" s="395">
        <v>-10</v>
      </c>
      <c r="AQ34" s="146">
        <v>0</v>
      </c>
      <c r="AR34" s="146">
        <v>0</v>
      </c>
      <c r="AS34" s="146">
        <v>-1</v>
      </c>
      <c r="AT34" s="146">
        <v>0</v>
      </c>
      <c r="AU34" s="454">
        <f t="shared" si="6"/>
        <v>125</v>
      </c>
      <c r="AV34" s="454">
        <v>125</v>
      </c>
      <c r="AW34" s="158">
        <f t="shared" si="3"/>
        <v>-22</v>
      </c>
      <c r="AX34" s="158">
        <v>0</v>
      </c>
      <c r="AY34" s="158">
        <v>0</v>
      </c>
      <c r="AZ34" s="158">
        <v>0</v>
      </c>
      <c r="BA34" s="158">
        <v>0</v>
      </c>
      <c r="BB34" s="463"/>
      <c r="BC34" s="106"/>
      <c r="BD34" s="92">
        <v>1</v>
      </c>
      <c r="BE34" s="15">
        <v>1</v>
      </c>
      <c r="BF34" s="373"/>
      <c r="BG34" s="106">
        <v>4</v>
      </c>
      <c r="BH34" s="106"/>
      <c r="BI34" s="106">
        <f t="shared" si="4"/>
        <v>4</v>
      </c>
      <c r="BJ34" s="394">
        <f t="shared" si="7"/>
        <v>1</v>
      </c>
    </row>
    <row r="35" ht="29.1" customHeight="1" spans="1:62">
      <c r="A35" s="394">
        <v>34</v>
      </c>
      <c r="B35" s="115">
        <v>34</v>
      </c>
      <c r="C35" s="393">
        <v>34</v>
      </c>
      <c r="D35" s="393" t="s">
        <v>134</v>
      </c>
      <c r="E35" s="393" t="s">
        <v>135</v>
      </c>
      <c r="F35" s="393" t="s">
        <v>135</v>
      </c>
      <c r="G35" s="393" t="s">
        <v>136</v>
      </c>
      <c r="H35" s="393">
        <v>938</v>
      </c>
      <c r="I35" s="393">
        <v>938</v>
      </c>
      <c r="J35" s="393">
        <v>18</v>
      </c>
      <c r="K35" s="395">
        <f t="shared" si="0"/>
        <v>18</v>
      </c>
      <c r="L35" s="393"/>
      <c r="M35" s="393"/>
      <c r="N35" s="395">
        <v>3</v>
      </c>
      <c r="O35" s="395">
        <v>3</v>
      </c>
      <c r="P35" s="404">
        <f t="shared" ref="P35:P37" si="9">K35*2.8</f>
        <v>50.4</v>
      </c>
      <c r="Q35" s="395">
        <v>50.4</v>
      </c>
      <c r="R35" s="415">
        <f t="shared" si="1"/>
        <v>53.4</v>
      </c>
      <c r="S35" s="416">
        <v>53.4</v>
      </c>
      <c r="T35" s="393">
        <v>84</v>
      </c>
      <c r="U35" s="393"/>
      <c r="V35" s="393"/>
      <c r="W35" s="393"/>
      <c r="X35" s="393"/>
      <c r="Y35" s="393"/>
      <c r="Z35" s="393">
        <v>2</v>
      </c>
      <c r="AA35" s="420"/>
      <c r="AB35" s="419"/>
      <c r="AC35" s="419"/>
      <c r="AD35" s="420"/>
      <c r="AE35" s="420"/>
      <c r="AF35" s="419"/>
      <c r="AG35" s="420"/>
      <c r="AH35" s="393"/>
      <c r="AI35" s="393"/>
      <c r="AJ35" s="393"/>
      <c r="AK35" s="393">
        <v>1</v>
      </c>
      <c r="AL35" s="393">
        <v>2</v>
      </c>
      <c r="AM35" s="393"/>
      <c r="AN35" s="393">
        <v>0</v>
      </c>
      <c r="AO35" s="393">
        <v>0</v>
      </c>
      <c r="AP35" s="395">
        <v>-2</v>
      </c>
      <c r="AQ35" s="146">
        <v>0</v>
      </c>
      <c r="AR35" s="146">
        <v>0</v>
      </c>
      <c r="AS35" s="146">
        <v>-2</v>
      </c>
      <c r="AT35" s="146">
        <v>0</v>
      </c>
      <c r="AU35" s="454">
        <f t="shared" si="6"/>
        <v>85</v>
      </c>
      <c r="AV35" s="454">
        <v>85</v>
      </c>
      <c r="AW35" s="158">
        <f t="shared" si="3"/>
        <v>-31.6</v>
      </c>
      <c r="AX35" s="158">
        <v>0</v>
      </c>
      <c r="AY35" s="158">
        <v>0</v>
      </c>
      <c r="AZ35" s="158">
        <v>0</v>
      </c>
      <c r="BA35" s="158">
        <v>0</v>
      </c>
      <c r="BB35" s="463"/>
      <c r="BC35" s="468" t="s">
        <v>138</v>
      </c>
      <c r="BD35" s="92">
        <v>1</v>
      </c>
      <c r="BE35" s="15">
        <v>1</v>
      </c>
      <c r="BG35" s="106"/>
      <c r="BH35" s="106">
        <v>1</v>
      </c>
      <c r="BI35" s="106">
        <f t="shared" si="4"/>
        <v>1</v>
      </c>
      <c r="BJ35" s="394">
        <f t="shared" si="7"/>
        <v>1</v>
      </c>
    </row>
    <row r="36" ht="29.1" customHeight="1" spans="1:62">
      <c r="A36" s="394">
        <v>35</v>
      </c>
      <c r="B36" s="115">
        <v>35</v>
      </c>
      <c r="C36" s="393">
        <v>35</v>
      </c>
      <c r="D36" s="393" t="s">
        <v>139</v>
      </c>
      <c r="E36" s="393" t="s">
        <v>135</v>
      </c>
      <c r="F36" s="393" t="s">
        <v>135</v>
      </c>
      <c r="G36" s="393" t="s">
        <v>136</v>
      </c>
      <c r="H36" s="393">
        <v>2588</v>
      </c>
      <c r="I36" s="393">
        <v>2588</v>
      </c>
      <c r="J36" s="393">
        <v>42</v>
      </c>
      <c r="K36" s="395">
        <f t="shared" si="0"/>
        <v>42</v>
      </c>
      <c r="L36" s="393"/>
      <c r="M36" s="393"/>
      <c r="N36" s="395">
        <v>7</v>
      </c>
      <c r="O36" s="395">
        <v>7</v>
      </c>
      <c r="P36" s="404">
        <f t="shared" si="9"/>
        <v>117.6</v>
      </c>
      <c r="Q36" s="395">
        <v>117.6</v>
      </c>
      <c r="R36" s="415">
        <f t="shared" si="1"/>
        <v>124.6</v>
      </c>
      <c r="S36" s="416">
        <v>124.6</v>
      </c>
      <c r="T36" s="393">
        <v>127</v>
      </c>
      <c r="U36" s="393">
        <v>3</v>
      </c>
      <c r="V36" s="393"/>
      <c r="W36" s="393"/>
      <c r="X36" s="393"/>
      <c r="Y36" s="393"/>
      <c r="Z36" s="393">
        <v>7</v>
      </c>
      <c r="AA36" s="420"/>
      <c r="AB36" s="419"/>
      <c r="AC36" s="419"/>
      <c r="AD36" s="420"/>
      <c r="AE36" s="420"/>
      <c r="AF36" s="419"/>
      <c r="AG36" s="420"/>
      <c r="AH36" s="393"/>
      <c r="AI36" s="393">
        <v>1</v>
      </c>
      <c r="AJ36" s="393"/>
      <c r="AK36" s="393"/>
      <c r="AL36" s="393"/>
      <c r="AM36" s="393">
        <v>-1</v>
      </c>
      <c r="AN36" s="393"/>
      <c r="AO36" s="393">
        <v>1</v>
      </c>
      <c r="AP36" s="395">
        <v>-7</v>
      </c>
      <c r="AQ36" s="146">
        <v>-2</v>
      </c>
      <c r="AR36" s="146"/>
      <c r="AS36" s="146">
        <v>-2</v>
      </c>
      <c r="AT36" s="146"/>
      <c r="AU36" s="454">
        <f t="shared" si="6"/>
        <v>126</v>
      </c>
      <c r="AV36" s="454">
        <v>126</v>
      </c>
      <c r="AW36" s="158">
        <f t="shared" si="3"/>
        <v>-1.40000000000001</v>
      </c>
      <c r="AX36" s="158">
        <v>0</v>
      </c>
      <c r="AY36" s="158">
        <v>0</v>
      </c>
      <c r="AZ36" s="158">
        <v>0</v>
      </c>
      <c r="BA36" s="158">
        <v>0</v>
      </c>
      <c r="BB36" s="463"/>
      <c r="BC36" s="106"/>
      <c r="BD36" s="464"/>
      <c r="BE36" s="15"/>
      <c r="BG36" s="106">
        <v>9</v>
      </c>
      <c r="BH36" s="106">
        <v>4</v>
      </c>
      <c r="BI36" s="106">
        <f t="shared" si="4"/>
        <v>13</v>
      </c>
      <c r="BJ36" s="394">
        <f t="shared" si="7"/>
        <v>0</v>
      </c>
    </row>
    <row r="37" ht="29.1" customHeight="1" spans="1:62">
      <c r="A37" s="394">
        <v>36</v>
      </c>
      <c r="B37" s="115">
        <v>36</v>
      </c>
      <c r="C37" s="393">
        <v>36</v>
      </c>
      <c r="D37" s="393" t="s">
        <v>140</v>
      </c>
      <c r="E37" s="393" t="s">
        <v>135</v>
      </c>
      <c r="F37" s="393" t="s">
        <v>135</v>
      </c>
      <c r="G37" s="393" t="s">
        <v>136</v>
      </c>
      <c r="H37" s="393">
        <v>702</v>
      </c>
      <c r="I37" s="393">
        <v>702</v>
      </c>
      <c r="J37" s="393">
        <v>12</v>
      </c>
      <c r="K37" s="395">
        <f t="shared" si="0"/>
        <v>12</v>
      </c>
      <c r="L37" s="393"/>
      <c r="M37" s="393"/>
      <c r="N37" s="395">
        <v>3</v>
      </c>
      <c r="O37" s="395">
        <v>3</v>
      </c>
      <c r="P37" s="404">
        <f t="shared" si="9"/>
        <v>33.6</v>
      </c>
      <c r="Q37" s="395">
        <v>33.6</v>
      </c>
      <c r="R37" s="415">
        <f t="shared" si="1"/>
        <v>36.6</v>
      </c>
      <c r="S37" s="416">
        <v>36.6</v>
      </c>
      <c r="T37" s="393">
        <v>55</v>
      </c>
      <c r="U37" s="393"/>
      <c r="V37" s="393"/>
      <c r="W37" s="393"/>
      <c r="X37" s="393"/>
      <c r="Y37" s="393"/>
      <c r="Z37" s="393"/>
      <c r="AA37" s="421"/>
      <c r="AB37" s="422"/>
      <c r="AC37" s="422"/>
      <c r="AD37" s="421"/>
      <c r="AE37" s="421"/>
      <c r="AF37" s="422"/>
      <c r="AG37" s="421"/>
      <c r="AH37" s="393"/>
      <c r="AI37" s="393"/>
      <c r="AJ37" s="393"/>
      <c r="AK37" s="393">
        <v>2</v>
      </c>
      <c r="AL37" s="393"/>
      <c r="AM37" s="393"/>
      <c r="AN37" s="393">
        <v>0</v>
      </c>
      <c r="AO37" s="393">
        <v>1</v>
      </c>
      <c r="AP37" s="395">
        <v>-5</v>
      </c>
      <c r="AQ37" s="146">
        <v>0</v>
      </c>
      <c r="AR37" s="146">
        <v>0</v>
      </c>
      <c r="AS37" s="146">
        <v>0</v>
      </c>
      <c r="AT37" s="146">
        <v>0</v>
      </c>
      <c r="AU37" s="454">
        <f t="shared" si="6"/>
        <v>53</v>
      </c>
      <c r="AV37" s="454">
        <v>53</v>
      </c>
      <c r="AW37" s="158">
        <f t="shared" si="3"/>
        <v>-16.4</v>
      </c>
      <c r="AX37" s="158">
        <v>0</v>
      </c>
      <c r="AY37" s="158">
        <v>0</v>
      </c>
      <c r="AZ37" s="158">
        <v>0</v>
      </c>
      <c r="BA37" s="158">
        <v>0</v>
      </c>
      <c r="BB37" s="463"/>
      <c r="BC37" s="461" t="s">
        <v>143</v>
      </c>
      <c r="BD37" s="92">
        <v>3</v>
      </c>
      <c r="BE37" s="15">
        <v>2</v>
      </c>
      <c r="BG37" s="106"/>
      <c r="BH37" s="106">
        <v>3</v>
      </c>
      <c r="BI37" s="106">
        <f t="shared" si="4"/>
        <v>3</v>
      </c>
      <c r="BJ37" s="394">
        <f t="shared" si="7"/>
        <v>2</v>
      </c>
    </row>
    <row r="38" ht="29.1" customHeight="1" spans="1:62">
      <c r="A38" s="394">
        <v>37</v>
      </c>
      <c r="B38" s="115">
        <v>37</v>
      </c>
      <c r="C38" s="393">
        <v>37</v>
      </c>
      <c r="D38" s="393" t="s">
        <v>145</v>
      </c>
      <c r="E38" s="393" t="s">
        <v>124</v>
      </c>
      <c r="F38" s="393" t="s">
        <v>90</v>
      </c>
      <c r="G38" s="393" t="s">
        <v>91</v>
      </c>
      <c r="H38" s="395">
        <v>344</v>
      </c>
      <c r="I38" s="395">
        <v>651</v>
      </c>
      <c r="J38" s="395">
        <v>20</v>
      </c>
      <c r="K38" s="395">
        <f t="shared" si="0"/>
        <v>20</v>
      </c>
      <c r="L38" s="393"/>
      <c r="M38" s="395"/>
      <c r="N38" s="395">
        <v>3</v>
      </c>
      <c r="O38" s="395">
        <v>3</v>
      </c>
      <c r="P38" s="404">
        <f t="shared" ref="P38:P41" si="10">K38*2+M38*1.5+L38</f>
        <v>40</v>
      </c>
      <c r="Q38" s="395">
        <v>65.2</v>
      </c>
      <c r="R38" s="415">
        <f t="shared" si="1"/>
        <v>68.2</v>
      </c>
      <c r="S38" s="416">
        <v>68.2</v>
      </c>
      <c r="T38" s="393">
        <v>39</v>
      </c>
      <c r="U38" s="393"/>
      <c r="V38" s="393"/>
      <c r="W38" s="393"/>
      <c r="X38" s="393">
        <v>6</v>
      </c>
      <c r="Y38" s="393">
        <v>1</v>
      </c>
      <c r="Z38" s="393">
        <v>8</v>
      </c>
      <c r="AA38" s="420"/>
      <c r="AB38" s="419"/>
      <c r="AC38" s="419"/>
      <c r="AD38" s="420"/>
      <c r="AE38" s="420">
        <v>3</v>
      </c>
      <c r="AF38" s="419">
        <v>5</v>
      </c>
      <c r="AG38" s="420">
        <f t="shared" ref="AG38:AG41" si="11">SUM(AB38:AF38)</f>
        <v>8</v>
      </c>
      <c r="AH38" s="393"/>
      <c r="AI38" s="393"/>
      <c r="AJ38" s="393"/>
      <c r="AK38" s="393"/>
      <c r="AL38" s="393"/>
      <c r="AM38" s="393"/>
      <c r="AN38" s="393">
        <v>0</v>
      </c>
      <c r="AO38" s="393">
        <v>0</v>
      </c>
      <c r="AP38" s="395">
        <v>-4</v>
      </c>
      <c r="AQ38" s="146">
        <v>0</v>
      </c>
      <c r="AR38" s="146">
        <v>0</v>
      </c>
      <c r="AS38" s="146">
        <v>-2</v>
      </c>
      <c r="AT38" s="146">
        <v>0</v>
      </c>
      <c r="AU38" s="454">
        <f t="shared" si="6"/>
        <v>48</v>
      </c>
      <c r="AV38" s="454">
        <v>72</v>
      </c>
      <c r="AW38" s="158">
        <f t="shared" si="3"/>
        <v>-3.8</v>
      </c>
      <c r="AX38" s="158">
        <v>0</v>
      </c>
      <c r="AY38" s="233">
        <v>0</v>
      </c>
      <c r="AZ38" s="233">
        <v>0</v>
      </c>
      <c r="BA38" s="233">
        <v>0</v>
      </c>
      <c r="BB38" s="463"/>
      <c r="BC38" s="106"/>
      <c r="BD38" s="464"/>
      <c r="BE38" s="15"/>
      <c r="BG38" s="106"/>
      <c r="BH38" s="106">
        <v>6</v>
      </c>
      <c r="BI38" s="106">
        <f t="shared" si="4"/>
        <v>6</v>
      </c>
      <c r="BJ38" s="394">
        <f t="shared" si="7"/>
        <v>0</v>
      </c>
    </row>
    <row r="39" ht="29.1" customHeight="1" spans="1:62">
      <c r="A39" s="394">
        <v>39</v>
      </c>
      <c r="B39" s="115">
        <v>38</v>
      </c>
      <c r="C39" s="393">
        <v>38</v>
      </c>
      <c r="D39" s="393" t="s">
        <v>147</v>
      </c>
      <c r="E39" s="393" t="s">
        <v>135</v>
      </c>
      <c r="F39" s="393" t="s">
        <v>135</v>
      </c>
      <c r="G39" s="393" t="s">
        <v>136</v>
      </c>
      <c r="H39" s="393">
        <v>551</v>
      </c>
      <c r="I39" s="393">
        <v>551</v>
      </c>
      <c r="J39" s="393">
        <v>12</v>
      </c>
      <c r="K39" s="395">
        <f t="shared" si="0"/>
        <v>12</v>
      </c>
      <c r="L39" s="393"/>
      <c r="M39" s="393"/>
      <c r="N39" s="395">
        <v>3</v>
      </c>
      <c r="O39" s="395">
        <v>3</v>
      </c>
      <c r="P39" s="404">
        <f t="shared" ref="P39:P44" si="12">K39*2.8</f>
        <v>33.6</v>
      </c>
      <c r="Q39" s="395">
        <v>33.6</v>
      </c>
      <c r="R39" s="415">
        <f t="shared" si="1"/>
        <v>36.6</v>
      </c>
      <c r="S39" s="416">
        <v>37</v>
      </c>
      <c r="T39" s="393">
        <v>83</v>
      </c>
      <c r="U39" s="393"/>
      <c r="V39" s="393"/>
      <c r="W39" s="393"/>
      <c r="X39" s="393"/>
      <c r="Y39" s="393"/>
      <c r="Z39" s="393"/>
      <c r="AA39" s="427"/>
      <c r="AB39" s="428"/>
      <c r="AC39" s="428"/>
      <c r="AD39" s="427"/>
      <c r="AE39" s="427"/>
      <c r="AF39" s="428"/>
      <c r="AG39" s="427"/>
      <c r="AH39" s="393"/>
      <c r="AI39" s="393"/>
      <c r="AJ39" s="393"/>
      <c r="AK39" s="393">
        <v>1</v>
      </c>
      <c r="AL39" s="393"/>
      <c r="AM39" s="393"/>
      <c r="AN39" s="393"/>
      <c r="AO39" s="393">
        <v>1</v>
      </c>
      <c r="AP39" s="395">
        <v>-6</v>
      </c>
      <c r="AQ39" s="146"/>
      <c r="AR39" s="146"/>
      <c r="AS39" s="146">
        <v>-1</v>
      </c>
      <c r="AT39" s="146"/>
      <c r="AU39" s="454">
        <f t="shared" si="6"/>
        <v>78</v>
      </c>
      <c r="AV39" s="454">
        <v>78</v>
      </c>
      <c r="AW39" s="158">
        <f t="shared" si="3"/>
        <v>-41</v>
      </c>
      <c r="AX39" s="158">
        <v>0</v>
      </c>
      <c r="AY39" s="158">
        <v>0</v>
      </c>
      <c r="AZ39" s="158">
        <v>0</v>
      </c>
      <c r="BA39" s="158">
        <v>0</v>
      </c>
      <c r="BB39" s="463"/>
      <c r="BC39" s="106"/>
      <c r="BD39" s="464"/>
      <c r="BE39" s="15"/>
      <c r="BG39" s="106"/>
      <c r="BH39" s="106">
        <v>5</v>
      </c>
      <c r="BI39" s="106">
        <f t="shared" si="4"/>
        <v>5</v>
      </c>
      <c r="BJ39" s="394">
        <f t="shared" ref="BJ39:BJ72" si="13">BA39+BE39</f>
        <v>0</v>
      </c>
    </row>
    <row r="40" ht="29.1" customHeight="1" spans="1:62">
      <c r="A40" s="394">
        <v>40</v>
      </c>
      <c r="B40" s="115">
        <v>39</v>
      </c>
      <c r="C40" s="393">
        <v>39</v>
      </c>
      <c r="D40" s="393" t="s">
        <v>148</v>
      </c>
      <c r="E40" s="393" t="s">
        <v>124</v>
      </c>
      <c r="F40" s="393" t="s">
        <v>90</v>
      </c>
      <c r="G40" s="393" t="s">
        <v>91</v>
      </c>
      <c r="H40" s="393">
        <v>513</v>
      </c>
      <c r="I40" s="395">
        <v>868</v>
      </c>
      <c r="J40" s="393">
        <v>20</v>
      </c>
      <c r="K40" s="395">
        <f t="shared" si="0"/>
        <v>20</v>
      </c>
      <c r="L40" s="393"/>
      <c r="M40" s="393"/>
      <c r="N40" s="395">
        <v>3</v>
      </c>
      <c r="O40" s="395">
        <v>3</v>
      </c>
      <c r="P40" s="404">
        <f t="shared" si="10"/>
        <v>40</v>
      </c>
      <c r="Q40" s="395">
        <v>62.4</v>
      </c>
      <c r="R40" s="415">
        <f t="shared" si="1"/>
        <v>65.4</v>
      </c>
      <c r="S40" s="416">
        <v>65.4</v>
      </c>
      <c r="T40" s="393">
        <v>107</v>
      </c>
      <c r="U40" s="393"/>
      <c r="V40" s="393"/>
      <c r="W40" s="393">
        <v>9</v>
      </c>
      <c r="X40" s="393"/>
      <c r="Y40" s="393"/>
      <c r="Z40" s="393"/>
      <c r="AA40" s="420">
        <v>5</v>
      </c>
      <c r="AB40" s="419">
        <v>4</v>
      </c>
      <c r="AC40" s="429">
        <v>9</v>
      </c>
      <c r="AD40" s="420"/>
      <c r="AE40" s="420"/>
      <c r="AF40" s="419"/>
      <c r="AG40" s="420">
        <f t="shared" si="11"/>
        <v>13</v>
      </c>
      <c r="AH40" s="393"/>
      <c r="AI40" s="393"/>
      <c r="AJ40" s="393"/>
      <c r="AK40" s="393"/>
      <c r="AL40" s="393"/>
      <c r="AM40" s="393">
        <v>-1</v>
      </c>
      <c r="AN40" s="393"/>
      <c r="AO40" s="393">
        <v>2</v>
      </c>
      <c r="AP40" s="395">
        <v>-16</v>
      </c>
      <c r="AQ40" s="146"/>
      <c r="AR40" s="146"/>
      <c r="AS40" s="146">
        <v>-5</v>
      </c>
      <c r="AT40" s="146">
        <v>-1</v>
      </c>
      <c r="AU40" s="454">
        <f t="shared" si="6"/>
        <v>104</v>
      </c>
      <c r="AV40" s="454">
        <v>148</v>
      </c>
      <c r="AW40" s="158">
        <f t="shared" si="3"/>
        <v>-82.6</v>
      </c>
      <c r="AX40" s="158">
        <v>0</v>
      </c>
      <c r="AY40" s="158">
        <v>0</v>
      </c>
      <c r="AZ40" s="158">
        <v>0</v>
      </c>
      <c r="BA40" s="158">
        <v>0</v>
      </c>
      <c r="BB40" s="463"/>
      <c r="BC40" s="106"/>
      <c r="BD40" s="464"/>
      <c r="BE40" s="15"/>
      <c r="BG40" s="106"/>
      <c r="BH40" s="106">
        <v>0</v>
      </c>
      <c r="BI40" s="106">
        <f t="shared" si="4"/>
        <v>0</v>
      </c>
      <c r="BJ40" s="394">
        <f t="shared" si="13"/>
        <v>0</v>
      </c>
    </row>
    <row r="41" ht="29.1" customHeight="1" spans="1:62">
      <c r="A41" s="394">
        <v>42</v>
      </c>
      <c r="B41" s="115">
        <v>40</v>
      </c>
      <c r="C41" s="393">
        <v>40</v>
      </c>
      <c r="D41" s="393" t="s">
        <v>150</v>
      </c>
      <c r="E41" s="393" t="s">
        <v>124</v>
      </c>
      <c r="F41" s="393" t="s">
        <v>90</v>
      </c>
      <c r="G41" s="393" t="s">
        <v>91</v>
      </c>
      <c r="H41" s="393">
        <v>603</v>
      </c>
      <c r="I41" s="395">
        <v>886</v>
      </c>
      <c r="J41" s="393">
        <v>23</v>
      </c>
      <c r="K41" s="395">
        <f t="shared" si="0"/>
        <v>17</v>
      </c>
      <c r="L41" s="395">
        <v>5</v>
      </c>
      <c r="M41" s="393">
        <v>6</v>
      </c>
      <c r="N41" s="395">
        <v>3</v>
      </c>
      <c r="O41" s="395">
        <v>3</v>
      </c>
      <c r="P41" s="404">
        <f t="shared" si="10"/>
        <v>48</v>
      </c>
      <c r="Q41" s="395">
        <v>67.6</v>
      </c>
      <c r="R41" s="415">
        <f t="shared" si="1"/>
        <v>70.6</v>
      </c>
      <c r="S41" s="416">
        <v>70.6</v>
      </c>
      <c r="T41" s="393">
        <v>75</v>
      </c>
      <c r="U41" s="393"/>
      <c r="V41" s="393"/>
      <c r="W41" s="393"/>
      <c r="X41" s="393"/>
      <c r="Y41" s="393"/>
      <c r="Z41" s="393"/>
      <c r="AA41" s="420">
        <v>5</v>
      </c>
      <c r="AB41" s="419">
        <v>4</v>
      </c>
      <c r="AC41" s="419"/>
      <c r="AD41" s="420"/>
      <c r="AE41" s="420"/>
      <c r="AF41" s="419"/>
      <c r="AG41" s="420">
        <f t="shared" si="11"/>
        <v>4</v>
      </c>
      <c r="AH41" s="393"/>
      <c r="AI41" s="393"/>
      <c r="AJ41" s="393"/>
      <c r="AK41" s="393"/>
      <c r="AL41" s="393"/>
      <c r="AM41" s="393">
        <v>-3</v>
      </c>
      <c r="AN41" s="393">
        <v>0</v>
      </c>
      <c r="AO41" s="393">
        <v>0</v>
      </c>
      <c r="AP41" s="395">
        <v>-21</v>
      </c>
      <c r="AQ41" s="146">
        <v>0</v>
      </c>
      <c r="AR41" s="146">
        <v>0</v>
      </c>
      <c r="AS41" s="146">
        <v>0</v>
      </c>
      <c r="AT41" s="146">
        <v>0</v>
      </c>
      <c r="AU41" s="454">
        <f t="shared" si="6"/>
        <v>60</v>
      </c>
      <c r="AV41" s="454">
        <v>105</v>
      </c>
      <c r="AW41" s="158">
        <f t="shared" si="3"/>
        <v>-34.4</v>
      </c>
      <c r="AX41" s="158">
        <v>0</v>
      </c>
      <c r="AY41" s="158">
        <v>0</v>
      </c>
      <c r="AZ41" s="158">
        <v>0</v>
      </c>
      <c r="BA41" s="158">
        <v>0</v>
      </c>
      <c r="BB41" s="463"/>
      <c r="BC41" s="106"/>
      <c r="BD41" s="464"/>
      <c r="BE41" s="15"/>
      <c r="BG41" s="106"/>
      <c r="BH41" s="106">
        <v>0</v>
      </c>
      <c r="BI41" s="106">
        <f t="shared" si="4"/>
        <v>0</v>
      </c>
      <c r="BJ41" s="394">
        <f t="shared" si="13"/>
        <v>0</v>
      </c>
    </row>
    <row r="42" ht="29.1" customHeight="1" spans="1:62">
      <c r="A42" s="394">
        <v>44</v>
      </c>
      <c r="B42" s="115">
        <v>41</v>
      </c>
      <c r="C42" s="393">
        <v>41</v>
      </c>
      <c r="D42" s="393" t="s">
        <v>152</v>
      </c>
      <c r="E42" s="393" t="s">
        <v>135</v>
      </c>
      <c r="F42" s="393" t="s">
        <v>135</v>
      </c>
      <c r="G42" s="393" t="s">
        <v>136</v>
      </c>
      <c r="H42" s="393">
        <v>350</v>
      </c>
      <c r="I42" s="393">
        <v>350</v>
      </c>
      <c r="J42" s="393">
        <v>9</v>
      </c>
      <c r="K42" s="395">
        <f t="shared" si="0"/>
        <v>9</v>
      </c>
      <c r="L42" s="393"/>
      <c r="M42" s="393"/>
      <c r="N42" s="395">
        <v>3</v>
      </c>
      <c r="O42" s="395">
        <v>3</v>
      </c>
      <c r="P42" s="404">
        <f t="shared" si="12"/>
        <v>25.2</v>
      </c>
      <c r="Q42" s="395">
        <v>25.2</v>
      </c>
      <c r="R42" s="415">
        <f t="shared" si="1"/>
        <v>28.2</v>
      </c>
      <c r="S42" s="416">
        <v>28.2</v>
      </c>
      <c r="T42" s="393">
        <v>50</v>
      </c>
      <c r="U42" s="393"/>
      <c r="V42" s="393"/>
      <c r="W42" s="393"/>
      <c r="X42" s="393"/>
      <c r="Y42" s="393"/>
      <c r="Z42" s="393"/>
      <c r="AA42" s="420"/>
      <c r="AB42" s="419"/>
      <c r="AC42" s="419"/>
      <c r="AD42" s="420"/>
      <c r="AE42" s="420"/>
      <c r="AF42" s="419"/>
      <c r="AG42" s="420"/>
      <c r="AH42" s="393"/>
      <c r="AI42" s="393">
        <v>1</v>
      </c>
      <c r="AJ42" s="393"/>
      <c r="AK42" s="393"/>
      <c r="AL42" s="393"/>
      <c r="AM42" s="393">
        <v>-1</v>
      </c>
      <c r="AN42" s="393"/>
      <c r="AO42" s="393"/>
      <c r="AP42" s="395">
        <v>-10</v>
      </c>
      <c r="AQ42" s="146"/>
      <c r="AR42" s="146">
        <v>-2</v>
      </c>
      <c r="AS42" s="146">
        <v>-1</v>
      </c>
      <c r="AT42" s="146"/>
      <c r="AU42" s="454">
        <f t="shared" si="6"/>
        <v>36</v>
      </c>
      <c r="AV42" s="454">
        <v>36</v>
      </c>
      <c r="AW42" s="158">
        <f t="shared" si="3"/>
        <v>-7.8</v>
      </c>
      <c r="AX42" s="158">
        <v>0</v>
      </c>
      <c r="AY42" s="158">
        <v>0</v>
      </c>
      <c r="AZ42" s="158">
        <v>0</v>
      </c>
      <c r="BA42" s="158">
        <v>0</v>
      </c>
      <c r="BB42" s="463"/>
      <c r="BC42" s="106" t="s">
        <v>153</v>
      </c>
      <c r="BD42" s="92">
        <v>1</v>
      </c>
      <c r="BE42" s="15">
        <v>1</v>
      </c>
      <c r="BG42" s="106"/>
      <c r="BH42" s="106">
        <v>1</v>
      </c>
      <c r="BI42" s="106">
        <f t="shared" si="4"/>
        <v>1</v>
      </c>
      <c r="BJ42" s="394">
        <f t="shared" si="13"/>
        <v>1</v>
      </c>
    </row>
    <row r="43" ht="29.1" customHeight="1" spans="1:62">
      <c r="A43" s="394">
        <v>45</v>
      </c>
      <c r="B43" s="115">
        <v>42</v>
      </c>
      <c r="C43" s="393">
        <v>42</v>
      </c>
      <c r="D43" s="393" t="s">
        <v>154</v>
      </c>
      <c r="E43" s="393" t="s">
        <v>135</v>
      </c>
      <c r="F43" s="393" t="s">
        <v>135</v>
      </c>
      <c r="G43" s="393" t="s">
        <v>136</v>
      </c>
      <c r="H43" s="393">
        <v>1489</v>
      </c>
      <c r="I43" s="393">
        <v>1489</v>
      </c>
      <c r="J43" s="393">
        <v>28</v>
      </c>
      <c r="K43" s="395">
        <f t="shared" si="0"/>
        <v>28</v>
      </c>
      <c r="L43" s="393"/>
      <c r="M43" s="393"/>
      <c r="N43" s="395">
        <v>5</v>
      </c>
      <c r="O43" s="395">
        <v>5</v>
      </c>
      <c r="P43" s="404">
        <f t="shared" si="12"/>
        <v>78.4</v>
      </c>
      <c r="Q43" s="395">
        <v>78.4</v>
      </c>
      <c r="R43" s="415">
        <f t="shared" si="1"/>
        <v>83.4</v>
      </c>
      <c r="S43" s="416">
        <v>83.4</v>
      </c>
      <c r="T43" s="393">
        <v>76</v>
      </c>
      <c r="U43" s="393">
        <v>1</v>
      </c>
      <c r="V43" s="393">
        <v>5</v>
      </c>
      <c r="W43" s="393"/>
      <c r="X43" s="393"/>
      <c r="Y43" s="393"/>
      <c r="Z43" s="393"/>
      <c r="AA43" s="420"/>
      <c r="AB43" s="419"/>
      <c r="AC43" s="419"/>
      <c r="AD43" s="420"/>
      <c r="AE43" s="420"/>
      <c r="AF43" s="419"/>
      <c r="AG43" s="420"/>
      <c r="AH43" s="393"/>
      <c r="AI43" s="393"/>
      <c r="AJ43" s="393"/>
      <c r="AK43" s="393">
        <v>1</v>
      </c>
      <c r="AL43" s="393"/>
      <c r="AM43" s="393">
        <v>-1</v>
      </c>
      <c r="AN43" s="393"/>
      <c r="AO43" s="393">
        <v>2</v>
      </c>
      <c r="AP43" s="395">
        <v>-4</v>
      </c>
      <c r="AQ43" s="146"/>
      <c r="AR43" s="146"/>
      <c r="AS43" s="146">
        <v>-1</v>
      </c>
      <c r="AT43" s="146">
        <v>-1</v>
      </c>
      <c r="AU43" s="454">
        <f t="shared" si="6"/>
        <v>78</v>
      </c>
      <c r="AV43" s="454">
        <v>78</v>
      </c>
      <c r="AW43" s="158">
        <f t="shared" si="3"/>
        <v>5.40000000000001</v>
      </c>
      <c r="AX43" s="158">
        <v>5.40000000000001</v>
      </c>
      <c r="AY43" s="233">
        <v>6</v>
      </c>
      <c r="AZ43" s="233">
        <v>6</v>
      </c>
      <c r="BA43" s="233">
        <v>6</v>
      </c>
      <c r="BB43" s="463"/>
      <c r="BC43" s="106"/>
      <c r="BD43" s="464"/>
      <c r="BE43" s="15"/>
      <c r="BG43" s="106"/>
      <c r="BH43" s="106">
        <v>12</v>
      </c>
      <c r="BI43" s="106">
        <f t="shared" si="4"/>
        <v>12</v>
      </c>
      <c r="BJ43" s="394">
        <f t="shared" si="13"/>
        <v>6</v>
      </c>
    </row>
    <row r="44" ht="29.1" customHeight="1" spans="1:62">
      <c r="A44" s="394">
        <v>46</v>
      </c>
      <c r="B44" s="115">
        <v>43</v>
      </c>
      <c r="C44" s="393">
        <v>43</v>
      </c>
      <c r="D44" s="393" t="s">
        <v>155</v>
      </c>
      <c r="E44" s="393" t="s">
        <v>135</v>
      </c>
      <c r="F44" s="393" t="s">
        <v>135</v>
      </c>
      <c r="G44" s="393" t="s">
        <v>136</v>
      </c>
      <c r="H44" s="393">
        <v>1324</v>
      </c>
      <c r="I44" s="393">
        <v>1324</v>
      </c>
      <c r="J44" s="393">
        <v>26</v>
      </c>
      <c r="K44" s="395">
        <f t="shared" si="0"/>
        <v>26</v>
      </c>
      <c r="L44" s="393"/>
      <c r="M44" s="393"/>
      <c r="N44" s="395">
        <v>5</v>
      </c>
      <c r="O44" s="395">
        <v>5</v>
      </c>
      <c r="P44" s="404">
        <f t="shared" si="12"/>
        <v>72.8</v>
      </c>
      <c r="Q44" s="395">
        <v>72.8</v>
      </c>
      <c r="R44" s="415">
        <f t="shared" si="1"/>
        <v>77.8</v>
      </c>
      <c r="S44" s="416">
        <v>77.8</v>
      </c>
      <c r="T44" s="393">
        <v>131</v>
      </c>
      <c r="U44" s="393"/>
      <c r="V44" s="393"/>
      <c r="W44" s="393"/>
      <c r="X44" s="393"/>
      <c r="Y44" s="393"/>
      <c r="Z44" s="393"/>
      <c r="AA44" s="430"/>
      <c r="AB44" s="431"/>
      <c r="AC44" s="431"/>
      <c r="AD44" s="430"/>
      <c r="AE44" s="430"/>
      <c r="AF44" s="431"/>
      <c r="AG44" s="430"/>
      <c r="AH44" s="393"/>
      <c r="AI44" s="393"/>
      <c r="AJ44" s="393"/>
      <c r="AK44" s="393"/>
      <c r="AL44" s="393"/>
      <c r="AM44" s="393"/>
      <c r="AN44" s="393">
        <v>0</v>
      </c>
      <c r="AO44" s="393">
        <v>0</v>
      </c>
      <c r="AP44" s="395">
        <v>-7</v>
      </c>
      <c r="AQ44" s="146">
        <v>0</v>
      </c>
      <c r="AR44" s="146">
        <v>-1</v>
      </c>
      <c r="AS44" s="146">
        <v>-6</v>
      </c>
      <c r="AT44" s="146">
        <v>-3</v>
      </c>
      <c r="AU44" s="454">
        <f t="shared" si="6"/>
        <v>114</v>
      </c>
      <c r="AV44" s="454">
        <v>114</v>
      </c>
      <c r="AW44" s="158">
        <f t="shared" si="3"/>
        <v>-36.2</v>
      </c>
      <c r="AX44" s="158">
        <v>0</v>
      </c>
      <c r="AY44" s="158">
        <v>0</v>
      </c>
      <c r="AZ44" s="158">
        <v>0</v>
      </c>
      <c r="BA44" s="158">
        <v>0</v>
      </c>
      <c r="BB44" s="463"/>
      <c r="BC44" s="106"/>
      <c r="BD44" s="464"/>
      <c r="BE44" s="15"/>
      <c r="BG44" s="106"/>
      <c r="BH44" s="106">
        <v>0</v>
      </c>
      <c r="BI44" s="106">
        <f t="shared" si="4"/>
        <v>0</v>
      </c>
      <c r="BJ44" s="394">
        <f t="shared" si="13"/>
        <v>0</v>
      </c>
    </row>
    <row r="45" ht="29.1" customHeight="1" spans="1:62">
      <c r="A45" s="394">
        <v>47</v>
      </c>
      <c r="B45" s="115">
        <v>44</v>
      </c>
      <c r="C45" s="393">
        <v>44</v>
      </c>
      <c r="D45" s="396" t="s">
        <v>156</v>
      </c>
      <c r="E45" s="393" t="s">
        <v>124</v>
      </c>
      <c r="F45" s="393" t="s">
        <v>90</v>
      </c>
      <c r="G45" s="393" t="s">
        <v>91</v>
      </c>
      <c r="H45" s="393">
        <v>2243</v>
      </c>
      <c r="I45" s="393">
        <v>3595</v>
      </c>
      <c r="J45" s="393">
        <v>34</v>
      </c>
      <c r="K45" s="395">
        <f t="shared" si="0"/>
        <v>34</v>
      </c>
      <c r="L45" s="393"/>
      <c r="M45" s="395"/>
      <c r="N45" s="395">
        <v>5</v>
      </c>
      <c r="O45" s="395">
        <v>7</v>
      </c>
      <c r="P45" s="404">
        <f>K45*2+M45*1.5+L45</f>
        <v>68</v>
      </c>
      <c r="Q45" s="395">
        <v>126.8</v>
      </c>
      <c r="R45" s="415">
        <f t="shared" si="1"/>
        <v>133.8</v>
      </c>
      <c r="S45" s="416">
        <v>133.8</v>
      </c>
      <c r="T45" s="393">
        <v>98</v>
      </c>
      <c r="U45" s="393"/>
      <c r="V45" s="393">
        <v>6</v>
      </c>
      <c r="W45" s="393"/>
      <c r="X45" s="393"/>
      <c r="Y45" s="393">
        <v>5</v>
      </c>
      <c r="Z45" s="393">
        <v>2</v>
      </c>
      <c r="AA45" s="420"/>
      <c r="AB45" s="419"/>
      <c r="AC45" s="419"/>
      <c r="AD45" s="420"/>
      <c r="AE45" s="420"/>
      <c r="AF45" s="419"/>
      <c r="AG45" s="420"/>
      <c r="AH45" s="393"/>
      <c r="AI45" s="393"/>
      <c r="AJ45" s="393"/>
      <c r="AK45" s="393"/>
      <c r="AL45" s="393"/>
      <c r="AM45" s="393"/>
      <c r="AN45" s="393">
        <v>0</v>
      </c>
      <c r="AO45" s="393">
        <v>3</v>
      </c>
      <c r="AP45" s="395">
        <v>-2</v>
      </c>
      <c r="AQ45" s="146">
        <v>0</v>
      </c>
      <c r="AR45" s="146">
        <v>0</v>
      </c>
      <c r="AS45" s="146">
        <v>0</v>
      </c>
      <c r="AT45" s="146">
        <v>-3</v>
      </c>
      <c r="AU45" s="454">
        <f t="shared" si="6"/>
        <v>109</v>
      </c>
      <c r="AV45" s="454">
        <v>192</v>
      </c>
      <c r="AW45" s="158">
        <f t="shared" si="3"/>
        <v>-58.2</v>
      </c>
      <c r="AX45" s="158">
        <v>0</v>
      </c>
      <c r="AY45" s="158">
        <v>0</v>
      </c>
      <c r="AZ45" s="158">
        <v>0</v>
      </c>
      <c r="BA45" s="158">
        <v>0</v>
      </c>
      <c r="BB45" s="463"/>
      <c r="BC45" s="106"/>
      <c r="BD45" s="464"/>
      <c r="BE45" s="15">
        <v>3</v>
      </c>
      <c r="BG45" s="106">
        <v>8</v>
      </c>
      <c r="BH45" s="106">
        <v>12</v>
      </c>
      <c r="BI45" s="106">
        <f t="shared" si="4"/>
        <v>20</v>
      </c>
      <c r="BJ45" s="394">
        <f t="shared" si="13"/>
        <v>3</v>
      </c>
    </row>
    <row r="46" ht="29.1" customHeight="1" spans="1:62">
      <c r="A46" s="394">
        <v>49</v>
      </c>
      <c r="B46" s="115">
        <v>45</v>
      </c>
      <c r="C46" s="393">
        <v>45</v>
      </c>
      <c r="D46" s="393" t="s">
        <v>158</v>
      </c>
      <c r="E46" s="393" t="s">
        <v>124</v>
      </c>
      <c r="F46" s="393" t="s">
        <v>90</v>
      </c>
      <c r="G46" s="393" t="s">
        <v>91</v>
      </c>
      <c r="H46" s="393">
        <v>204</v>
      </c>
      <c r="I46" s="393">
        <v>379</v>
      </c>
      <c r="J46" s="393">
        <v>14</v>
      </c>
      <c r="K46" s="395">
        <f t="shared" si="0"/>
        <v>4</v>
      </c>
      <c r="L46" s="395">
        <v>3</v>
      </c>
      <c r="M46" s="395">
        <v>10</v>
      </c>
      <c r="N46" s="395">
        <v>3</v>
      </c>
      <c r="O46" s="395">
        <v>3</v>
      </c>
      <c r="P46" s="404">
        <f>K46*2+M46*1.5+L46</f>
        <v>26</v>
      </c>
      <c r="Q46" s="395">
        <v>42.8</v>
      </c>
      <c r="R46" s="415">
        <f t="shared" si="1"/>
        <v>45.8</v>
      </c>
      <c r="S46" s="416">
        <v>45.8</v>
      </c>
      <c r="T46" s="393">
        <v>32</v>
      </c>
      <c r="U46" s="393"/>
      <c r="V46" s="393"/>
      <c r="W46" s="393"/>
      <c r="X46" s="393"/>
      <c r="Y46" s="393">
        <v>1</v>
      </c>
      <c r="Z46" s="393">
        <v>1</v>
      </c>
      <c r="AA46" s="420"/>
      <c r="AB46" s="419"/>
      <c r="AC46" s="419"/>
      <c r="AD46" s="420"/>
      <c r="AE46" s="420"/>
      <c r="AF46" s="419">
        <v>3</v>
      </c>
      <c r="AG46" s="420">
        <f>SUM(AB46:AF46)</f>
        <v>3</v>
      </c>
      <c r="AH46" s="393"/>
      <c r="AI46" s="393"/>
      <c r="AJ46" s="393"/>
      <c r="AK46" s="393"/>
      <c r="AL46" s="393"/>
      <c r="AM46" s="393"/>
      <c r="AN46" s="393">
        <v>0</v>
      </c>
      <c r="AO46" s="393">
        <v>0</v>
      </c>
      <c r="AP46" s="395">
        <v>-5</v>
      </c>
      <c r="AQ46" s="146">
        <v>0</v>
      </c>
      <c r="AR46" s="146">
        <v>0</v>
      </c>
      <c r="AS46" s="146">
        <v>0</v>
      </c>
      <c r="AT46" s="146">
        <v>0</v>
      </c>
      <c r="AU46" s="454">
        <f t="shared" si="6"/>
        <v>29</v>
      </c>
      <c r="AV46" s="454">
        <v>51</v>
      </c>
      <c r="AW46" s="158">
        <f t="shared" si="3"/>
        <v>-5.2</v>
      </c>
      <c r="AX46" s="158">
        <v>0</v>
      </c>
      <c r="AY46" s="158">
        <v>0</v>
      </c>
      <c r="AZ46" s="158">
        <v>0</v>
      </c>
      <c r="BA46" s="158">
        <v>0</v>
      </c>
      <c r="BB46" s="463"/>
      <c r="BC46" s="106"/>
      <c r="BD46" s="464"/>
      <c r="BE46" s="15"/>
      <c r="BG46" s="106"/>
      <c r="BH46" s="106">
        <v>0</v>
      </c>
      <c r="BI46" s="106">
        <f t="shared" si="4"/>
        <v>0</v>
      </c>
      <c r="BJ46" s="394">
        <f t="shared" si="13"/>
        <v>0</v>
      </c>
    </row>
    <row r="47" s="367" customFormat="1" ht="29.1" customHeight="1" spans="1:62">
      <c r="A47" s="394">
        <v>51</v>
      </c>
      <c r="B47" s="115">
        <v>46</v>
      </c>
      <c r="C47" s="393">
        <v>46</v>
      </c>
      <c r="D47" s="393" t="s">
        <v>160</v>
      </c>
      <c r="E47" s="393" t="s">
        <v>135</v>
      </c>
      <c r="F47" s="393" t="s">
        <v>135</v>
      </c>
      <c r="G47" s="393" t="s">
        <v>136</v>
      </c>
      <c r="H47" s="393">
        <v>494</v>
      </c>
      <c r="I47" s="393">
        <v>494</v>
      </c>
      <c r="J47" s="393">
        <v>11</v>
      </c>
      <c r="K47" s="395">
        <f t="shared" si="0"/>
        <v>11</v>
      </c>
      <c r="L47" s="393"/>
      <c r="M47" s="393"/>
      <c r="N47" s="395">
        <v>3</v>
      </c>
      <c r="O47" s="395">
        <v>3</v>
      </c>
      <c r="P47" s="404">
        <f t="shared" ref="P47:P54" si="14">K47*2.8</f>
        <v>30.8</v>
      </c>
      <c r="Q47" s="395">
        <v>30.8</v>
      </c>
      <c r="R47" s="415">
        <f t="shared" si="1"/>
        <v>33.8</v>
      </c>
      <c r="S47" s="416">
        <v>33.8</v>
      </c>
      <c r="T47" s="393">
        <v>52</v>
      </c>
      <c r="U47" s="393"/>
      <c r="V47" s="393"/>
      <c r="W47" s="393"/>
      <c r="X47" s="393"/>
      <c r="Y47" s="393"/>
      <c r="Z47" s="393">
        <v>1</v>
      </c>
      <c r="AA47" s="432"/>
      <c r="AB47" s="433"/>
      <c r="AC47" s="433"/>
      <c r="AD47" s="432"/>
      <c r="AE47" s="432"/>
      <c r="AF47" s="433"/>
      <c r="AG47" s="420"/>
      <c r="AH47" s="393"/>
      <c r="AI47" s="393"/>
      <c r="AJ47" s="393"/>
      <c r="AK47" s="393"/>
      <c r="AL47" s="393"/>
      <c r="AM47" s="393">
        <v>-1</v>
      </c>
      <c r="AN47" s="393"/>
      <c r="AO47" s="393">
        <v>1</v>
      </c>
      <c r="AP47" s="395">
        <v>-1</v>
      </c>
      <c r="AQ47" s="146"/>
      <c r="AR47" s="146"/>
      <c r="AS47" s="146">
        <v>-1</v>
      </c>
      <c r="AT47" s="146">
        <v>-1</v>
      </c>
      <c r="AU47" s="454">
        <f t="shared" si="6"/>
        <v>50</v>
      </c>
      <c r="AV47" s="454">
        <v>50</v>
      </c>
      <c r="AW47" s="158">
        <f t="shared" si="3"/>
        <v>-16.2</v>
      </c>
      <c r="AX47" s="158">
        <v>0</v>
      </c>
      <c r="AY47" s="158">
        <v>0</v>
      </c>
      <c r="AZ47" s="158">
        <v>0</v>
      </c>
      <c r="BA47" s="158">
        <v>0</v>
      </c>
      <c r="BB47" s="463"/>
      <c r="BC47" s="106"/>
      <c r="BD47" s="464"/>
      <c r="BE47" s="15"/>
      <c r="BF47" s="373"/>
      <c r="BG47" s="106"/>
      <c r="BH47" s="106">
        <v>1</v>
      </c>
      <c r="BI47" s="106">
        <f t="shared" si="4"/>
        <v>1</v>
      </c>
      <c r="BJ47" s="394">
        <f t="shared" si="13"/>
        <v>0</v>
      </c>
    </row>
    <row r="48" s="367" customFormat="1" ht="29.1" customHeight="1" spans="1:62">
      <c r="A48" s="394">
        <v>52</v>
      </c>
      <c r="B48" s="115">
        <v>47</v>
      </c>
      <c r="C48" s="393">
        <v>47</v>
      </c>
      <c r="D48" s="396" t="s">
        <v>161</v>
      </c>
      <c r="E48" s="393" t="s">
        <v>135</v>
      </c>
      <c r="F48" s="393" t="s">
        <v>135</v>
      </c>
      <c r="G48" s="393" t="s">
        <v>136</v>
      </c>
      <c r="H48" s="393">
        <v>839</v>
      </c>
      <c r="I48" s="393">
        <v>839</v>
      </c>
      <c r="J48" s="393">
        <v>15</v>
      </c>
      <c r="K48" s="395">
        <f t="shared" si="0"/>
        <v>15</v>
      </c>
      <c r="L48" s="393"/>
      <c r="M48" s="393"/>
      <c r="N48" s="395">
        <v>3</v>
      </c>
      <c r="O48" s="395">
        <v>3</v>
      </c>
      <c r="P48" s="404">
        <f t="shared" si="14"/>
        <v>42</v>
      </c>
      <c r="Q48" s="395">
        <v>42</v>
      </c>
      <c r="R48" s="415">
        <f t="shared" si="1"/>
        <v>45</v>
      </c>
      <c r="S48" s="416">
        <v>45</v>
      </c>
      <c r="T48" s="393">
        <v>68</v>
      </c>
      <c r="U48" s="393"/>
      <c r="V48" s="393"/>
      <c r="W48" s="393"/>
      <c r="X48" s="393"/>
      <c r="Y48" s="393"/>
      <c r="Z48" s="393">
        <v>1</v>
      </c>
      <c r="AA48" s="420"/>
      <c r="AB48" s="419"/>
      <c r="AC48" s="419"/>
      <c r="AD48" s="420"/>
      <c r="AE48" s="420"/>
      <c r="AF48" s="419"/>
      <c r="AG48" s="420"/>
      <c r="AH48" s="393"/>
      <c r="AI48" s="393"/>
      <c r="AJ48" s="393"/>
      <c r="AK48" s="393"/>
      <c r="AL48" s="393"/>
      <c r="AM48" s="393"/>
      <c r="AN48" s="393"/>
      <c r="AO48" s="393"/>
      <c r="AP48" s="395">
        <v>-3</v>
      </c>
      <c r="AQ48" s="146">
        <v>-2</v>
      </c>
      <c r="AR48" s="146">
        <v>-1</v>
      </c>
      <c r="AS48" s="146">
        <v>-2</v>
      </c>
      <c r="AT48" s="146">
        <v>-2</v>
      </c>
      <c r="AU48" s="454">
        <f t="shared" si="6"/>
        <v>59</v>
      </c>
      <c r="AV48" s="454">
        <v>59</v>
      </c>
      <c r="AW48" s="158">
        <f t="shared" si="3"/>
        <v>-14</v>
      </c>
      <c r="AX48" s="158">
        <v>0</v>
      </c>
      <c r="AY48" s="158">
        <v>0</v>
      </c>
      <c r="AZ48" s="158">
        <v>0</v>
      </c>
      <c r="BA48" s="158">
        <v>0</v>
      </c>
      <c r="BB48" s="463"/>
      <c r="BC48" s="106"/>
      <c r="BD48" s="464"/>
      <c r="BE48" s="15"/>
      <c r="BF48" s="373"/>
      <c r="BG48" s="106"/>
      <c r="BH48" s="106">
        <v>5</v>
      </c>
      <c r="BI48" s="106">
        <f t="shared" si="4"/>
        <v>5</v>
      </c>
      <c r="BJ48" s="394">
        <f t="shared" si="13"/>
        <v>0</v>
      </c>
    </row>
    <row r="49" ht="29.1" customHeight="1" spans="1:62">
      <c r="A49" s="394">
        <v>53</v>
      </c>
      <c r="B49" s="115">
        <v>48</v>
      </c>
      <c r="C49" s="393">
        <v>48</v>
      </c>
      <c r="D49" s="393" t="s">
        <v>162</v>
      </c>
      <c r="E49" s="393" t="s">
        <v>135</v>
      </c>
      <c r="F49" s="393" t="s">
        <v>135</v>
      </c>
      <c r="G49" s="393" t="s">
        <v>136</v>
      </c>
      <c r="H49" s="393">
        <v>559</v>
      </c>
      <c r="I49" s="393">
        <v>559</v>
      </c>
      <c r="J49" s="393">
        <v>12</v>
      </c>
      <c r="K49" s="395">
        <f t="shared" si="0"/>
        <v>12</v>
      </c>
      <c r="L49" s="393"/>
      <c r="M49" s="393"/>
      <c r="N49" s="395">
        <v>3</v>
      </c>
      <c r="O49" s="395">
        <v>3</v>
      </c>
      <c r="P49" s="404">
        <f t="shared" si="14"/>
        <v>33.6</v>
      </c>
      <c r="Q49" s="395">
        <v>33.6</v>
      </c>
      <c r="R49" s="415">
        <f t="shared" si="1"/>
        <v>36.6</v>
      </c>
      <c r="S49" s="416">
        <v>36.6</v>
      </c>
      <c r="T49" s="393">
        <v>48</v>
      </c>
      <c r="U49" s="393">
        <v>1</v>
      </c>
      <c r="V49" s="393">
        <v>1</v>
      </c>
      <c r="W49" s="393"/>
      <c r="X49" s="393"/>
      <c r="Y49" s="393"/>
      <c r="Z49" s="393">
        <v>1</v>
      </c>
      <c r="AA49" s="420"/>
      <c r="AB49" s="419"/>
      <c r="AC49" s="419"/>
      <c r="AD49" s="420"/>
      <c r="AE49" s="420"/>
      <c r="AF49" s="419"/>
      <c r="AG49" s="420"/>
      <c r="AH49" s="393"/>
      <c r="AI49" s="393"/>
      <c r="AJ49" s="393"/>
      <c r="AK49" s="393">
        <v>1</v>
      </c>
      <c r="AL49" s="393">
        <v>1</v>
      </c>
      <c r="AM49" s="393"/>
      <c r="AN49" s="393">
        <v>0</v>
      </c>
      <c r="AO49" s="393">
        <v>1</v>
      </c>
      <c r="AP49" s="395">
        <v>-10</v>
      </c>
      <c r="AQ49" s="146">
        <v>0</v>
      </c>
      <c r="AR49" s="146">
        <v>0</v>
      </c>
      <c r="AS49" s="146">
        <v>0</v>
      </c>
      <c r="AT49" s="146">
        <v>0</v>
      </c>
      <c r="AU49" s="454">
        <f t="shared" si="6"/>
        <v>44</v>
      </c>
      <c r="AV49" s="454">
        <v>44</v>
      </c>
      <c r="AW49" s="158">
        <f t="shared" si="3"/>
        <v>-7.4</v>
      </c>
      <c r="AX49" s="158">
        <v>0</v>
      </c>
      <c r="AY49" s="158">
        <v>0</v>
      </c>
      <c r="AZ49" s="158">
        <v>0</v>
      </c>
      <c r="BA49" s="158">
        <v>0</v>
      </c>
      <c r="BB49" s="463"/>
      <c r="BC49" s="106"/>
      <c r="BD49" s="464"/>
      <c r="BE49" s="15"/>
      <c r="BG49" s="106"/>
      <c r="BH49" s="106">
        <v>6</v>
      </c>
      <c r="BI49" s="106">
        <f t="shared" si="4"/>
        <v>6</v>
      </c>
      <c r="BJ49" s="394">
        <f t="shared" si="13"/>
        <v>0</v>
      </c>
    </row>
    <row r="50" ht="29.1" customHeight="1" spans="1:62">
      <c r="A50" s="394">
        <v>54</v>
      </c>
      <c r="B50" s="115">
        <v>49</v>
      </c>
      <c r="C50" s="393">
        <v>49</v>
      </c>
      <c r="D50" s="393" t="s">
        <v>163</v>
      </c>
      <c r="E50" s="393" t="s">
        <v>135</v>
      </c>
      <c r="F50" s="393" t="s">
        <v>135</v>
      </c>
      <c r="G50" s="393" t="s">
        <v>136</v>
      </c>
      <c r="H50" s="393">
        <v>1041</v>
      </c>
      <c r="I50" s="393">
        <v>1041</v>
      </c>
      <c r="J50" s="393">
        <v>17</v>
      </c>
      <c r="K50" s="395">
        <f t="shared" si="0"/>
        <v>17</v>
      </c>
      <c r="L50" s="393"/>
      <c r="M50" s="393"/>
      <c r="N50" s="395">
        <v>5</v>
      </c>
      <c r="O50" s="395">
        <v>5</v>
      </c>
      <c r="P50" s="404">
        <f t="shared" si="14"/>
        <v>47.6</v>
      </c>
      <c r="Q50" s="395">
        <v>47.6</v>
      </c>
      <c r="R50" s="415">
        <f t="shared" si="1"/>
        <v>52.6</v>
      </c>
      <c r="S50" s="416">
        <v>52.6</v>
      </c>
      <c r="T50" s="393">
        <v>53</v>
      </c>
      <c r="U50" s="393">
        <v>2</v>
      </c>
      <c r="V50" s="393">
        <v>4</v>
      </c>
      <c r="W50" s="393"/>
      <c r="X50" s="393"/>
      <c r="Y50" s="393"/>
      <c r="Z50" s="393">
        <v>7</v>
      </c>
      <c r="AA50" s="420"/>
      <c r="AB50" s="419"/>
      <c r="AC50" s="419"/>
      <c r="AD50" s="420"/>
      <c r="AE50" s="420"/>
      <c r="AF50" s="419"/>
      <c r="AG50" s="420"/>
      <c r="AH50" s="393"/>
      <c r="AI50" s="393"/>
      <c r="AJ50" s="393"/>
      <c r="AK50" s="393"/>
      <c r="AL50" s="393"/>
      <c r="AM50" s="393">
        <v>-6</v>
      </c>
      <c r="AN50" s="393">
        <v>0</v>
      </c>
      <c r="AO50" s="393">
        <v>1</v>
      </c>
      <c r="AP50" s="395">
        <v>-7</v>
      </c>
      <c r="AQ50" s="146">
        <v>0</v>
      </c>
      <c r="AR50" s="146">
        <v>0</v>
      </c>
      <c r="AS50" s="146">
        <v>0</v>
      </c>
      <c r="AT50" s="146">
        <v>-1</v>
      </c>
      <c r="AU50" s="454">
        <f t="shared" si="6"/>
        <v>53</v>
      </c>
      <c r="AV50" s="454">
        <v>53</v>
      </c>
      <c r="AW50" s="158">
        <f t="shared" si="3"/>
        <v>-0.399999999999999</v>
      </c>
      <c r="AX50" s="158">
        <v>0</v>
      </c>
      <c r="AY50" s="158">
        <v>0</v>
      </c>
      <c r="AZ50" s="158">
        <v>0</v>
      </c>
      <c r="BA50" s="158">
        <v>0</v>
      </c>
      <c r="BB50" s="463"/>
      <c r="BC50" s="106" t="s">
        <v>164</v>
      </c>
      <c r="BD50" s="92">
        <v>5</v>
      </c>
      <c r="BE50" s="15">
        <v>1</v>
      </c>
      <c r="BG50" s="106"/>
      <c r="BH50" s="106">
        <v>5</v>
      </c>
      <c r="BI50" s="106">
        <f t="shared" si="4"/>
        <v>5</v>
      </c>
      <c r="BJ50" s="394">
        <f t="shared" si="13"/>
        <v>1</v>
      </c>
    </row>
    <row r="51" ht="29.1" customHeight="1" spans="1:62">
      <c r="A51" s="394">
        <v>55</v>
      </c>
      <c r="B51" s="115">
        <v>50</v>
      </c>
      <c r="C51" s="393">
        <v>50</v>
      </c>
      <c r="D51" s="393" t="s">
        <v>166</v>
      </c>
      <c r="E51" s="393" t="s">
        <v>135</v>
      </c>
      <c r="F51" s="393" t="s">
        <v>135</v>
      </c>
      <c r="G51" s="393" t="s">
        <v>136</v>
      </c>
      <c r="H51" s="393">
        <v>533</v>
      </c>
      <c r="I51" s="393">
        <v>533</v>
      </c>
      <c r="J51" s="393">
        <v>11</v>
      </c>
      <c r="K51" s="395">
        <f t="shared" si="0"/>
        <v>11</v>
      </c>
      <c r="L51" s="393"/>
      <c r="M51" s="393"/>
      <c r="N51" s="395">
        <v>3</v>
      </c>
      <c r="O51" s="395">
        <v>3</v>
      </c>
      <c r="P51" s="404">
        <f t="shared" si="14"/>
        <v>30.8</v>
      </c>
      <c r="Q51" s="395">
        <v>30.8</v>
      </c>
      <c r="R51" s="415">
        <f t="shared" si="1"/>
        <v>33.8</v>
      </c>
      <c r="S51" s="416">
        <v>33.8</v>
      </c>
      <c r="T51" s="393">
        <v>58</v>
      </c>
      <c r="U51" s="393"/>
      <c r="V51" s="393"/>
      <c r="W51" s="393"/>
      <c r="X51" s="393"/>
      <c r="Y51" s="393"/>
      <c r="Z51" s="393"/>
      <c r="AA51" s="420"/>
      <c r="AB51" s="419"/>
      <c r="AC51" s="419"/>
      <c r="AD51" s="420"/>
      <c r="AE51" s="420"/>
      <c r="AF51" s="419"/>
      <c r="AG51" s="420"/>
      <c r="AH51" s="393"/>
      <c r="AI51" s="393"/>
      <c r="AJ51" s="393"/>
      <c r="AK51" s="393"/>
      <c r="AL51" s="393"/>
      <c r="AM51" s="393"/>
      <c r="AN51" s="393">
        <v>0</v>
      </c>
      <c r="AO51" s="393">
        <v>0</v>
      </c>
      <c r="AP51" s="395">
        <v>-5</v>
      </c>
      <c r="AQ51" s="146">
        <v>0</v>
      </c>
      <c r="AR51" s="146">
        <v>0</v>
      </c>
      <c r="AS51" s="146">
        <v>-1</v>
      </c>
      <c r="AT51" s="146">
        <v>0</v>
      </c>
      <c r="AU51" s="454">
        <f t="shared" si="6"/>
        <v>52</v>
      </c>
      <c r="AV51" s="454">
        <v>52</v>
      </c>
      <c r="AW51" s="158">
        <f t="shared" si="3"/>
        <v>-18.2</v>
      </c>
      <c r="AX51" s="158">
        <v>0</v>
      </c>
      <c r="AY51" s="158">
        <v>0</v>
      </c>
      <c r="AZ51" s="158">
        <v>0</v>
      </c>
      <c r="BA51" s="158">
        <v>0</v>
      </c>
      <c r="BB51" s="463"/>
      <c r="BC51" s="106"/>
      <c r="BD51" s="464"/>
      <c r="BE51" s="15"/>
      <c r="BG51" s="106"/>
      <c r="BH51" s="106">
        <v>2</v>
      </c>
      <c r="BI51" s="106">
        <f t="shared" si="4"/>
        <v>2</v>
      </c>
      <c r="BJ51" s="394">
        <f t="shared" si="13"/>
        <v>0</v>
      </c>
    </row>
    <row r="52" ht="29.1" customHeight="1" spans="1:62">
      <c r="A52" s="394">
        <v>56</v>
      </c>
      <c r="B52" s="115">
        <v>51</v>
      </c>
      <c r="C52" s="393">
        <v>51</v>
      </c>
      <c r="D52" s="393" t="s">
        <v>168</v>
      </c>
      <c r="E52" s="393" t="s">
        <v>135</v>
      </c>
      <c r="F52" s="393" t="s">
        <v>135</v>
      </c>
      <c r="G52" s="393" t="s">
        <v>136</v>
      </c>
      <c r="H52" s="393">
        <v>1451</v>
      </c>
      <c r="I52" s="393">
        <v>1451</v>
      </c>
      <c r="J52" s="393">
        <v>23</v>
      </c>
      <c r="K52" s="395">
        <f t="shared" si="0"/>
        <v>23</v>
      </c>
      <c r="L52" s="393"/>
      <c r="M52" s="393"/>
      <c r="N52" s="395">
        <v>5</v>
      </c>
      <c r="O52" s="395">
        <v>5</v>
      </c>
      <c r="P52" s="404">
        <f t="shared" si="14"/>
        <v>64.4</v>
      </c>
      <c r="Q52" s="395">
        <v>64.4</v>
      </c>
      <c r="R52" s="415">
        <f t="shared" si="1"/>
        <v>69.4</v>
      </c>
      <c r="S52" s="416">
        <v>69.4</v>
      </c>
      <c r="T52" s="393">
        <v>97</v>
      </c>
      <c r="U52" s="393"/>
      <c r="V52" s="393"/>
      <c r="W52" s="393"/>
      <c r="X52" s="393"/>
      <c r="Y52" s="393"/>
      <c r="Z52" s="393"/>
      <c r="AA52" s="420"/>
      <c r="AB52" s="419"/>
      <c r="AC52" s="419"/>
      <c r="AD52" s="420"/>
      <c r="AE52" s="420"/>
      <c r="AF52" s="419"/>
      <c r="AG52" s="420"/>
      <c r="AH52" s="393"/>
      <c r="AI52" s="393"/>
      <c r="AJ52" s="393"/>
      <c r="AK52" s="393"/>
      <c r="AL52" s="393"/>
      <c r="AM52" s="393"/>
      <c r="AN52" s="393"/>
      <c r="AO52" s="393">
        <v>1</v>
      </c>
      <c r="AP52" s="395">
        <v>-14</v>
      </c>
      <c r="AQ52" s="146">
        <v>0</v>
      </c>
      <c r="AR52" s="146">
        <v>-1</v>
      </c>
      <c r="AS52" s="146">
        <v>0</v>
      </c>
      <c r="AT52" s="146">
        <v>-2</v>
      </c>
      <c r="AU52" s="454">
        <f t="shared" si="6"/>
        <v>81</v>
      </c>
      <c r="AV52" s="454">
        <v>81</v>
      </c>
      <c r="AW52" s="158">
        <f t="shared" si="3"/>
        <v>-11.6</v>
      </c>
      <c r="AX52" s="158">
        <v>0</v>
      </c>
      <c r="AY52" s="158">
        <v>0</v>
      </c>
      <c r="AZ52" s="158">
        <v>0</v>
      </c>
      <c r="BA52" s="158">
        <v>0</v>
      </c>
      <c r="BB52" s="463"/>
      <c r="BC52" s="106"/>
      <c r="BD52" s="464"/>
      <c r="BE52" s="15"/>
      <c r="BG52" s="106"/>
      <c r="BH52" s="106">
        <v>2</v>
      </c>
      <c r="BI52" s="106">
        <f t="shared" si="4"/>
        <v>2</v>
      </c>
      <c r="BJ52" s="394">
        <f t="shared" si="13"/>
        <v>0</v>
      </c>
    </row>
    <row r="53" ht="29.1" customHeight="1" spans="1:62">
      <c r="A53" s="394">
        <v>57</v>
      </c>
      <c r="B53" s="115">
        <v>52</v>
      </c>
      <c r="C53" s="393">
        <v>52</v>
      </c>
      <c r="D53" s="393" t="s">
        <v>169</v>
      </c>
      <c r="E53" s="393" t="s">
        <v>135</v>
      </c>
      <c r="F53" s="393" t="s">
        <v>135</v>
      </c>
      <c r="G53" s="393" t="s">
        <v>136</v>
      </c>
      <c r="H53" s="393">
        <v>1134</v>
      </c>
      <c r="I53" s="393">
        <v>1134</v>
      </c>
      <c r="J53" s="393">
        <v>21</v>
      </c>
      <c r="K53" s="395">
        <f t="shared" si="0"/>
        <v>21</v>
      </c>
      <c r="L53" s="393"/>
      <c r="M53" s="393"/>
      <c r="N53" s="395">
        <v>5</v>
      </c>
      <c r="O53" s="395">
        <v>5</v>
      </c>
      <c r="P53" s="404">
        <f t="shared" si="14"/>
        <v>58.8</v>
      </c>
      <c r="Q53" s="395">
        <v>58.8</v>
      </c>
      <c r="R53" s="415">
        <f t="shared" si="1"/>
        <v>63.8</v>
      </c>
      <c r="S53" s="416">
        <v>63.8</v>
      </c>
      <c r="T53" s="393">
        <v>66</v>
      </c>
      <c r="U53" s="393"/>
      <c r="V53" s="393"/>
      <c r="W53" s="393"/>
      <c r="X53" s="393"/>
      <c r="Y53" s="393"/>
      <c r="Z53" s="393"/>
      <c r="AA53" s="420"/>
      <c r="AB53" s="419"/>
      <c r="AC53" s="419"/>
      <c r="AD53" s="420"/>
      <c r="AE53" s="420"/>
      <c r="AF53" s="419"/>
      <c r="AG53" s="420"/>
      <c r="AH53" s="393"/>
      <c r="AI53" s="393"/>
      <c r="AJ53" s="393"/>
      <c r="AK53" s="393"/>
      <c r="AL53" s="393"/>
      <c r="AM53" s="393"/>
      <c r="AN53" s="393">
        <v>0</v>
      </c>
      <c r="AO53" s="393">
        <v>3</v>
      </c>
      <c r="AP53" s="395">
        <v>-3</v>
      </c>
      <c r="AQ53" s="146">
        <v>0</v>
      </c>
      <c r="AR53" s="146">
        <v>0</v>
      </c>
      <c r="AS53" s="146">
        <v>-1</v>
      </c>
      <c r="AT53" s="146">
        <v>0</v>
      </c>
      <c r="AU53" s="454">
        <f t="shared" si="6"/>
        <v>65</v>
      </c>
      <c r="AV53" s="454">
        <v>65</v>
      </c>
      <c r="AW53" s="158">
        <f t="shared" si="3"/>
        <v>-1.2</v>
      </c>
      <c r="AX53" s="158">
        <v>0</v>
      </c>
      <c r="AY53" s="158">
        <v>0</v>
      </c>
      <c r="AZ53" s="158">
        <v>0</v>
      </c>
      <c r="BA53" s="158">
        <v>0</v>
      </c>
      <c r="BB53" s="463"/>
      <c r="BC53" s="106"/>
      <c r="BD53" s="464"/>
      <c r="BE53" s="15"/>
      <c r="BG53" s="106"/>
      <c r="BH53" s="106">
        <v>7</v>
      </c>
      <c r="BI53" s="106">
        <f t="shared" si="4"/>
        <v>7</v>
      </c>
      <c r="BJ53" s="394">
        <f t="shared" si="13"/>
        <v>0</v>
      </c>
    </row>
    <row r="54" s="367" customFormat="1" ht="29.1" customHeight="1" spans="1:62">
      <c r="A54" s="394">
        <v>58</v>
      </c>
      <c r="B54" s="115">
        <v>53</v>
      </c>
      <c r="C54" s="393">
        <v>53</v>
      </c>
      <c r="D54" s="393" t="s">
        <v>170</v>
      </c>
      <c r="E54" s="393" t="s">
        <v>135</v>
      </c>
      <c r="F54" s="393" t="s">
        <v>135</v>
      </c>
      <c r="G54" s="393" t="s">
        <v>136</v>
      </c>
      <c r="H54" s="393">
        <v>668</v>
      </c>
      <c r="I54" s="393">
        <v>668</v>
      </c>
      <c r="J54" s="393">
        <v>14</v>
      </c>
      <c r="K54" s="395">
        <f t="shared" si="0"/>
        <v>14</v>
      </c>
      <c r="L54" s="393"/>
      <c r="M54" s="393"/>
      <c r="N54" s="395">
        <v>3</v>
      </c>
      <c r="O54" s="395">
        <v>3</v>
      </c>
      <c r="P54" s="404">
        <f t="shared" si="14"/>
        <v>39.2</v>
      </c>
      <c r="Q54" s="395">
        <v>39.2</v>
      </c>
      <c r="R54" s="415">
        <f t="shared" si="1"/>
        <v>42.2</v>
      </c>
      <c r="S54" s="416">
        <v>42.2</v>
      </c>
      <c r="T54" s="393">
        <v>97</v>
      </c>
      <c r="U54" s="393"/>
      <c r="V54" s="393"/>
      <c r="W54" s="393"/>
      <c r="X54" s="393"/>
      <c r="Y54" s="393"/>
      <c r="Z54" s="393"/>
      <c r="AA54" s="421"/>
      <c r="AB54" s="422"/>
      <c r="AC54" s="422"/>
      <c r="AD54" s="421"/>
      <c r="AE54" s="421"/>
      <c r="AF54" s="422"/>
      <c r="AG54" s="421"/>
      <c r="AH54" s="393"/>
      <c r="AI54" s="393"/>
      <c r="AJ54" s="393"/>
      <c r="AK54" s="393"/>
      <c r="AL54" s="393"/>
      <c r="AM54" s="393"/>
      <c r="AN54" s="393">
        <v>0</v>
      </c>
      <c r="AO54" s="393">
        <v>0</v>
      </c>
      <c r="AP54" s="395">
        <v>-11</v>
      </c>
      <c r="AQ54" s="146">
        <v>0</v>
      </c>
      <c r="AR54" s="146">
        <v>-1</v>
      </c>
      <c r="AS54" s="146">
        <v>-8</v>
      </c>
      <c r="AT54" s="146">
        <v>-5</v>
      </c>
      <c r="AU54" s="454">
        <f t="shared" si="6"/>
        <v>72</v>
      </c>
      <c r="AV54" s="454">
        <v>72</v>
      </c>
      <c r="AW54" s="158">
        <f t="shared" si="3"/>
        <v>-29.8</v>
      </c>
      <c r="AX54" s="158">
        <v>0</v>
      </c>
      <c r="AY54" s="158">
        <v>0</v>
      </c>
      <c r="AZ54" s="158">
        <v>0</v>
      </c>
      <c r="BA54" s="158">
        <v>0</v>
      </c>
      <c r="BB54" s="463"/>
      <c r="BC54" s="106"/>
      <c r="BD54" s="464"/>
      <c r="BE54" s="15"/>
      <c r="BF54" s="373"/>
      <c r="BG54" s="106"/>
      <c r="BH54" s="106">
        <v>0</v>
      </c>
      <c r="BI54" s="106">
        <f t="shared" si="4"/>
        <v>0</v>
      </c>
      <c r="BJ54" s="394">
        <f t="shared" si="13"/>
        <v>0</v>
      </c>
    </row>
    <row r="55" s="367" customFormat="1" ht="29.1" customHeight="1" spans="1:62">
      <c r="A55" s="394">
        <v>59</v>
      </c>
      <c r="B55" s="115">
        <v>54</v>
      </c>
      <c r="C55" s="393">
        <v>54</v>
      </c>
      <c r="D55" s="393" t="s">
        <v>172</v>
      </c>
      <c r="E55" s="393" t="s">
        <v>173</v>
      </c>
      <c r="F55" s="393" t="s">
        <v>173</v>
      </c>
      <c r="G55" s="393" t="s">
        <v>109</v>
      </c>
      <c r="H55" s="393">
        <v>4956</v>
      </c>
      <c r="I55" s="393">
        <v>4956</v>
      </c>
      <c r="J55" s="393">
        <v>86</v>
      </c>
      <c r="K55" s="395">
        <f t="shared" si="0"/>
        <v>86</v>
      </c>
      <c r="L55" s="393"/>
      <c r="M55" s="393"/>
      <c r="N55" s="395">
        <v>9</v>
      </c>
      <c r="O55" s="395">
        <v>9</v>
      </c>
      <c r="P55" s="404">
        <f t="shared" ref="P55:P57" si="15">H55/12.5</f>
        <v>396.48</v>
      </c>
      <c r="Q55" s="395">
        <v>396.48</v>
      </c>
      <c r="R55" s="415">
        <f t="shared" si="1"/>
        <v>405.48</v>
      </c>
      <c r="S55" s="416">
        <v>405.48</v>
      </c>
      <c r="T55" s="393">
        <v>393</v>
      </c>
      <c r="U55" s="393"/>
      <c r="V55" s="393"/>
      <c r="W55" s="393"/>
      <c r="X55" s="393"/>
      <c r="Y55" s="393"/>
      <c r="Z55" s="393"/>
      <c r="AA55" s="420"/>
      <c r="AB55" s="419"/>
      <c r="AC55" s="419"/>
      <c r="AD55" s="420"/>
      <c r="AE55" s="420"/>
      <c r="AF55" s="419"/>
      <c r="AG55" s="420"/>
      <c r="AH55" s="393">
        <v>5</v>
      </c>
      <c r="AI55" s="393"/>
      <c r="AJ55" s="393"/>
      <c r="AK55" s="393"/>
      <c r="AL55" s="393"/>
      <c r="AM55" s="393"/>
      <c r="AN55" s="393"/>
      <c r="AO55" s="393">
        <v>2</v>
      </c>
      <c r="AP55" s="395">
        <v>-3</v>
      </c>
      <c r="AQ55" s="146"/>
      <c r="AR55" s="146"/>
      <c r="AS55" s="146">
        <v>-1</v>
      </c>
      <c r="AT55" s="146">
        <v>-5</v>
      </c>
      <c r="AU55" s="454">
        <f t="shared" si="6"/>
        <v>391</v>
      </c>
      <c r="AV55" s="454">
        <v>391</v>
      </c>
      <c r="AW55" s="158">
        <f t="shared" si="3"/>
        <v>14.48</v>
      </c>
      <c r="AX55" s="158">
        <v>14.48</v>
      </c>
      <c r="AY55" s="233">
        <v>14</v>
      </c>
      <c r="AZ55" s="233"/>
      <c r="BA55" s="233"/>
      <c r="BB55" s="463"/>
      <c r="BC55" s="106"/>
      <c r="BD55" s="464"/>
      <c r="BE55" s="15"/>
      <c r="BF55" s="373"/>
      <c r="BG55" s="106"/>
      <c r="BH55" s="106"/>
      <c r="BI55" s="106">
        <f t="shared" si="4"/>
        <v>0</v>
      </c>
      <c r="BJ55" s="394">
        <f t="shared" si="13"/>
        <v>0</v>
      </c>
    </row>
    <row r="56" ht="29.1" customHeight="1" spans="1:62">
      <c r="A56" s="394">
        <v>60</v>
      </c>
      <c r="B56" s="115">
        <v>55</v>
      </c>
      <c r="C56" s="393">
        <v>55</v>
      </c>
      <c r="D56" s="393" t="s">
        <v>174</v>
      </c>
      <c r="E56" s="393" t="s">
        <v>173</v>
      </c>
      <c r="F56" s="393" t="s">
        <v>173</v>
      </c>
      <c r="G56" s="393" t="s">
        <v>109</v>
      </c>
      <c r="H56" s="393">
        <v>3367</v>
      </c>
      <c r="I56" s="393">
        <v>3367</v>
      </c>
      <c r="J56" s="393">
        <v>63</v>
      </c>
      <c r="K56" s="395">
        <f t="shared" si="0"/>
        <v>63</v>
      </c>
      <c r="L56" s="393"/>
      <c r="M56" s="393"/>
      <c r="N56" s="395">
        <v>9</v>
      </c>
      <c r="O56" s="395">
        <v>9</v>
      </c>
      <c r="P56" s="404">
        <f t="shared" si="15"/>
        <v>269.36</v>
      </c>
      <c r="Q56" s="395">
        <v>269.36</v>
      </c>
      <c r="R56" s="415">
        <f t="shared" si="1"/>
        <v>278.36</v>
      </c>
      <c r="S56" s="416">
        <v>278.36</v>
      </c>
      <c r="T56" s="393">
        <v>230</v>
      </c>
      <c r="U56" s="393"/>
      <c r="V56" s="393"/>
      <c r="W56" s="393"/>
      <c r="X56" s="393"/>
      <c r="Y56" s="393"/>
      <c r="Z56" s="393"/>
      <c r="AA56" s="420"/>
      <c r="AB56" s="419"/>
      <c r="AC56" s="419"/>
      <c r="AD56" s="420"/>
      <c r="AE56" s="420"/>
      <c r="AF56" s="419"/>
      <c r="AG56" s="420"/>
      <c r="AH56" s="393">
        <v>9</v>
      </c>
      <c r="AI56" s="393"/>
      <c r="AJ56" s="393"/>
      <c r="AK56" s="393"/>
      <c r="AL56" s="393"/>
      <c r="AM56" s="393"/>
      <c r="AN56" s="393"/>
      <c r="AO56" s="393"/>
      <c r="AP56" s="395">
        <v>-4</v>
      </c>
      <c r="AQ56" s="146"/>
      <c r="AR56" s="146">
        <v>-1</v>
      </c>
      <c r="AS56" s="146">
        <v>-1</v>
      </c>
      <c r="AT56" s="146">
        <v>-1</v>
      </c>
      <c r="AU56" s="454">
        <f t="shared" si="6"/>
        <v>232</v>
      </c>
      <c r="AV56" s="454">
        <v>232</v>
      </c>
      <c r="AW56" s="158">
        <f t="shared" si="3"/>
        <v>46.36</v>
      </c>
      <c r="AX56" s="158">
        <v>46.36</v>
      </c>
      <c r="AY56" s="233">
        <v>46</v>
      </c>
      <c r="AZ56" s="233"/>
      <c r="BA56" s="233"/>
      <c r="BB56" s="463"/>
      <c r="BC56" s="106"/>
      <c r="BD56" s="464"/>
      <c r="BE56" s="15"/>
      <c r="BG56" s="106"/>
      <c r="BH56" s="106"/>
      <c r="BI56" s="106">
        <f t="shared" si="4"/>
        <v>0</v>
      </c>
      <c r="BJ56" s="394">
        <f t="shared" si="13"/>
        <v>0</v>
      </c>
    </row>
    <row r="57" ht="29.1" customHeight="1" spans="1:62">
      <c r="A57" s="394">
        <v>61</v>
      </c>
      <c r="B57" s="115">
        <v>56</v>
      </c>
      <c r="C57" s="393">
        <v>56</v>
      </c>
      <c r="D57" s="393" t="s">
        <v>175</v>
      </c>
      <c r="E57" s="393" t="s">
        <v>173</v>
      </c>
      <c r="F57" s="393" t="s">
        <v>173</v>
      </c>
      <c r="G57" s="393" t="s">
        <v>109</v>
      </c>
      <c r="H57" s="393">
        <v>3309</v>
      </c>
      <c r="I57" s="393">
        <v>3309</v>
      </c>
      <c r="J57" s="393">
        <v>52</v>
      </c>
      <c r="K57" s="395">
        <f t="shared" si="0"/>
        <v>52</v>
      </c>
      <c r="L57" s="393"/>
      <c r="M57" s="393"/>
      <c r="N57" s="395">
        <v>9</v>
      </c>
      <c r="O57" s="395">
        <v>9</v>
      </c>
      <c r="P57" s="404">
        <f t="shared" si="15"/>
        <v>264.72</v>
      </c>
      <c r="Q57" s="395">
        <v>264.72</v>
      </c>
      <c r="R57" s="415">
        <f t="shared" si="1"/>
        <v>273.72</v>
      </c>
      <c r="S57" s="416">
        <v>273.72</v>
      </c>
      <c r="T57" s="393">
        <v>241</v>
      </c>
      <c r="U57" s="393"/>
      <c r="V57" s="393"/>
      <c r="W57" s="393"/>
      <c r="X57" s="393"/>
      <c r="Y57" s="393"/>
      <c r="Z57" s="393"/>
      <c r="AA57" s="420"/>
      <c r="AB57" s="419"/>
      <c r="AC57" s="419"/>
      <c r="AD57" s="420"/>
      <c r="AE57" s="420"/>
      <c r="AF57" s="419"/>
      <c r="AG57" s="420"/>
      <c r="AH57" s="393">
        <v>5</v>
      </c>
      <c r="AI57" s="393"/>
      <c r="AJ57" s="393"/>
      <c r="AK57" s="393"/>
      <c r="AL57" s="393"/>
      <c r="AM57" s="393"/>
      <c r="AN57" s="393"/>
      <c r="AO57" s="393">
        <v>1</v>
      </c>
      <c r="AP57" s="393"/>
      <c r="AQ57" s="115"/>
      <c r="AR57" s="115"/>
      <c r="AS57" s="115">
        <v>-2</v>
      </c>
      <c r="AT57" s="115">
        <v>-4</v>
      </c>
      <c r="AU57" s="454">
        <f t="shared" si="6"/>
        <v>241</v>
      </c>
      <c r="AV57" s="454">
        <v>241</v>
      </c>
      <c r="AW57" s="158">
        <f t="shared" si="3"/>
        <v>32.72</v>
      </c>
      <c r="AX57" s="158">
        <v>32.72</v>
      </c>
      <c r="AY57" s="233">
        <v>33</v>
      </c>
      <c r="AZ57" s="233"/>
      <c r="BA57" s="233"/>
      <c r="BB57" s="463"/>
      <c r="BC57" s="106"/>
      <c r="BD57" s="464"/>
      <c r="BE57" s="15"/>
      <c r="BG57" s="106"/>
      <c r="BH57" s="106"/>
      <c r="BI57" s="106">
        <f t="shared" si="4"/>
        <v>0</v>
      </c>
      <c r="BJ57" s="394">
        <f t="shared" si="13"/>
        <v>0</v>
      </c>
    </row>
    <row r="58" ht="29.1" customHeight="1" spans="1:62">
      <c r="A58" s="394">
        <v>62</v>
      </c>
      <c r="B58" s="115">
        <v>57</v>
      </c>
      <c r="C58" s="393">
        <v>57</v>
      </c>
      <c r="D58" s="393" t="s">
        <v>176</v>
      </c>
      <c r="E58" s="393" t="s">
        <v>135</v>
      </c>
      <c r="F58" s="393" t="s">
        <v>135</v>
      </c>
      <c r="G58" s="393" t="s">
        <v>109</v>
      </c>
      <c r="H58" s="393">
        <v>5069</v>
      </c>
      <c r="I58" s="393">
        <v>5069</v>
      </c>
      <c r="J58" s="393">
        <v>76</v>
      </c>
      <c r="K58" s="395">
        <f t="shared" si="0"/>
        <v>76</v>
      </c>
      <c r="L58" s="393"/>
      <c r="M58" s="393"/>
      <c r="N58" s="395">
        <v>9</v>
      </c>
      <c r="O58" s="395">
        <v>9</v>
      </c>
      <c r="P58" s="404">
        <f t="shared" ref="P58:P61" si="16">K58*2.8</f>
        <v>212.8</v>
      </c>
      <c r="Q58" s="395">
        <v>212.8</v>
      </c>
      <c r="R58" s="415">
        <f t="shared" si="1"/>
        <v>221.8</v>
      </c>
      <c r="S58" s="416">
        <v>221.8</v>
      </c>
      <c r="T58" s="393">
        <v>151</v>
      </c>
      <c r="U58" s="393"/>
      <c r="V58" s="393">
        <v>18</v>
      </c>
      <c r="W58" s="393"/>
      <c r="X58" s="393"/>
      <c r="Y58" s="393"/>
      <c r="Z58" s="393"/>
      <c r="AA58" s="434"/>
      <c r="AB58" s="435"/>
      <c r="AC58" s="435"/>
      <c r="AD58" s="434"/>
      <c r="AE58" s="434"/>
      <c r="AF58" s="435"/>
      <c r="AG58" s="434"/>
      <c r="AH58" s="393"/>
      <c r="AI58" s="393"/>
      <c r="AJ58" s="393"/>
      <c r="AK58" s="393"/>
      <c r="AL58" s="393"/>
      <c r="AM58" s="393">
        <v>1</v>
      </c>
      <c r="AN58" s="393"/>
      <c r="AO58" s="393">
        <v>30</v>
      </c>
      <c r="AP58" s="393">
        <v>-3</v>
      </c>
      <c r="AQ58" s="115"/>
      <c r="AR58" s="115"/>
      <c r="AS58" s="115">
        <v>-2</v>
      </c>
      <c r="AT58" s="115">
        <v>-2</v>
      </c>
      <c r="AU58" s="454">
        <f t="shared" si="6"/>
        <v>193</v>
      </c>
      <c r="AV58" s="454">
        <v>193</v>
      </c>
      <c r="AW58" s="158">
        <f t="shared" si="3"/>
        <v>28.8</v>
      </c>
      <c r="AX58" s="158">
        <v>28.8</v>
      </c>
      <c r="AY58" s="233">
        <v>29</v>
      </c>
      <c r="AZ58" s="233">
        <v>29</v>
      </c>
      <c r="BA58" s="233">
        <v>25</v>
      </c>
      <c r="BB58" s="463"/>
      <c r="BC58" s="106" t="s">
        <v>177</v>
      </c>
      <c r="BD58" s="92">
        <v>1</v>
      </c>
      <c r="BE58" s="15">
        <v>1</v>
      </c>
      <c r="BG58" s="106"/>
      <c r="BH58" s="106">
        <v>55</v>
      </c>
      <c r="BI58" s="106">
        <f t="shared" si="4"/>
        <v>55</v>
      </c>
      <c r="BJ58" s="394">
        <f t="shared" si="13"/>
        <v>26</v>
      </c>
    </row>
    <row r="59" s="367" customFormat="1" ht="29.1" customHeight="1" spans="1:62">
      <c r="A59" s="394">
        <v>63</v>
      </c>
      <c r="B59" s="115">
        <v>58</v>
      </c>
      <c r="C59" s="393">
        <v>58</v>
      </c>
      <c r="D59" s="393" t="s">
        <v>178</v>
      </c>
      <c r="E59" s="393" t="s">
        <v>135</v>
      </c>
      <c r="F59" s="393" t="s">
        <v>135</v>
      </c>
      <c r="G59" s="393" t="s">
        <v>109</v>
      </c>
      <c r="H59" s="393">
        <v>2606</v>
      </c>
      <c r="I59" s="393">
        <v>2606</v>
      </c>
      <c r="J59" s="393">
        <v>42</v>
      </c>
      <c r="K59" s="395">
        <f t="shared" si="0"/>
        <v>42</v>
      </c>
      <c r="L59" s="393"/>
      <c r="M59" s="393"/>
      <c r="N59" s="395">
        <v>7</v>
      </c>
      <c r="O59" s="395">
        <v>7</v>
      </c>
      <c r="P59" s="404">
        <f t="shared" si="16"/>
        <v>117.6</v>
      </c>
      <c r="Q59" s="395">
        <v>117.6</v>
      </c>
      <c r="R59" s="415">
        <f t="shared" si="1"/>
        <v>124.6</v>
      </c>
      <c r="S59" s="416">
        <v>124.6</v>
      </c>
      <c r="T59" s="393">
        <v>133</v>
      </c>
      <c r="U59" s="393"/>
      <c r="V59" s="393">
        <v>3</v>
      </c>
      <c r="W59" s="393"/>
      <c r="X59" s="393"/>
      <c r="Y59" s="393"/>
      <c r="Z59" s="393"/>
      <c r="AA59" s="420"/>
      <c r="AB59" s="419"/>
      <c r="AC59" s="419"/>
      <c r="AD59" s="420"/>
      <c r="AE59" s="420"/>
      <c r="AF59" s="419"/>
      <c r="AG59" s="420"/>
      <c r="AH59" s="393"/>
      <c r="AI59" s="393"/>
      <c r="AJ59" s="393"/>
      <c r="AK59" s="393"/>
      <c r="AL59" s="393"/>
      <c r="AM59" s="393"/>
      <c r="AN59" s="393"/>
      <c r="AO59" s="393">
        <v>7</v>
      </c>
      <c r="AP59" s="393">
        <v>-5</v>
      </c>
      <c r="AQ59" s="115"/>
      <c r="AR59" s="115"/>
      <c r="AS59" s="115">
        <v>-3</v>
      </c>
      <c r="AT59" s="115"/>
      <c r="AU59" s="454">
        <f t="shared" si="6"/>
        <v>135</v>
      </c>
      <c r="AV59" s="454">
        <v>135</v>
      </c>
      <c r="AW59" s="158">
        <f t="shared" si="3"/>
        <v>-10.4</v>
      </c>
      <c r="AX59" s="158">
        <v>0</v>
      </c>
      <c r="AY59" s="158">
        <v>0</v>
      </c>
      <c r="AZ59" s="158">
        <v>0</v>
      </c>
      <c r="BA59" s="158">
        <v>0</v>
      </c>
      <c r="BB59" s="463"/>
      <c r="BC59" s="106"/>
      <c r="BD59" s="464"/>
      <c r="BE59" s="15"/>
      <c r="BF59" s="373"/>
      <c r="BG59" s="106"/>
      <c r="BH59" s="106">
        <v>12</v>
      </c>
      <c r="BI59" s="106">
        <f t="shared" si="4"/>
        <v>12</v>
      </c>
      <c r="BJ59" s="394">
        <f t="shared" si="13"/>
        <v>0</v>
      </c>
    </row>
    <row r="60" ht="29.1" customHeight="1" spans="1:62">
      <c r="A60" s="394">
        <v>64</v>
      </c>
      <c r="B60" s="115">
        <v>59</v>
      </c>
      <c r="C60" s="393">
        <v>59</v>
      </c>
      <c r="D60" s="393" t="s">
        <v>179</v>
      </c>
      <c r="E60" s="393" t="s">
        <v>135</v>
      </c>
      <c r="F60" s="393" t="s">
        <v>135</v>
      </c>
      <c r="G60" s="393" t="s">
        <v>109</v>
      </c>
      <c r="H60" s="393">
        <v>2770</v>
      </c>
      <c r="I60" s="393">
        <v>2770</v>
      </c>
      <c r="J60" s="393">
        <v>44</v>
      </c>
      <c r="K60" s="395">
        <f t="shared" si="0"/>
        <v>44</v>
      </c>
      <c r="L60" s="393"/>
      <c r="M60" s="393"/>
      <c r="N60" s="395">
        <v>7</v>
      </c>
      <c r="O60" s="395">
        <v>7</v>
      </c>
      <c r="P60" s="404">
        <f t="shared" si="16"/>
        <v>123.2</v>
      </c>
      <c r="Q60" s="395">
        <v>123.2</v>
      </c>
      <c r="R60" s="415">
        <f t="shared" si="1"/>
        <v>130.2</v>
      </c>
      <c r="S60" s="416">
        <v>130.2</v>
      </c>
      <c r="T60" s="393">
        <v>136</v>
      </c>
      <c r="U60" s="393"/>
      <c r="V60" s="393">
        <v>5</v>
      </c>
      <c r="W60" s="393"/>
      <c r="X60" s="393"/>
      <c r="Y60" s="393"/>
      <c r="Z60" s="393"/>
      <c r="AA60" s="420"/>
      <c r="AB60" s="419"/>
      <c r="AC60" s="419"/>
      <c r="AD60" s="420"/>
      <c r="AE60" s="420"/>
      <c r="AF60" s="419"/>
      <c r="AG60" s="420"/>
      <c r="AH60" s="393"/>
      <c r="AI60" s="393"/>
      <c r="AJ60" s="393"/>
      <c r="AK60" s="393"/>
      <c r="AL60" s="393"/>
      <c r="AM60" s="393"/>
      <c r="AN60" s="393"/>
      <c r="AO60" s="393">
        <v>9</v>
      </c>
      <c r="AP60" s="393">
        <v>-1</v>
      </c>
      <c r="AQ60" s="115"/>
      <c r="AR60" s="115"/>
      <c r="AS60" s="115">
        <v>-3</v>
      </c>
      <c r="AT60" s="115">
        <v>-3</v>
      </c>
      <c r="AU60" s="454">
        <f t="shared" si="6"/>
        <v>143</v>
      </c>
      <c r="AV60" s="454">
        <v>143</v>
      </c>
      <c r="AW60" s="158">
        <f t="shared" si="3"/>
        <v>-12.8</v>
      </c>
      <c r="AX60" s="158">
        <v>0</v>
      </c>
      <c r="AY60" s="158">
        <v>0</v>
      </c>
      <c r="AZ60" s="158">
        <v>0</v>
      </c>
      <c r="BA60" s="158">
        <v>0</v>
      </c>
      <c r="BB60" s="463"/>
      <c r="BC60" s="106"/>
      <c r="BD60" s="464"/>
      <c r="BE60" s="15"/>
      <c r="BG60" s="106"/>
      <c r="BH60" s="106">
        <v>4</v>
      </c>
      <c r="BI60" s="106">
        <f t="shared" si="4"/>
        <v>4</v>
      </c>
      <c r="BJ60" s="394">
        <f t="shared" si="13"/>
        <v>0</v>
      </c>
    </row>
    <row r="61" ht="29.1" customHeight="1" spans="1:62">
      <c r="A61" s="394">
        <v>65</v>
      </c>
      <c r="B61" s="115">
        <v>60</v>
      </c>
      <c r="C61" s="393">
        <v>60</v>
      </c>
      <c r="D61" s="393" t="s">
        <v>180</v>
      </c>
      <c r="E61" s="393" t="s">
        <v>135</v>
      </c>
      <c r="F61" s="393" t="s">
        <v>135</v>
      </c>
      <c r="G61" s="393" t="s">
        <v>109</v>
      </c>
      <c r="H61" s="393">
        <v>1877</v>
      </c>
      <c r="I61" s="393">
        <v>1877</v>
      </c>
      <c r="J61" s="405">
        <v>30</v>
      </c>
      <c r="K61" s="395">
        <f t="shared" si="0"/>
        <v>30</v>
      </c>
      <c r="L61" s="405"/>
      <c r="M61" s="393"/>
      <c r="N61" s="395">
        <v>5</v>
      </c>
      <c r="O61" s="395">
        <v>5</v>
      </c>
      <c r="P61" s="404">
        <f t="shared" si="16"/>
        <v>84</v>
      </c>
      <c r="Q61" s="395">
        <v>84</v>
      </c>
      <c r="R61" s="415">
        <f t="shared" si="1"/>
        <v>89</v>
      </c>
      <c r="S61" s="416">
        <v>89</v>
      </c>
      <c r="T61" s="405">
        <v>109</v>
      </c>
      <c r="U61" s="405"/>
      <c r="V61" s="405">
        <v>3</v>
      </c>
      <c r="W61" s="405"/>
      <c r="X61" s="405"/>
      <c r="Y61" s="405"/>
      <c r="Z61" s="405"/>
      <c r="AA61" s="420"/>
      <c r="AB61" s="419"/>
      <c r="AC61" s="419"/>
      <c r="AD61" s="420"/>
      <c r="AE61" s="420"/>
      <c r="AF61" s="419"/>
      <c r="AG61" s="420"/>
      <c r="AH61" s="405"/>
      <c r="AI61" s="405"/>
      <c r="AJ61" s="405"/>
      <c r="AK61" s="405"/>
      <c r="AL61" s="405"/>
      <c r="AM61" s="393"/>
      <c r="AN61" s="443"/>
      <c r="AO61" s="405">
        <v>1</v>
      </c>
      <c r="AP61" s="405">
        <v>-8</v>
      </c>
      <c r="AQ61" s="233">
        <v>0</v>
      </c>
      <c r="AR61" s="233">
        <v>0</v>
      </c>
      <c r="AS61" s="233">
        <v>-2</v>
      </c>
      <c r="AT61" s="233">
        <v>-2</v>
      </c>
      <c r="AU61" s="454">
        <f t="shared" si="6"/>
        <v>101</v>
      </c>
      <c r="AV61" s="454">
        <v>101</v>
      </c>
      <c r="AW61" s="158">
        <f t="shared" si="3"/>
        <v>-12</v>
      </c>
      <c r="AX61" s="158">
        <v>0</v>
      </c>
      <c r="AY61" s="158">
        <v>0</v>
      </c>
      <c r="AZ61" s="158">
        <v>0</v>
      </c>
      <c r="BA61" s="158">
        <v>0</v>
      </c>
      <c r="BB61" s="463"/>
      <c r="BC61" s="106"/>
      <c r="BD61" s="464"/>
      <c r="BE61" s="15"/>
      <c r="BG61" s="106"/>
      <c r="BH61" s="106">
        <v>7</v>
      </c>
      <c r="BI61" s="106">
        <f t="shared" si="4"/>
        <v>7</v>
      </c>
      <c r="BJ61" s="394">
        <f t="shared" si="13"/>
        <v>0</v>
      </c>
    </row>
    <row r="62" s="367" customFormat="1" ht="29.1" customHeight="1" spans="1:62">
      <c r="A62" s="394">
        <v>66</v>
      </c>
      <c r="B62" s="115">
        <v>61</v>
      </c>
      <c r="C62" s="393">
        <v>61</v>
      </c>
      <c r="D62" s="393" t="s">
        <v>181</v>
      </c>
      <c r="E62" s="393" t="s">
        <v>119</v>
      </c>
      <c r="F62" s="393" t="s">
        <v>90</v>
      </c>
      <c r="G62" s="393" t="s">
        <v>109</v>
      </c>
      <c r="H62" s="393">
        <v>2980</v>
      </c>
      <c r="I62" s="393">
        <v>4340</v>
      </c>
      <c r="J62" s="393">
        <v>48</v>
      </c>
      <c r="K62" s="395">
        <f t="shared" si="0"/>
        <v>48</v>
      </c>
      <c r="L62" s="393"/>
      <c r="M62" s="393"/>
      <c r="N62" s="395">
        <v>7</v>
      </c>
      <c r="O62" s="395">
        <v>9</v>
      </c>
      <c r="P62" s="404">
        <f t="shared" ref="P62:P73" si="17">K62*2+M62*1.5+L62</f>
        <v>96</v>
      </c>
      <c r="Q62" s="395">
        <v>163.2</v>
      </c>
      <c r="R62" s="415">
        <f t="shared" si="1"/>
        <v>172.2</v>
      </c>
      <c r="S62" s="416">
        <v>172.2</v>
      </c>
      <c r="T62" s="393">
        <v>92</v>
      </c>
      <c r="U62" s="393">
        <v>2</v>
      </c>
      <c r="V62" s="393">
        <v>15</v>
      </c>
      <c r="W62" s="393"/>
      <c r="X62" s="393"/>
      <c r="Y62" s="393"/>
      <c r="Z62" s="393"/>
      <c r="AA62" s="420"/>
      <c r="AB62" s="419"/>
      <c r="AC62" s="419"/>
      <c r="AD62" s="420"/>
      <c r="AE62" s="420"/>
      <c r="AF62" s="419"/>
      <c r="AG62" s="420"/>
      <c r="AH62" s="393"/>
      <c r="AI62" s="393"/>
      <c r="AJ62" s="393"/>
      <c r="AK62" s="393"/>
      <c r="AL62" s="393"/>
      <c r="AM62" s="393">
        <v>1</v>
      </c>
      <c r="AN62" s="393"/>
      <c r="AO62" s="393">
        <v>12</v>
      </c>
      <c r="AP62" s="393">
        <v>-19</v>
      </c>
      <c r="AQ62" s="115"/>
      <c r="AR62" s="115"/>
      <c r="AS62" s="115"/>
      <c r="AT62" s="115"/>
      <c r="AU62" s="454">
        <f t="shared" si="6"/>
        <v>103</v>
      </c>
      <c r="AV62" s="454">
        <v>191</v>
      </c>
      <c r="AW62" s="158">
        <f t="shared" si="3"/>
        <v>-18.8</v>
      </c>
      <c r="AX62" s="158">
        <v>0</v>
      </c>
      <c r="AY62" s="158">
        <v>0</v>
      </c>
      <c r="AZ62" s="158">
        <v>0</v>
      </c>
      <c r="BA62" s="158">
        <v>0</v>
      </c>
      <c r="BB62" s="463"/>
      <c r="BC62" s="106" t="s">
        <v>183</v>
      </c>
      <c r="BD62" s="92">
        <v>12</v>
      </c>
      <c r="BE62" s="15">
        <v>11</v>
      </c>
      <c r="BF62" s="373"/>
      <c r="BG62" s="106">
        <v>10</v>
      </c>
      <c r="BH62" s="106">
        <v>2</v>
      </c>
      <c r="BI62" s="106">
        <f t="shared" si="4"/>
        <v>12</v>
      </c>
      <c r="BJ62" s="394">
        <f t="shared" si="13"/>
        <v>11</v>
      </c>
    </row>
    <row r="63" ht="29.1" customHeight="1" spans="1:62">
      <c r="A63" s="394">
        <v>68</v>
      </c>
      <c r="B63" s="115">
        <v>62</v>
      </c>
      <c r="C63" s="393">
        <v>62</v>
      </c>
      <c r="D63" s="393" t="s">
        <v>185</v>
      </c>
      <c r="E63" s="393" t="s">
        <v>119</v>
      </c>
      <c r="F63" s="393" t="s">
        <v>90</v>
      </c>
      <c r="G63" s="393" t="s">
        <v>109</v>
      </c>
      <c r="H63" s="393">
        <v>3549</v>
      </c>
      <c r="I63" s="393">
        <v>5281</v>
      </c>
      <c r="J63" s="393">
        <v>57</v>
      </c>
      <c r="K63" s="395">
        <f t="shared" si="0"/>
        <v>57</v>
      </c>
      <c r="L63" s="393"/>
      <c r="M63" s="393"/>
      <c r="N63" s="395">
        <v>9</v>
      </c>
      <c r="O63" s="395">
        <v>9</v>
      </c>
      <c r="P63" s="404">
        <f t="shared" si="17"/>
        <v>114</v>
      </c>
      <c r="Q63" s="395">
        <v>192.4</v>
      </c>
      <c r="R63" s="415">
        <f t="shared" si="1"/>
        <v>201.4</v>
      </c>
      <c r="S63" s="416">
        <v>201.4</v>
      </c>
      <c r="T63" s="417">
        <v>69</v>
      </c>
      <c r="U63" s="393"/>
      <c r="V63" s="393">
        <v>5</v>
      </c>
      <c r="W63" s="393"/>
      <c r="X63" s="393"/>
      <c r="Y63" s="393"/>
      <c r="Z63" s="393"/>
      <c r="AA63" s="421"/>
      <c r="AB63" s="422"/>
      <c r="AC63" s="422"/>
      <c r="AD63" s="421"/>
      <c r="AE63" s="421"/>
      <c r="AF63" s="422"/>
      <c r="AG63" s="421"/>
      <c r="AH63" s="393"/>
      <c r="AI63" s="393"/>
      <c r="AJ63" s="393"/>
      <c r="AK63" s="393"/>
      <c r="AL63" s="393"/>
      <c r="AM63" s="393"/>
      <c r="AN63" s="393">
        <v>0</v>
      </c>
      <c r="AO63" s="393">
        <v>49</v>
      </c>
      <c r="AP63" s="393">
        <v>-2</v>
      </c>
      <c r="AQ63" s="115">
        <v>0</v>
      </c>
      <c r="AR63" s="115">
        <v>-1</v>
      </c>
      <c r="AS63" s="115">
        <v>0</v>
      </c>
      <c r="AT63" s="115">
        <v>0</v>
      </c>
      <c r="AU63" s="454">
        <f t="shared" si="6"/>
        <v>120</v>
      </c>
      <c r="AV63" s="454">
        <v>228</v>
      </c>
      <c r="AW63" s="158">
        <f t="shared" si="3"/>
        <v>-26.6</v>
      </c>
      <c r="AX63" s="158">
        <v>0</v>
      </c>
      <c r="AY63" s="158">
        <v>0</v>
      </c>
      <c r="AZ63" s="158">
        <v>0</v>
      </c>
      <c r="BA63" s="158">
        <v>0</v>
      </c>
      <c r="BB63" s="463"/>
      <c r="BC63" s="106" t="s">
        <v>188</v>
      </c>
      <c r="BD63" s="92">
        <v>34</v>
      </c>
      <c r="BE63" s="15">
        <v>28</v>
      </c>
      <c r="BG63" s="106">
        <v>56</v>
      </c>
      <c r="BH63" s="106">
        <v>5</v>
      </c>
      <c r="BI63" s="106">
        <f t="shared" si="4"/>
        <v>61</v>
      </c>
      <c r="BJ63" s="394">
        <f t="shared" si="13"/>
        <v>28</v>
      </c>
    </row>
    <row r="64" ht="29.1" customHeight="1" spans="1:62">
      <c r="A64" s="394">
        <v>70</v>
      </c>
      <c r="B64" s="115">
        <v>63</v>
      </c>
      <c r="C64" s="393">
        <v>63</v>
      </c>
      <c r="D64" s="393" t="s">
        <v>190</v>
      </c>
      <c r="E64" s="393" t="s">
        <v>119</v>
      </c>
      <c r="F64" s="393" t="s">
        <v>90</v>
      </c>
      <c r="G64" s="393" t="s">
        <v>109</v>
      </c>
      <c r="H64" s="393">
        <v>1743</v>
      </c>
      <c r="I64" s="393">
        <v>3106</v>
      </c>
      <c r="J64" s="393">
        <v>31</v>
      </c>
      <c r="K64" s="395">
        <f t="shared" si="0"/>
        <v>31</v>
      </c>
      <c r="L64" s="393"/>
      <c r="M64" s="393"/>
      <c r="N64" s="395">
        <v>5</v>
      </c>
      <c r="O64" s="395">
        <v>9</v>
      </c>
      <c r="P64" s="404">
        <f t="shared" si="17"/>
        <v>62</v>
      </c>
      <c r="Q64" s="395">
        <v>126.4</v>
      </c>
      <c r="R64" s="415">
        <f t="shared" si="1"/>
        <v>135.4</v>
      </c>
      <c r="S64" s="416">
        <v>135.4</v>
      </c>
      <c r="T64" s="393">
        <v>53</v>
      </c>
      <c r="U64" s="393">
        <v>3</v>
      </c>
      <c r="V64" s="393">
        <v>6</v>
      </c>
      <c r="W64" s="393"/>
      <c r="X64" s="393"/>
      <c r="Y64" s="393"/>
      <c r="Z64" s="393"/>
      <c r="AA64" s="420"/>
      <c r="AB64" s="419"/>
      <c r="AC64" s="419"/>
      <c r="AD64" s="420"/>
      <c r="AE64" s="420"/>
      <c r="AF64" s="419"/>
      <c r="AG64" s="420"/>
      <c r="AH64" s="393"/>
      <c r="AI64" s="393"/>
      <c r="AJ64" s="393"/>
      <c r="AK64" s="393"/>
      <c r="AL64" s="393"/>
      <c r="AM64" s="393">
        <v>2</v>
      </c>
      <c r="AN64" s="393">
        <v>0</v>
      </c>
      <c r="AO64" s="393">
        <v>1</v>
      </c>
      <c r="AP64" s="393">
        <v>-1</v>
      </c>
      <c r="AQ64" s="115">
        <v>0</v>
      </c>
      <c r="AR64" s="115">
        <v>0</v>
      </c>
      <c r="AS64" s="115">
        <v>0</v>
      </c>
      <c r="AT64" s="115">
        <v>0</v>
      </c>
      <c r="AU64" s="454">
        <f t="shared" si="6"/>
        <v>64</v>
      </c>
      <c r="AV64" s="454">
        <v>137</v>
      </c>
      <c r="AW64" s="158">
        <f t="shared" si="3"/>
        <v>-1.59999999999999</v>
      </c>
      <c r="AX64" s="158">
        <v>0</v>
      </c>
      <c r="AY64" s="233">
        <v>0</v>
      </c>
      <c r="AZ64" s="233">
        <v>0</v>
      </c>
      <c r="BA64" s="233">
        <v>0</v>
      </c>
      <c r="BB64" s="463"/>
      <c r="BC64" s="106" t="s">
        <v>192</v>
      </c>
      <c r="BD64" s="92">
        <v>29</v>
      </c>
      <c r="BE64" s="15">
        <v>27</v>
      </c>
      <c r="BG64" s="106">
        <v>4</v>
      </c>
      <c r="BH64" s="106"/>
      <c r="BI64" s="106">
        <f t="shared" si="4"/>
        <v>4</v>
      </c>
      <c r="BJ64" s="394">
        <f t="shared" si="13"/>
        <v>27</v>
      </c>
    </row>
    <row r="65" ht="29.1" customHeight="1" spans="1:62">
      <c r="A65" s="394">
        <v>72</v>
      </c>
      <c r="B65" s="115">
        <v>64</v>
      </c>
      <c r="C65" s="393">
        <v>64</v>
      </c>
      <c r="D65" s="393" t="s">
        <v>194</v>
      </c>
      <c r="E65" s="393" t="s">
        <v>119</v>
      </c>
      <c r="F65" s="393" t="s">
        <v>90</v>
      </c>
      <c r="G65" s="393" t="s">
        <v>109</v>
      </c>
      <c r="H65" s="393">
        <v>2622</v>
      </c>
      <c r="I65" s="393">
        <v>3655</v>
      </c>
      <c r="J65" s="405">
        <v>44</v>
      </c>
      <c r="K65" s="395">
        <f t="shared" si="0"/>
        <v>44</v>
      </c>
      <c r="L65" s="393"/>
      <c r="M65" s="393"/>
      <c r="N65" s="395">
        <v>7</v>
      </c>
      <c r="O65" s="395">
        <v>9</v>
      </c>
      <c r="P65" s="404">
        <f t="shared" si="17"/>
        <v>88</v>
      </c>
      <c r="Q65" s="395">
        <v>138.4</v>
      </c>
      <c r="R65" s="415">
        <f t="shared" si="1"/>
        <v>147.4</v>
      </c>
      <c r="S65" s="416">
        <v>147.4</v>
      </c>
      <c r="T65" s="393">
        <v>61</v>
      </c>
      <c r="U65" s="393">
        <v>5</v>
      </c>
      <c r="V65" s="393">
        <v>12</v>
      </c>
      <c r="W65" s="393"/>
      <c r="X65" s="393"/>
      <c r="Y65" s="393"/>
      <c r="Z65" s="393"/>
      <c r="AA65" s="420"/>
      <c r="AB65" s="419"/>
      <c r="AC65" s="419"/>
      <c r="AD65" s="420"/>
      <c r="AE65" s="420"/>
      <c r="AF65" s="419"/>
      <c r="AG65" s="420"/>
      <c r="AH65" s="393"/>
      <c r="AI65" s="393"/>
      <c r="AJ65" s="393"/>
      <c r="AK65" s="393"/>
      <c r="AL65" s="393"/>
      <c r="AM65" s="393">
        <v>2</v>
      </c>
      <c r="AN65" s="393">
        <v>0</v>
      </c>
      <c r="AO65" s="405">
        <v>11</v>
      </c>
      <c r="AP65" s="393">
        <v>-2</v>
      </c>
      <c r="AQ65" s="115">
        <v>0</v>
      </c>
      <c r="AR65" s="115">
        <v>0</v>
      </c>
      <c r="AS65" s="115">
        <v>0</v>
      </c>
      <c r="AT65" s="115">
        <v>0</v>
      </c>
      <c r="AU65" s="454">
        <f t="shared" si="6"/>
        <v>89</v>
      </c>
      <c r="AV65" s="454">
        <v>167</v>
      </c>
      <c r="AW65" s="158">
        <f t="shared" si="3"/>
        <v>-19.6</v>
      </c>
      <c r="AX65" s="158">
        <v>0</v>
      </c>
      <c r="AY65" s="158">
        <v>0</v>
      </c>
      <c r="AZ65" s="158">
        <v>0</v>
      </c>
      <c r="BA65" s="158">
        <v>0</v>
      </c>
      <c r="BB65" s="463"/>
      <c r="BC65" s="106"/>
      <c r="BD65" s="92"/>
      <c r="BE65" s="15"/>
      <c r="BG65" s="106">
        <v>28</v>
      </c>
      <c r="BH65" s="106">
        <v>9</v>
      </c>
      <c r="BI65" s="106">
        <f t="shared" si="4"/>
        <v>37</v>
      </c>
      <c r="BJ65" s="394">
        <f t="shared" si="13"/>
        <v>0</v>
      </c>
    </row>
    <row r="66" ht="29.1" customHeight="1" spans="1:62">
      <c r="A66" s="394">
        <v>74</v>
      </c>
      <c r="B66" s="115">
        <v>65</v>
      </c>
      <c r="C66" s="393">
        <v>65</v>
      </c>
      <c r="D66" s="393" t="s">
        <v>197</v>
      </c>
      <c r="E66" s="393" t="s">
        <v>119</v>
      </c>
      <c r="F66" s="393" t="s">
        <v>90</v>
      </c>
      <c r="G66" s="393" t="s">
        <v>109</v>
      </c>
      <c r="H66" s="393">
        <v>2222</v>
      </c>
      <c r="I66" s="393">
        <v>2934</v>
      </c>
      <c r="J66" s="393">
        <v>42</v>
      </c>
      <c r="K66" s="395">
        <f t="shared" si="0"/>
        <v>42</v>
      </c>
      <c r="L66" s="393"/>
      <c r="M66" s="393"/>
      <c r="N66" s="395">
        <v>7</v>
      </c>
      <c r="O66" s="395">
        <v>7</v>
      </c>
      <c r="P66" s="404">
        <f t="shared" si="17"/>
        <v>84</v>
      </c>
      <c r="Q66" s="395">
        <v>120.4</v>
      </c>
      <c r="R66" s="415">
        <f t="shared" si="1"/>
        <v>127.4</v>
      </c>
      <c r="S66" s="416">
        <v>127.4</v>
      </c>
      <c r="T66" s="393">
        <v>72</v>
      </c>
      <c r="U66" s="393">
        <v>3</v>
      </c>
      <c r="V66" s="393">
        <v>10</v>
      </c>
      <c r="W66" s="393"/>
      <c r="X66" s="393"/>
      <c r="Y66" s="393"/>
      <c r="Z66" s="393"/>
      <c r="AA66" s="420"/>
      <c r="AB66" s="419"/>
      <c r="AC66" s="419"/>
      <c r="AD66" s="420"/>
      <c r="AE66" s="420"/>
      <c r="AF66" s="419"/>
      <c r="AG66" s="420"/>
      <c r="AH66" s="393"/>
      <c r="AI66" s="393"/>
      <c r="AJ66" s="393"/>
      <c r="AK66" s="393"/>
      <c r="AL66" s="393"/>
      <c r="AM66" s="393">
        <v>1</v>
      </c>
      <c r="AN66" s="393"/>
      <c r="AO66" s="393">
        <v>8</v>
      </c>
      <c r="AP66" s="393"/>
      <c r="AQ66" s="115"/>
      <c r="AR66" s="115"/>
      <c r="AS66" s="115"/>
      <c r="AT66" s="115"/>
      <c r="AU66" s="454">
        <f t="shared" si="6"/>
        <v>94</v>
      </c>
      <c r="AV66" s="454">
        <v>149</v>
      </c>
      <c r="AW66" s="158">
        <f t="shared" si="3"/>
        <v>-21.6</v>
      </c>
      <c r="AX66" s="158">
        <v>0</v>
      </c>
      <c r="AY66" s="158">
        <v>0</v>
      </c>
      <c r="AZ66" s="158">
        <v>0</v>
      </c>
      <c r="BA66" s="158">
        <v>0</v>
      </c>
      <c r="BB66" s="463"/>
      <c r="BC66" s="106"/>
      <c r="BD66" s="92"/>
      <c r="BE66" s="15"/>
      <c r="BG66" s="106">
        <v>8</v>
      </c>
      <c r="BH66" s="106">
        <v>18</v>
      </c>
      <c r="BI66" s="106">
        <f t="shared" si="4"/>
        <v>26</v>
      </c>
      <c r="BJ66" s="394">
        <f t="shared" si="13"/>
        <v>0</v>
      </c>
    </row>
    <row r="67" ht="29.1" customHeight="1" spans="1:62">
      <c r="A67" s="394">
        <v>76</v>
      </c>
      <c r="B67" s="115">
        <v>66</v>
      </c>
      <c r="C67" s="393">
        <v>66</v>
      </c>
      <c r="D67" s="393" t="s">
        <v>199</v>
      </c>
      <c r="E67" s="393" t="s">
        <v>119</v>
      </c>
      <c r="F67" s="393" t="s">
        <v>90</v>
      </c>
      <c r="G67" s="393" t="s">
        <v>109</v>
      </c>
      <c r="H67" s="393">
        <v>1658</v>
      </c>
      <c r="I67" s="393">
        <v>2337</v>
      </c>
      <c r="J67" s="393">
        <v>26</v>
      </c>
      <c r="K67" s="395">
        <f t="shared" si="0"/>
        <v>26</v>
      </c>
      <c r="L67" s="393"/>
      <c r="M67" s="393"/>
      <c r="N67" s="395">
        <v>5</v>
      </c>
      <c r="O67" s="395">
        <v>7</v>
      </c>
      <c r="P67" s="404">
        <f t="shared" si="17"/>
        <v>52</v>
      </c>
      <c r="Q67" s="395">
        <v>85.6</v>
      </c>
      <c r="R67" s="415">
        <f t="shared" si="1"/>
        <v>92.6</v>
      </c>
      <c r="S67" s="416">
        <v>92.6</v>
      </c>
      <c r="T67" s="393">
        <v>40</v>
      </c>
      <c r="U67" s="393">
        <v>2</v>
      </c>
      <c r="V67" s="393"/>
      <c r="W67" s="393"/>
      <c r="X67" s="393"/>
      <c r="Y67" s="393"/>
      <c r="Z67" s="393"/>
      <c r="AA67" s="420"/>
      <c r="AB67" s="419"/>
      <c r="AC67" s="419"/>
      <c r="AD67" s="420"/>
      <c r="AE67" s="420"/>
      <c r="AF67" s="419"/>
      <c r="AG67" s="420"/>
      <c r="AH67" s="393"/>
      <c r="AI67" s="393"/>
      <c r="AJ67" s="393"/>
      <c r="AK67" s="393"/>
      <c r="AL67" s="393"/>
      <c r="AM67" s="393">
        <v>1</v>
      </c>
      <c r="AN67" s="393"/>
      <c r="AO67" s="393">
        <v>16</v>
      </c>
      <c r="AP67" s="393"/>
      <c r="AQ67" s="115"/>
      <c r="AR67" s="115"/>
      <c r="AS67" s="115">
        <v>-1</v>
      </c>
      <c r="AT67" s="115"/>
      <c r="AU67" s="454">
        <f t="shared" si="6"/>
        <v>58</v>
      </c>
      <c r="AV67" s="454">
        <v>97</v>
      </c>
      <c r="AW67" s="158">
        <f t="shared" si="3"/>
        <v>-4.40000000000001</v>
      </c>
      <c r="AX67" s="158">
        <v>0</v>
      </c>
      <c r="AY67" s="158">
        <v>0</v>
      </c>
      <c r="AZ67" s="158">
        <v>0</v>
      </c>
      <c r="BA67" s="158">
        <v>0</v>
      </c>
      <c r="BB67" s="463"/>
      <c r="BC67" s="106" t="s">
        <v>202</v>
      </c>
      <c r="BD67" s="92">
        <v>27</v>
      </c>
      <c r="BE67" s="15">
        <v>23</v>
      </c>
      <c r="BG67" s="106">
        <v>21</v>
      </c>
      <c r="BH67" s="106">
        <v>10</v>
      </c>
      <c r="BI67" s="106">
        <f t="shared" si="4"/>
        <v>31</v>
      </c>
      <c r="BJ67" s="394">
        <f t="shared" si="13"/>
        <v>23</v>
      </c>
    </row>
    <row r="68" ht="29.1" customHeight="1" spans="1:62">
      <c r="A68" s="394">
        <v>78</v>
      </c>
      <c r="B68" s="115">
        <v>67</v>
      </c>
      <c r="C68" s="393">
        <v>67</v>
      </c>
      <c r="D68" s="393" t="s">
        <v>204</v>
      </c>
      <c r="E68" s="404" t="s">
        <v>119</v>
      </c>
      <c r="F68" s="393" t="s">
        <v>90</v>
      </c>
      <c r="G68" s="393" t="s">
        <v>109</v>
      </c>
      <c r="H68" s="393">
        <v>2474</v>
      </c>
      <c r="I68" s="393">
        <v>3281</v>
      </c>
      <c r="J68" s="393">
        <v>41</v>
      </c>
      <c r="K68" s="395">
        <f t="shared" si="0"/>
        <v>41</v>
      </c>
      <c r="L68" s="393"/>
      <c r="M68" s="393"/>
      <c r="N68" s="395">
        <v>7</v>
      </c>
      <c r="O68" s="395">
        <v>9</v>
      </c>
      <c r="P68" s="404">
        <f t="shared" si="17"/>
        <v>82</v>
      </c>
      <c r="Q68" s="395">
        <v>121.2</v>
      </c>
      <c r="R68" s="415">
        <f t="shared" si="1"/>
        <v>130.2</v>
      </c>
      <c r="S68" s="416">
        <v>130.2</v>
      </c>
      <c r="T68" s="393">
        <v>51</v>
      </c>
      <c r="U68" s="393">
        <v>3</v>
      </c>
      <c r="V68" s="393">
        <v>13</v>
      </c>
      <c r="W68" s="393"/>
      <c r="X68" s="393"/>
      <c r="Y68" s="393"/>
      <c r="Z68" s="393"/>
      <c r="AA68" s="420"/>
      <c r="AB68" s="419"/>
      <c r="AC68" s="419"/>
      <c r="AD68" s="420"/>
      <c r="AE68" s="420"/>
      <c r="AF68" s="419"/>
      <c r="AG68" s="420"/>
      <c r="AH68" s="393"/>
      <c r="AI68" s="393"/>
      <c r="AJ68" s="393"/>
      <c r="AK68" s="393"/>
      <c r="AL68" s="393"/>
      <c r="AM68" s="393">
        <v>3</v>
      </c>
      <c r="AN68" s="393"/>
      <c r="AO68" s="393">
        <v>5</v>
      </c>
      <c r="AP68" s="393">
        <v>-2</v>
      </c>
      <c r="AQ68" s="115"/>
      <c r="AR68" s="115"/>
      <c r="AS68" s="115"/>
      <c r="AT68" s="115"/>
      <c r="AU68" s="454">
        <f t="shared" si="6"/>
        <v>73</v>
      </c>
      <c r="AV68" s="454">
        <v>128</v>
      </c>
      <c r="AW68" s="158">
        <f t="shared" si="3"/>
        <v>2.19999999999999</v>
      </c>
      <c r="AX68" s="158">
        <v>2.19999999999999</v>
      </c>
      <c r="AY68" s="233">
        <v>2</v>
      </c>
      <c r="AZ68" s="233">
        <v>2</v>
      </c>
      <c r="BA68" s="233">
        <v>2</v>
      </c>
      <c r="BB68" s="463"/>
      <c r="BC68" s="106"/>
      <c r="BD68" s="92">
        <v>27</v>
      </c>
      <c r="BE68" s="15">
        <v>29</v>
      </c>
      <c r="BG68" s="106">
        <v>19</v>
      </c>
      <c r="BH68" s="106">
        <v>10</v>
      </c>
      <c r="BI68" s="106">
        <f t="shared" si="4"/>
        <v>29</v>
      </c>
      <c r="BJ68" s="394">
        <f t="shared" si="13"/>
        <v>31</v>
      </c>
    </row>
    <row r="69" ht="29.1" customHeight="1" spans="1:62">
      <c r="A69" s="394">
        <v>80</v>
      </c>
      <c r="B69" s="115">
        <v>68</v>
      </c>
      <c r="C69" s="393">
        <v>68</v>
      </c>
      <c r="D69" s="393" t="s">
        <v>206</v>
      </c>
      <c r="E69" s="393" t="s">
        <v>119</v>
      </c>
      <c r="F69" s="393" t="s">
        <v>90</v>
      </c>
      <c r="G69" s="393" t="s">
        <v>109</v>
      </c>
      <c r="H69" s="393">
        <v>618</v>
      </c>
      <c r="I69" s="393">
        <v>746</v>
      </c>
      <c r="J69" s="393">
        <v>15</v>
      </c>
      <c r="K69" s="395">
        <f t="shared" si="0"/>
        <v>15</v>
      </c>
      <c r="L69" s="393"/>
      <c r="M69" s="393"/>
      <c r="N69" s="395">
        <v>3</v>
      </c>
      <c r="O69" s="395">
        <v>3</v>
      </c>
      <c r="P69" s="404">
        <f t="shared" si="17"/>
        <v>30</v>
      </c>
      <c r="Q69" s="395">
        <v>38.4</v>
      </c>
      <c r="R69" s="415">
        <f t="shared" si="1"/>
        <v>41.4</v>
      </c>
      <c r="S69" s="416">
        <v>41.4</v>
      </c>
      <c r="T69" s="393">
        <v>22</v>
      </c>
      <c r="U69" s="393">
        <v>2</v>
      </c>
      <c r="V69" s="393">
        <v>1</v>
      </c>
      <c r="W69" s="393"/>
      <c r="X69" s="393"/>
      <c r="Y69" s="393"/>
      <c r="Z69" s="393"/>
      <c r="AA69" s="420"/>
      <c r="AB69" s="419"/>
      <c r="AC69" s="419"/>
      <c r="AD69" s="420"/>
      <c r="AE69" s="420"/>
      <c r="AF69" s="419"/>
      <c r="AG69" s="420"/>
      <c r="AH69" s="393"/>
      <c r="AI69" s="393"/>
      <c r="AJ69" s="393"/>
      <c r="AK69" s="393"/>
      <c r="AL69" s="393"/>
      <c r="AM69" s="393">
        <v>2</v>
      </c>
      <c r="AN69" s="393"/>
      <c r="AO69" s="393">
        <v>10</v>
      </c>
      <c r="AP69" s="393">
        <v>0</v>
      </c>
      <c r="AQ69" s="115"/>
      <c r="AR69" s="115"/>
      <c r="AS69" s="115"/>
      <c r="AT69" s="115"/>
      <c r="AU69" s="454">
        <f t="shared" si="6"/>
        <v>37</v>
      </c>
      <c r="AV69" s="454">
        <v>51</v>
      </c>
      <c r="AW69" s="158">
        <f t="shared" si="3"/>
        <v>-9.6</v>
      </c>
      <c r="AX69" s="158">
        <v>0</v>
      </c>
      <c r="AY69" s="158">
        <v>0</v>
      </c>
      <c r="AZ69" s="158">
        <v>0</v>
      </c>
      <c r="BA69" s="158">
        <v>0</v>
      </c>
      <c r="BB69" s="463"/>
      <c r="BC69" s="106" t="s">
        <v>208</v>
      </c>
      <c r="BD69" s="92">
        <v>24</v>
      </c>
      <c r="BE69" s="15">
        <v>21</v>
      </c>
      <c r="BG69" s="106">
        <v>19</v>
      </c>
      <c r="BH69" s="106">
        <v>9</v>
      </c>
      <c r="BI69" s="106">
        <f t="shared" si="4"/>
        <v>28</v>
      </c>
      <c r="BJ69" s="394">
        <f t="shared" si="13"/>
        <v>21</v>
      </c>
    </row>
    <row r="70" s="367" customFormat="1" ht="29.1" customHeight="1" spans="1:62">
      <c r="A70" s="394">
        <v>82</v>
      </c>
      <c r="B70" s="115">
        <v>69</v>
      </c>
      <c r="C70" s="393">
        <v>69</v>
      </c>
      <c r="D70" s="393" t="s">
        <v>210</v>
      </c>
      <c r="E70" s="393" t="s">
        <v>90</v>
      </c>
      <c r="F70" s="393" t="s">
        <v>90</v>
      </c>
      <c r="G70" s="393" t="s">
        <v>109</v>
      </c>
      <c r="H70" s="393">
        <v>781</v>
      </c>
      <c r="I70" s="393">
        <v>781</v>
      </c>
      <c r="J70" s="393">
        <v>20</v>
      </c>
      <c r="K70" s="395">
        <f t="shared" ref="K70:K92" si="18">J70-M70</f>
        <v>20</v>
      </c>
      <c r="L70" s="393"/>
      <c r="M70" s="393"/>
      <c r="N70" s="395">
        <v>3</v>
      </c>
      <c r="O70" s="395">
        <v>3</v>
      </c>
      <c r="P70" s="404">
        <f t="shared" si="17"/>
        <v>40</v>
      </c>
      <c r="Q70" s="395">
        <v>40</v>
      </c>
      <c r="R70" s="415">
        <f t="shared" ref="R70:R73" si="19">O70+Q70</f>
        <v>43</v>
      </c>
      <c r="S70" s="416">
        <v>43</v>
      </c>
      <c r="T70" s="393">
        <v>10</v>
      </c>
      <c r="U70" s="393">
        <v>2</v>
      </c>
      <c r="V70" s="393">
        <v>12</v>
      </c>
      <c r="W70" s="393"/>
      <c r="X70" s="393"/>
      <c r="Y70" s="393"/>
      <c r="Z70" s="393"/>
      <c r="AA70" s="420"/>
      <c r="AB70" s="419"/>
      <c r="AC70" s="419"/>
      <c r="AD70" s="420"/>
      <c r="AE70" s="420"/>
      <c r="AF70" s="419"/>
      <c r="AG70" s="420"/>
      <c r="AH70" s="393"/>
      <c r="AI70" s="393"/>
      <c r="AJ70" s="393"/>
      <c r="AK70" s="393"/>
      <c r="AL70" s="393"/>
      <c r="AM70" s="393">
        <v>1</v>
      </c>
      <c r="AN70" s="115">
        <v>0</v>
      </c>
      <c r="AO70" s="393">
        <v>14</v>
      </c>
      <c r="AP70" s="393">
        <v>0</v>
      </c>
      <c r="AQ70" s="393">
        <v>0</v>
      </c>
      <c r="AR70" s="115">
        <v>0</v>
      </c>
      <c r="AS70" s="115">
        <v>0</v>
      </c>
      <c r="AT70" s="115">
        <v>0</v>
      </c>
      <c r="AU70" s="454">
        <f t="shared" ref="AU70:AU72" si="20">T70+U70+V70+W70+X70+Y70+Z70+AA70+AB70+AH70+AK70+AL70+AM70+AN70+AO70+AP70+AQ70+AR70+AS70+AT70</f>
        <v>39</v>
      </c>
      <c r="AV70" s="454">
        <v>39</v>
      </c>
      <c r="AW70" s="158">
        <f t="shared" ref="AW70:AW73" si="21">S70-AV70</f>
        <v>4</v>
      </c>
      <c r="AX70" s="158">
        <v>4</v>
      </c>
      <c r="AY70" s="158">
        <v>4</v>
      </c>
      <c r="AZ70" s="158">
        <v>4</v>
      </c>
      <c r="BA70" s="158">
        <v>4</v>
      </c>
      <c r="BB70" s="463"/>
      <c r="BC70" s="106" t="s">
        <v>212</v>
      </c>
      <c r="BD70" s="92">
        <v>22</v>
      </c>
      <c r="BE70" s="15">
        <v>8</v>
      </c>
      <c r="BF70" s="373"/>
      <c r="BG70" s="106">
        <v>26</v>
      </c>
      <c r="BH70" s="106"/>
      <c r="BI70" s="106">
        <f t="shared" ref="BI70:BI72" si="22">BG70+BH70</f>
        <v>26</v>
      </c>
      <c r="BJ70" s="394">
        <f t="shared" si="13"/>
        <v>12</v>
      </c>
    </row>
    <row r="71" ht="29.1" customHeight="1" spans="1:62">
      <c r="A71" s="394">
        <v>83</v>
      </c>
      <c r="B71" s="115">
        <v>70</v>
      </c>
      <c r="C71" s="393">
        <v>70</v>
      </c>
      <c r="D71" s="393" t="s">
        <v>214</v>
      </c>
      <c r="E71" s="404" t="s">
        <v>119</v>
      </c>
      <c r="F71" s="393" t="s">
        <v>90</v>
      </c>
      <c r="G71" s="393" t="s">
        <v>109</v>
      </c>
      <c r="H71" s="393">
        <v>1317</v>
      </c>
      <c r="I71" s="393">
        <v>1731</v>
      </c>
      <c r="J71" s="393">
        <v>22</v>
      </c>
      <c r="K71" s="395">
        <f t="shared" si="18"/>
        <v>22</v>
      </c>
      <c r="L71" s="393"/>
      <c r="M71" s="393"/>
      <c r="N71" s="395">
        <v>5</v>
      </c>
      <c r="O71" s="395">
        <v>5</v>
      </c>
      <c r="P71" s="404">
        <f t="shared" si="17"/>
        <v>44</v>
      </c>
      <c r="Q71" s="395">
        <v>63.6</v>
      </c>
      <c r="R71" s="415">
        <f t="shared" si="19"/>
        <v>68.6</v>
      </c>
      <c r="S71" s="416">
        <v>68.6</v>
      </c>
      <c r="T71" s="393">
        <v>4</v>
      </c>
      <c r="U71" s="393">
        <v>2</v>
      </c>
      <c r="V71" s="393">
        <v>8</v>
      </c>
      <c r="W71" s="393"/>
      <c r="X71" s="393"/>
      <c r="Y71" s="393"/>
      <c r="Z71" s="393"/>
      <c r="AA71" s="393"/>
      <c r="AB71" s="395"/>
      <c r="AC71" s="395"/>
      <c r="AD71" s="393"/>
      <c r="AE71" s="393"/>
      <c r="AF71" s="395"/>
      <c r="AG71" s="393"/>
      <c r="AH71" s="393"/>
      <c r="AI71" s="393"/>
      <c r="AJ71" s="393"/>
      <c r="AK71" s="393"/>
      <c r="AL71" s="393"/>
      <c r="AM71" s="393">
        <v>2</v>
      </c>
      <c r="AN71" s="393"/>
      <c r="AO71" s="393">
        <v>11</v>
      </c>
      <c r="AP71" s="393"/>
      <c r="AQ71" s="115"/>
      <c r="AR71" s="115"/>
      <c r="AS71" s="115">
        <v>-1</v>
      </c>
      <c r="AT71" s="115"/>
      <c r="AU71" s="454">
        <f t="shared" si="20"/>
        <v>26</v>
      </c>
      <c r="AV71" s="454">
        <v>54</v>
      </c>
      <c r="AW71" s="158">
        <f t="shared" si="21"/>
        <v>14.6</v>
      </c>
      <c r="AX71" s="158">
        <v>14.6</v>
      </c>
      <c r="AY71" s="233">
        <v>15</v>
      </c>
      <c r="AZ71" s="233">
        <v>15</v>
      </c>
      <c r="BA71" s="233">
        <v>15</v>
      </c>
      <c r="BB71" s="463"/>
      <c r="BC71" s="106" t="s">
        <v>217</v>
      </c>
      <c r="BD71" s="92">
        <v>22</v>
      </c>
      <c r="BE71" s="15">
        <v>24</v>
      </c>
      <c r="BG71" s="106">
        <v>24</v>
      </c>
      <c r="BH71" s="106">
        <v>13</v>
      </c>
      <c r="BI71" s="106">
        <f t="shared" si="22"/>
        <v>37</v>
      </c>
      <c r="BJ71" s="394">
        <f t="shared" si="13"/>
        <v>39</v>
      </c>
    </row>
    <row r="72" ht="29.1" customHeight="1" spans="1:62">
      <c r="A72" s="394">
        <v>85</v>
      </c>
      <c r="B72" s="115">
        <v>71</v>
      </c>
      <c r="C72" s="393">
        <v>71</v>
      </c>
      <c r="D72" s="393" t="s">
        <v>218</v>
      </c>
      <c r="E72" s="393" t="s">
        <v>119</v>
      </c>
      <c r="F72" s="393" t="s">
        <v>90</v>
      </c>
      <c r="G72" s="393" t="s">
        <v>109</v>
      </c>
      <c r="H72" s="393">
        <v>595</v>
      </c>
      <c r="I72" s="393">
        <v>965</v>
      </c>
      <c r="J72" s="393">
        <v>14</v>
      </c>
      <c r="K72" s="395">
        <f t="shared" si="18"/>
        <v>14</v>
      </c>
      <c r="L72" s="393"/>
      <c r="M72" s="393"/>
      <c r="N72" s="395">
        <v>3</v>
      </c>
      <c r="O72" s="395">
        <v>3</v>
      </c>
      <c r="P72" s="404">
        <f t="shared" si="17"/>
        <v>28</v>
      </c>
      <c r="Q72" s="395">
        <v>50.4</v>
      </c>
      <c r="R72" s="415">
        <f t="shared" si="19"/>
        <v>53.4</v>
      </c>
      <c r="S72" s="416">
        <v>53.4</v>
      </c>
      <c r="T72" s="393"/>
      <c r="U72" s="393"/>
      <c r="V72" s="393">
        <v>9</v>
      </c>
      <c r="W72" s="393"/>
      <c r="X72" s="393"/>
      <c r="Y72" s="393"/>
      <c r="Z72" s="393"/>
      <c r="AA72" s="393"/>
      <c r="AB72" s="395"/>
      <c r="AC72" s="395"/>
      <c r="AD72" s="393"/>
      <c r="AE72" s="393"/>
      <c r="AF72" s="395"/>
      <c r="AG72" s="393"/>
      <c r="AH72" s="395"/>
      <c r="AI72" s="395"/>
      <c r="AJ72" s="395"/>
      <c r="AK72" s="395"/>
      <c r="AL72" s="395"/>
      <c r="AM72" s="395">
        <v>12</v>
      </c>
      <c r="AN72" s="395">
        <v>0</v>
      </c>
      <c r="AO72" s="395">
        <v>12</v>
      </c>
      <c r="AP72" s="395">
        <v>0</v>
      </c>
      <c r="AQ72" s="146">
        <v>0</v>
      </c>
      <c r="AR72" s="146">
        <v>0</v>
      </c>
      <c r="AS72" s="146">
        <v>0</v>
      </c>
      <c r="AT72" s="146">
        <v>0</v>
      </c>
      <c r="AU72" s="454">
        <f t="shared" si="20"/>
        <v>33</v>
      </c>
      <c r="AV72" s="454">
        <v>59</v>
      </c>
      <c r="AW72" s="158">
        <f t="shared" si="21"/>
        <v>-5.6</v>
      </c>
      <c r="AX72" s="158">
        <v>0</v>
      </c>
      <c r="AY72" s="158">
        <v>0</v>
      </c>
      <c r="AZ72" s="158">
        <v>0</v>
      </c>
      <c r="BA72" s="158">
        <v>0</v>
      </c>
      <c r="BB72" s="463"/>
      <c r="BC72" s="106" t="s">
        <v>220</v>
      </c>
      <c r="BD72" s="92">
        <v>52</v>
      </c>
      <c r="BE72" s="15">
        <v>46</v>
      </c>
      <c r="BG72" s="106">
        <v>26</v>
      </c>
      <c r="BH72" s="106">
        <v>30</v>
      </c>
      <c r="BI72" s="106">
        <f t="shared" si="22"/>
        <v>56</v>
      </c>
      <c r="BJ72" s="394">
        <f t="shared" si="13"/>
        <v>46</v>
      </c>
    </row>
    <row r="73" ht="29.1" customHeight="1" spans="1:62">
      <c r="A73" s="394">
        <v>87</v>
      </c>
      <c r="B73" s="115">
        <v>72</v>
      </c>
      <c r="C73" s="393">
        <v>72</v>
      </c>
      <c r="D73" s="393" t="s">
        <v>222</v>
      </c>
      <c r="E73" s="393" t="s">
        <v>90</v>
      </c>
      <c r="F73" s="393" t="s">
        <v>90</v>
      </c>
      <c r="G73" s="393" t="s">
        <v>109</v>
      </c>
      <c r="H73" s="393"/>
      <c r="I73" s="393"/>
      <c r="J73" s="393">
        <v>9</v>
      </c>
      <c r="K73" s="395">
        <f t="shared" si="18"/>
        <v>9</v>
      </c>
      <c r="L73" s="393"/>
      <c r="M73" s="393"/>
      <c r="N73" s="395">
        <v>3</v>
      </c>
      <c r="O73" s="395">
        <v>3</v>
      </c>
      <c r="P73" s="404">
        <f t="shared" si="17"/>
        <v>18</v>
      </c>
      <c r="Q73" s="395">
        <v>18</v>
      </c>
      <c r="R73" s="415">
        <f t="shared" si="19"/>
        <v>21</v>
      </c>
      <c r="S73" s="416">
        <v>21</v>
      </c>
      <c r="T73" s="393"/>
      <c r="U73" s="393"/>
      <c r="V73" s="393"/>
      <c r="W73" s="393"/>
      <c r="X73" s="393"/>
      <c r="Y73" s="393"/>
      <c r="Z73" s="393"/>
      <c r="AA73" s="393"/>
      <c r="AB73" s="395"/>
      <c r="AC73" s="395"/>
      <c r="AD73" s="393"/>
      <c r="AE73" s="393"/>
      <c r="AF73" s="395"/>
      <c r="AG73" s="393"/>
      <c r="AH73" s="395"/>
      <c r="AI73" s="395"/>
      <c r="AJ73" s="395"/>
      <c r="AK73" s="395"/>
      <c r="AL73" s="395"/>
      <c r="AM73" s="395"/>
      <c r="AN73" s="395"/>
      <c r="AO73" s="395"/>
      <c r="AP73" s="395"/>
      <c r="AQ73" s="146"/>
      <c r="AR73" s="146"/>
      <c r="AS73" s="146"/>
      <c r="AT73" s="146"/>
      <c r="AU73" s="454">
        <v>21</v>
      </c>
      <c r="AV73" s="454">
        <v>21</v>
      </c>
      <c r="AW73" s="158">
        <f t="shared" si="21"/>
        <v>0</v>
      </c>
      <c r="AX73" s="158">
        <v>0</v>
      </c>
      <c r="AY73" s="467">
        <v>0</v>
      </c>
      <c r="AZ73" s="467">
        <v>0</v>
      </c>
      <c r="BA73" s="467">
        <v>0</v>
      </c>
      <c r="BB73" s="463"/>
      <c r="BC73" s="106"/>
      <c r="BD73" s="464"/>
      <c r="BE73" s="15"/>
      <c r="BG73" s="106"/>
      <c r="BH73" s="106"/>
      <c r="BI73" s="106"/>
      <c r="BJ73" s="394"/>
    </row>
    <row r="74" ht="29.1" customHeight="1" spans="1:62">
      <c r="A74" s="394">
        <v>22</v>
      </c>
      <c r="B74" s="394"/>
      <c r="C74" s="393">
        <v>25</v>
      </c>
      <c r="D74" s="393" t="s">
        <v>223</v>
      </c>
      <c r="E74" s="393" t="s">
        <v>119</v>
      </c>
      <c r="F74" s="393" t="s">
        <v>135</v>
      </c>
      <c r="G74" s="393" t="s">
        <v>109</v>
      </c>
      <c r="H74" s="393">
        <v>152</v>
      </c>
      <c r="I74" s="393"/>
      <c r="J74" s="393">
        <v>3</v>
      </c>
      <c r="K74" s="395">
        <f t="shared" si="18"/>
        <v>3</v>
      </c>
      <c r="L74" s="393"/>
      <c r="M74" s="393"/>
      <c r="N74" s="395">
        <v>3</v>
      </c>
      <c r="O74" s="395"/>
      <c r="P74" s="404">
        <f t="shared" ref="P74:P92" si="23">K74*2.8</f>
        <v>8.4</v>
      </c>
      <c r="Q74" s="395"/>
      <c r="R74" s="415"/>
      <c r="S74" s="416"/>
      <c r="T74" s="393">
        <v>10</v>
      </c>
      <c r="U74" s="393"/>
      <c r="V74" s="393"/>
      <c r="W74" s="393"/>
      <c r="X74" s="393"/>
      <c r="Y74" s="393"/>
      <c r="Z74" s="393"/>
      <c r="AA74" s="420"/>
      <c r="AB74" s="419"/>
      <c r="AC74" s="419"/>
      <c r="AD74" s="420"/>
      <c r="AE74" s="420"/>
      <c r="AF74" s="419"/>
      <c r="AG74" s="420"/>
      <c r="AH74" s="395"/>
      <c r="AI74" s="395"/>
      <c r="AJ74" s="395"/>
      <c r="AK74" s="395"/>
      <c r="AL74" s="395"/>
      <c r="AM74" s="395"/>
      <c r="AN74" s="395">
        <v>0</v>
      </c>
      <c r="AO74" s="395">
        <v>0</v>
      </c>
      <c r="AP74" s="395">
        <v>0</v>
      </c>
      <c r="AQ74" s="146">
        <v>0</v>
      </c>
      <c r="AR74" s="146">
        <v>0</v>
      </c>
      <c r="AS74" s="146">
        <v>0</v>
      </c>
      <c r="AT74" s="146">
        <v>0</v>
      </c>
      <c r="AU74" s="454">
        <f t="shared" ref="AU74:AU92" si="24">T74+U74+V74+W74+X74+Y74+Z74+AA74+AB74+AH74+AK74+AL74+AM74+AN74+AO74+AP74+AQ74+AR74+AS74+AT74</f>
        <v>10</v>
      </c>
      <c r="AV74" s="454"/>
      <c r="AW74" s="158"/>
      <c r="AX74" s="158"/>
      <c r="AY74" s="233"/>
      <c r="AZ74" s="233"/>
      <c r="BA74" s="233"/>
      <c r="BB74" s="463"/>
      <c r="BC74" s="106"/>
      <c r="BD74" s="464"/>
      <c r="BE74" s="15"/>
      <c r="BG74" s="106"/>
      <c r="BH74" s="106"/>
      <c r="BI74" s="106"/>
      <c r="BJ74" s="394"/>
    </row>
    <row r="75" ht="29.1" customHeight="1" spans="1:62">
      <c r="A75" s="394">
        <v>24</v>
      </c>
      <c r="B75" s="394"/>
      <c r="C75" s="393">
        <v>26</v>
      </c>
      <c r="D75" s="393" t="s">
        <v>224</v>
      </c>
      <c r="E75" s="393" t="s">
        <v>119</v>
      </c>
      <c r="F75" s="393" t="s">
        <v>135</v>
      </c>
      <c r="G75" s="393" t="s">
        <v>109</v>
      </c>
      <c r="H75" s="393">
        <v>225</v>
      </c>
      <c r="I75" s="393"/>
      <c r="J75" s="393">
        <v>6</v>
      </c>
      <c r="K75" s="395">
        <f t="shared" si="18"/>
        <v>6</v>
      </c>
      <c r="L75" s="393"/>
      <c r="M75" s="393"/>
      <c r="N75" s="395">
        <v>3</v>
      </c>
      <c r="O75" s="395"/>
      <c r="P75" s="404">
        <f t="shared" si="23"/>
        <v>16.8</v>
      </c>
      <c r="Q75" s="395"/>
      <c r="R75" s="415"/>
      <c r="S75" s="416"/>
      <c r="T75" s="393">
        <v>14</v>
      </c>
      <c r="U75" s="393"/>
      <c r="V75" s="393">
        <v>3</v>
      </c>
      <c r="W75" s="393"/>
      <c r="X75" s="393"/>
      <c r="Y75" s="393"/>
      <c r="Z75" s="393"/>
      <c r="AA75" s="420"/>
      <c r="AB75" s="419"/>
      <c r="AC75" s="419"/>
      <c r="AD75" s="420"/>
      <c r="AE75" s="420"/>
      <c r="AF75" s="419"/>
      <c r="AG75" s="420"/>
      <c r="AH75" s="395"/>
      <c r="AI75" s="395"/>
      <c r="AJ75" s="395"/>
      <c r="AK75" s="395"/>
      <c r="AL75" s="395"/>
      <c r="AM75" s="395"/>
      <c r="AN75" s="395"/>
      <c r="AO75" s="395"/>
      <c r="AP75" s="395">
        <v>-1</v>
      </c>
      <c r="AQ75" s="146"/>
      <c r="AR75" s="146"/>
      <c r="AS75" s="146"/>
      <c r="AT75" s="146"/>
      <c r="AU75" s="454">
        <f t="shared" si="24"/>
        <v>16</v>
      </c>
      <c r="AV75" s="454"/>
      <c r="AW75" s="158"/>
      <c r="AX75" s="158"/>
      <c r="AY75" s="233"/>
      <c r="AZ75" s="233"/>
      <c r="BA75" s="233"/>
      <c r="BB75" s="463"/>
      <c r="BC75" s="106"/>
      <c r="BD75" s="464"/>
      <c r="BE75" s="15"/>
      <c r="BG75" s="106"/>
      <c r="BH75" s="106"/>
      <c r="BI75" s="106"/>
      <c r="BJ75" s="394"/>
    </row>
    <row r="76" ht="29.1" customHeight="1" spans="1:62">
      <c r="A76" s="394">
        <v>26</v>
      </c>
      <c r="B76" s="394"/>
      <c r="C76" s="393">
        <v>27</v>
      </c>
      <c r="D76" s="393" t="s">
        <v>225</v>
      </c>
      <c r="E76" s="393" t="s">
        <v>119</v>
      </c>
      <c r="F76" s="393" t="s">
        <v>135</v>
      </c>
      <c r="G76" s="393" t="s">
        <v>136</v>
      </c>
      <c r="H76" s="395">
        <v>92</v>
      </c>
      <c r="I76" s="393"/>
      <c r="J76" s="404">
        <v>3</v>
      </c>
      <c r="K76" s="395">
        <f t="shared" si="18"/>
        <v>3</v>
      </c>
      <c r="L76" s="393"/>
      <c r="M76" s="393"/>
      <c r="N76" s="395">
        <v>3</v>
      </c>
      <c r="O76" s="395"/>
      <c r="P76" s="404">
        <f t="shared" si="23"/>
        <v>8.4</v>
      </c>
      <c r="Q76" s="395"/>
      <c r="R76" s="415"/>
      <c r="S76" s="416"/>
      <c r="T76" s="393">
        <v>14</v>
      </c>
      <c r="U76" s="393"/>
      <c r="V76" s="393"/>
      <c r="W76" s="393"/>
      <c r="X76" s="393"/>
      <c r="Y76" s="393"/>
      <c r="Z76" s="393"/>
      <c r="AA76" s="485"/>
      <c r="AB76" s="486"/>
      <c r="AC76" s="486"/>
      <c r="AD76" s="485"/>
      <c r="AE76" s="485"/>
      <c r="AF76" s="486"/>
      <c r="AG76" s="485"/>
      <c r="AH76" s="395"/>
      <c r="AI76" s="395"/>
      <c r="AJ76" s="395"/>
      <c r="AK76" s="395"/>
      <c r="AL76" s="395"/>
      <c r="AM76" s="395"/>
      <c r="AN76" s="395"/>
      <c r="AO76" s="395">
        <v>1</v>
      </c>
      <c r="AP76" s="395">
        <v>-3</v>
      </c>
      <c r="AQ76" s="146"/>
      <c r="AR76" s="146"/>
      <c r="AS76" s="146"/>
      <c r="AT76" s="146"/>
      <c r="AU76" s="454">
        <f t="shared" si="24"/>
        <v>12</v>
      </c>
      <c r="AV76" s="454"/>
      <c r="AW76" s="158"/>
      <c r="AX76" s="158"/>
      <c r="AY76" s="233"/>
      <c r="AZ76" s="233"/>
      <c r="BA76" s="233"/>
      <c r="BB76" s="463"/>
      <c r="BC76" s="106"/>
      <c r="BD76" s="464"/>
      <c r="BE76" s="15"/>
      <c r="BG76" s="106"/>
      <c r="BH76" s="106"/>
      <c r="BI76" s="106"/>
      <c r="BJ76" s="394"/>
    </row>
    <row r="77" ht="29.1" customHeight="1" spans="1:62">
      <c r="A77" s="394">
        <v>28</v>
      </c>
      <c r="B77" s="394"/>
      <c r="C77" s="393">
        <v>28</v>
      </c>
      <c r="D77" s="393" t="s">
        <v>227</v>
      </c>
      <c r="E77" s="393" t="s">
        <v>119</v>
      </c>
      <c r="F77" s="393" t="s">
        <v>135</v>
      </c>
      <c r="G77" s="393" t="s">
        <v>109</v>
      </c>
      <c r="H77" s="393">
        <v>377</v>
      </c>
      <c r="I77" s="393"/>
      <c r="J77" s="393">
        <v>9</v>
      </c>
      <c r="K77" s="395">
        <f t="shared" si="18"/>
        <v>9</v>
      </c>
      <c r="L77" s="393"/>
      <c r="M77" s="393"/>
      <c r="N77" s="395">
        <v>3</v>
      </c>
      <c r="O77" s="395"/>
      <c r="P77" s="404">
        <f t="shared" si="23"/>
        <v>25.2</v>
      </c>
      <c r="Q77" s="395"/>
      <c r="R77" s="415"/>
      <c r="S77" s="416"/>
      <c r="T77" s="393">
        <v>25</v>
      </c>
      <c r="U77" s="393">
        <v>1</v>
      </c>
      <c r="V77" s="393">
        <v>3</v>
      </c>
      <c r="W77" s="393"/>
      <c r="X77" s="393"/>
      <c r="Y77" s="393"/>
      <c r="Z77" s="393"/>
      <c r="AA77" s="420"/>
      <c r="AB77" s="419"/>
      <c r="AC77" s="419"/>
      <c r="AD77" s="420"/>
      <c r="AE77" s="420"/>
      <c r="AF77" s="419"/>
      <c r="AG77" s="420"/>
      <c r="AH77" s="395"/>
      <c r="AI77" s="395"/>
      <c r="AJ77" s="395"/>
      <c r="AK77" s="395"/>
      <c r="AL77" s="395"/>
      <c r="AM77" s="395"/>
      <c r="AN77" s="395">
        <v>0</v>
      </c>
      <c r="AO77" s="395">
        <v>0</v>
      </c>
      <c r="AP77" s="395">
        <v>-2</v>
      </c>
      <c r="AQ77" s="146">
        <v>0</v>
      </c>
      <c r="AR77" s="146">
        <v>0</v>
      </c>
      <c r="AS77" s="146">
        <v>-2</v>
      </c>
      <c r="AT77" s="146">
        <v>0</v>
      </c>
      <c r="AU77" s="454">
        <f t="shared" si="24"/>
        <v>25</v>
      </c>
      <c r="AV77" s="454"/>
      <c r="AW77" s="158"/>
      <c r="AX77" s="158"/>
      <c r="AY77" s="233"/>
      <c r="AZ77" s="233"/>
      <c r="BA77" s="233"/>
      <c r="BB77" s="463"/>
      <c r="BC77" s="106"/>
      <c r="BD77" s="464"/>
      <c r="BE77" s="15"/>
      <c r="BG77" s="106"/>
      <c r="BH77" s="106"/>
      <c r="BI77" s="106"/>
      <c r="BJ77" s="394"/>
    </row>
    <row r="78" ht="29.1" customHeight="1" spans="1:62">
      <c r="A78" s="394">
        <v>38</v>
      </c>
      <c r="B78" s="394"/>
      <c r="C78" s="393">
        <v>37</v>
      </c>
      <c r="D78" s="393" t="s">
        <v>228</v>
      </c>
      <c r="E78" s="393" t="s">
        <v>119</v>
      </c>
      <c r="F78" s="393" t="s">
        <v>135</v>
      </c>
      <c r="G78" s="393" t="s">
        <v>136</v>
      </c>
      <c r="H78" s="393">
        <v>307</v>
      </c>
      <c r="I78" s="395"/>
      <c r="J78" s="393">
        <v>9</v>
      </c>
      <c r="K78" s="395">
        <f t="shared" si="18"/>
        <v>9</v>
      </c>
      <c r="L78" s="393"/>
      <c r="M78" s="393"/>
      <c r="N78" s="395">
        <v>3</v>
      </c>
      <c r="O78" s="395"/>
      <c r="P78" s="404">
        <f t="shared" si="23"/>
        <v>25.2</v>
      </c>
      <c r="Q78" s="395"/>
      <c r="R78" s="415"/>
      <c r="S78" s="416"/>
      <c r="T78" s="393">
        <v>30</v>
      </c>
      <c r="U78" s="393"/>
      <c r="V78" s="393"/>
      <c r="W78" s="393"/>
      <c r="X78" s="393"/>
      <c r="Y78" s="393"/>
      <c r="Z78" s="393">
        <v>7</v>
      </c>
      <c r="AA78" s="427"/>
      <c r="AB78" s="428"/>
      <c r="AC78" s="428"/>
      <c r="AD78" s="427"/>
      <c r="AE78" s="427"/>
      <c r="AF78" s="428"/>
      <c r="AG78" s="427"/>
      <c r="AH78" s="395"/>
      <c r="AI78" s="395"/>
      <c r="AJ78" s="395"/>
      <c r="AK78" s="395"/>
      <c r="AL78" s="395"/>
      <c r="AM78" s="395">
        <v>-5</v>
      </c>
      <c r="AN78" s="395">
        <v>0</v>
      </c>
      <c r="AO78" s="395">
        <v>0</v>
      </c>
      <c r="AP78" s="395">
        <v>-8</v>
      </c>
      <c r="AQ78" s="146">
        <v>0</v>
      </c>
      <c r="AR78" s="146">
        <v>0</v>
      </c>
      <c r="AS78" s="146">
        <v>0</v>
      </c>
      <c r="AT78" s="146">
        <v>0</v>
      </c>
      <c r="AU78" s="454">
        <f t="shared" si="24"/>
        <v>24</v>
      </c>
      <c r="AV78" s="454"/>
      <c r="AW78" s="158"/>
      <c r="AX78" s="158"/>
      <c r="AY78" s="233"/>
      <c r="AZ78" s="233"/>
      <c r="BA78" s="233"/>
      <c r="BB78" s="463"/>
      <c r="BC78" s="106"/>
      <c r="BD78" s="464"/>
      <c r="BE78" s="15"/>
      <c r="BG78" s="106"/>
      <c r="BH78" s="106"/>
      <c r="BI78" s="106"/>
      <c r="BJ78" s="394"/>
    </row>
    <row r="79" ht="29.1" customHeight="1" spans="1:62">
      <c r="A79" s="394">
        <v>41</v>
      </c>
      <c r="B79" s="394"/>
      <c r="C79" s="393">
        <v>39</v>
      </c>
      <c r="D79" s="393" t="s">
        <v>229</v>
      </c>
      <c r="E79" s="393" t="s">
        <v>119</v>
      </c>
      <c r="F79" s="393" t="s">
        <v>135</v>
      </c>
      <c r="G79" s="393" t="s">
        <v>136</v>
      </c>
      <c r="H79" s="393">
        <v>355</v>
      </c>
      <c r="I79" s="395"/>
      <c r="J79" s="393">
        <v>8</v>
      </c>
      <c r="K79" s="395">
        <f t="shared" si="18"/>
        <v>8</v>
      </c>
      <c r="L79" s="393"/>
      <c r="M79" s="393"/>
      <c r="N79" s="395">
        <v>3</v>
      </c>
      <c r="O79" s="395"/>
      <c r="P79" s="404">
        <f t="shared" si="23"/>
        <v>22.4</v>
      </c>
      <c r="Q79" s="395"/>
      <c r="R79" s="415"/>
      <c r="S79" s="416"/>
      <c r="T79" s="393">
        <v>52</v>
      </c>
      <c r="U79" s="393"/>
      <c r="V79" s="393"/>
      <c r="W79" s="393"/>
      <c r="X79" s="393"/>
      <c r="Y79" s="393"/>
      <c r="Z79" s="393"/>
      <c r="AA79" s="420"/>
      <c r="AB79" s="419"/>
      <c r="AC79" s="419"/>
      <c r="AD79" s="420"/>
      <c r="AE79" s="420"/>
      <c r="AF79" s="419"/>
      <c r="AG79" s="420"/>
      <c r="AH79" s="395"/>
      <c r="AI79" s="395">
        <v>1</v>
      </c>
      <c r="AJ79" s="395"/>
      <c r="AK79" s="395"/>
      <c r="AL79" s="395"/>
      <c r="AM79" s="395"/>
      <c r="AN79" s="395"/>
      <c r="AO79" s="395">
        <v>1</v>
      </c>
      <c r="AP79" s="395">
        <v>-6</v>
      </c>
      <c r="AQ79" s="146"/>
      <c r="AR79" s="146">
        <v>-1</v>
      </c>
      <c r="AS79" s="146">
        <v>-1</v>
      </c>
      <c r="AT79" s="146">
        <v>-1</v>
      </c>
      <c r="AU79" s="454">
        <f t="shared" si="24"/>
        <v>44</v>
      </c>
      <c r="AV79" s="454"/>
      <c r="AW79" s="158"/>
      <c r="AX79" s="158"/>
      <c r="AY79" s="233"/>
      <c r="AZ79" s="233"/>
      <c r="BA79" s="233"/>
      <c r="BB79" s="463"/>
      <c r="BC79" s="106"/>
      <c r="BD79" s="464"/>
      <c r="BE79" s="15"/>
      <c r="BG79" s="106"/>
      <c r="BH79" s="106"/>
      <c r="BI79" s="106"/>
      <c r="BJ79" s="394"/>
    </row>
    <row r="80" ht="29.1" customHeight="1" spans="1:62">
      <c r="A80" s="394">
        <v>43</v>
      </c>
      <c r="B80" s="394"/>
      <c r="C80" s="393">
        <v>40</v>
      </c>
      <c r="D80" s="393" t="s">
        <v>230</v>
      </c>
      <c r="E80" s="393" t="s">
        <v>119</v>
      </c>
      <c r="F80" s="393" t="s">
        <v>135</v>
      </c>
      <c r="G80" s="393" t="s">
        <v>136</v>
      </c>
      <c r="H80" s="393">
        <v>283</v>
      </c>
      <c r="I80" s="393"/>
      <c r="J80" s="393">
        <v>7</v>
      </c>
      <c r="K80" s="395">
        <f t="shared" si="18"/>
        <v>7</v>
      </c>
      <c r="L80" s="393"/>
      <c r="M80" s="393"/>
      <c r="N80" s="395">
        <v>3</v>
      </c>
      <c r="O80" s="395"/>
      <c r="P80" s="404">
        <f t="shared" si="23"/>
        <v>19.6</v>
      </c>
      <c r="Q80" s="395"/>
      <c r="R80" s="415"/>
      <c r="S80" s="416"/>
      <c r="T80" s="393">
        <v>46</v>
      </c>
      <c r="U80" s="393"/>
      <c r="V80" s="393"/>
      <c r="W80" s="393"/>
      <c r="X80" s="393"/>
      <c r="Y80" s="393"/>
      <c r="Z80" s="393"/>
      <c r="AA80" s="443"/>
      <c r="AB80" s="487"/>
      <c r="AC80" s="487"/>
      <c r="AD80" s="443"/>
      <c r="AE80" s="443"/>
      <c r="AF80" s="487"/>
      <c r="AG80" s="443"/>
      <c r="AH80" s="395"/>
      <c r="AI80" s="395"/>
      <c r="AJ80" s="395"/>
      <c r="AK80" s="395"/>
      <c r="AL80" s="395"/>
      <c r="AM80" s="395"/>
      <c r="AN80" s="395">
        <v>0</v>
      </c>
      <c r="AO80" s="395">
        <v>0</v>
      </c>
      <c r="AP80" s="395">
        <v>-1</v>
      </c>
      <c r="AQ80" s="146">
        <v>0</v>
      </c>
      <c r="AR80" s="146">
        <v>0</v>
      </c>
      <c r="AS80" s="146">
        <v>0</v>
      </c>
      <c r="AT80" s="146">
        <v>0</v>
      </c>
      <c r="AU80" s="454">
        <f t="shared" si="24"/>
        <v>45</v>
      </c>
      <c r="AV80" s="454"/>
      <c r="AW80" s="158"/>
      <c r="AX80" s="158"/>
      <c r="AY80" s="233"/>
      <c r="AZ80" s="233"/>
      <c r="BA80" s="233"/>
      <c r="BB80" s="463"/>
      <c r="BC80" s="106"/>
      <c r="BD80" s="464"/>
      <c r="BE80" s="15"/>
      <c r="BG80" s="106"/>
      <c r="BH80" s="106"/>
      <c r="BI80" s="106"/>
      <c r="BJ80" s="394"/>
    </row>
    <row r="81" ht="29.1" customHeight="1" spans="1:62">
      <c r="A81" s="394">
        <v>48</v>
      </c>
      <c r="B81" s="394"/>
      <c r="C81" s="393">
        <v>44</v>
      </c>
      <c r="D81" s="396" t="s">
        <v>231</v>
      </c>
      <c r="E81" s="393" t="s">
        <v>119</v>
      </c>
      <c r="F81" s="393" t="s">
        <v>135</v>
      </c>
      <c r="G81" s="393" t="s">
        <v>136</v>
      </c>
      <c r="H81" s="393">
        <v>1352</v>
      </c>
      <c r="I81" s="393"/>
      <c r="J81" s="393">
        <v>21</v>
      </c>
      <c r="K81" s="395">
        <f t="shared" si="18"/>
        <v>21</v>
      </c>
      <c r="L81" s="393"/>
      <c r="M81" s="393"/>
      <c r="N81" s="395">
        <v>5</v>
      </c>
      <c r="O81" s="395"/>
      <c r="P81" s="404">
        <f t="shared" si="23"/>
        <v>58.8</v>
      </c>
      <c r="Q81" s="395"/>
      <c r="R81" s="415"/>
      <c r="S81" s="416"/>
      <c r="T81" s="393">
        <v>92</v>
      </c>
      <c r="U81" s="393">
        <v>2</v>
      </c>
      <c r="V81" s="393">
        <v>4</v>
      </c>
      <c r="W81" s="393"/>
      <c r="X81" s="393"/>
      <c r="Y81" s="393"/>
      <c r="Z81" s="393">
        <v>3</v>
      </c>
      <c r="AA81" s="420"/>
      <c r="AB81" s="419"/>
      <c r="AC81" s="419"/>
      <c r="AD81" s="420"/>
      <c r="AE81" s="420"/>
      <c r="AF81" s="419"/>
      <c r="AG81" s="420"/>
      <c r="AH81" s="395"/>
      <c r="AI81" s="395"/>
      <c r="AJ81" s="395"/>
      <c r="AK81" s="395"/>
      <c r="AL81" s="395"/>
      <c r="AM81" s="395">
        <v>-1</v>
      </c>
      <c r="AN81" s="395">
        <v>0</v>
      </c>
      <c r="AO81" s="395">
        <v>0</v>
      </c>
      <c r="AP81" s="395">
        <v>-5</v>
      </c>
      <c r="AQ81" s="146">
        <v>0</v>
      </c>
      <c r="AR81" s="146">
        <v>0</v>
      </c>
      <c r="AS81" s="146">
        <v>-7</v>
      </c>
      <c r="AT81" s="146">
        <v>-5</v>
      </c>
      <c r="AU81" s="454">
        <f t="shared" si="24"/>
        <v>83</v>
      </c>
      <c r="AV81" s="454"/>
      <c r="AW81" s="158"/>
      <c r="AX81" s="158"/>
      <c r="AY81" s="233"/>
      <c r="AZ81" s="233"/>
      <c r="BA81" s="233"/>
      <c r="BB81" s="463"/>
      <c r="BC81" s="106"/>
      <c r="BD81" s="464"/>
      <c r="BE81" s="15"/>
      <c r="BG81" s="106"/>
      <c r="BH81" s="106"/>
      <c r="BI81" s="106"/>
      <c r="BJ81" s="394"/>
    </row>
    <row r="82" ht="29.1" customHeight="1" spans="1:62">
      <c r="A82" s="394">
        <v>50</v>
      </c>
      <c r="B82" s="394"/>
      <c r="C82" s="393">
        <v>45</v>
      </c>
      <c r="D82" s="393" t="s">
        <v>232</v>
      </c>
      <c r="E82" s="393" t="s">
        <v>119</v>
      </c>
      <c r="F82" s="393" t="s">
        <v>135</v>
      </c>
      <c r="G82" s="393" t="s">
        <v>136</v>
      </c>
      <c r="H82" s="393">
        <v>175</v>
      </c>
      <c r="I82" s="393"/>
      <c r="J82" s="393">
        <v>6</v>
      </c>
      <c r="K82" s="395">
        <f t="shared" si="18"/>
        <v>6</v>
      </c>
      <c r="L82" s="393"/>
      <c r="M82" s="393"/>
      <c r="N82" s="395">
        <v>3</v>
      </c>
      <c r="O82" s="395"/>
      <c r="P82" s="404">
        <f t="shared" si="23"/>
        <v>16.8</v>
      </c>
      <c r="Q82" s="395"/>
      <c r="R82" s="415"/>
      <c r="S82" s="416"/>
      <c r="T82" s="393">
        <v>23</v>
      </c>
      <c r="U82" s="393"/>
      <c r="V82" s="393"/>
      <c r="W82" s="393"/>
      <c r="X82" s="393"/>
      <c r="Y82" s="393"/>
      <c r="Z82" s="393">
        <v>2</v>
      </c>
      <c r="AA82" s="420"/>
      <c r="AB82" s="419"/>
      <c r="AC82" s="419"/>
      <c r="AD82" s="420"/>
      <c r="AE82" s="420"/>
      <c r="AF82" s="419"/>
      <c r="AG82" s="420"/>
      <c r="AH82" s="395"/>
      <c r="AI82" s="395"/>
      <c r="AJ82" s="395"/>
      <c r="AK82" s="395"/>
      <c r="AL82" s="395"/>
      <c r="AM82" s="395">
        <v>-2</v>
      </c>
      <c r="AN82" s="395">
        <v>0</v>
      </c>
      <c r="AO82" s="395">
        <v>0</v>
      </c>
      <c r="AP82" s="395">
        <v>-1</v>
      </c>
      <c r="AQ82" s="146">
        <v>0</v>
      </c>
      <c r="AR82" s="146">
        <v>0</v>
      </c>
      <c r="AS82" s="146">
        <v>0</v>
      </c>
      <c r="AT82" s="146">
        <v>0</v>
      </c>
      <c r="AU82" s="454">
        <f t="shared" si="24"/>
        <v>22</v>
      </c>
      <c r="AV82" s="454"/>
      <c r="AW82" s="158"/>
      <c r="AX82" s="158"/>
      <c r="AY82" s="233"/>
      <c r="AZ82" s="233"/>
      <c r="BA82" s="233"/>
      <c r="BB82" s="463"/>
      <c r="BC82" s="106"/>
      <c r="BD82" s="464"/>
      <c r="BE82" s="15"/>
      <c r="BG82" s="106"/>
      <c r="BH82" s="106"/>
      <c r="BI82" s="106"/>
      <c r="BJ82" s="394"/>
    </row>
    <row r="83" ht="29.1" customHeight="1" spans="1:62">
      <c r="A83" s="394">
        <v>67</v>
      </c>
      <c r="B83" s="394"/>
      <c r="C83" s="393">
        <v>61</v>
      </c>
      <c r="D83" s="393" t="s">
        <v>233</v>
      </c>
      <c r="E83" s="393" t="s">
        <v>119</v>
      </c>
      <c r="F83" s="393" t="s">
        <v>135</v>
      </c>
      <c r="G83" s="393" t="s">
        <v>109</v>
      </c>
      <c r="H83" s="393">
        <v>1360</v>
      </c>
      <c r="I83" s="393"/>
      <c r="J83" s="393">
        <v>24</v>
      </c>
      <c r="K83" s="395">
        <f t="shared" si="18"/>
        <v>24</v>
      </c>
      <c r="L83" s="393"/>
      <c r="M83" s="393"/>
      <c r="N83" s="395">
        <v>5</v>
      </c>
      <c r="O83" s="395"/>
      <c r="P83" s="404">
        <f t="shared" si="23"/>
        <v>67.2</v>
      </c>
      <c r="Q83" s="395"/>
      <c r="R83" s="415"/>
      <c r="S83" s="416"/>
      <c r="T83" s="393">
        <v>73</v>
      </c>
      <c r="U83" s="393">
        <v>1</v>
      </c>
      <c r="V83" s="393">
        <v>19</v>
      </c>
      <c r="W83" s="393"/>
      <c r="X83" s="393"/>
      <c r="Y83" s="393"/>
      <c r="Z83" s="393"/>
      <c r="AA83" s="421"/>
      <c r="AB83" s="422"/>
      <c r="AC83" s="422"/>
      <c r="AD83" s="421"/>
      <c r="AE83" s="421"/>
      <c r="AF83" s="422"/>
      <c r="AG83" s="421"/>
      <c r="AH83" s="393"/>
      <c r="AI83" s="393"/>
      <c r="AJ83" s="393"/>
      <c r="AK83" s="393"/>
      <c r="AL83" s="393"/>
      <c r="AM83" s="393">
        <v>1</v>
      </c>
      <c r="AN83" s="393"/>
      <c r="AO83" s="393">
        <v>1</v>
      </c>
      <c r="AP83" s="393">
        <v>-7</v>
      </c>
      <c r="AQ83" s="115"/>
      <c r="AR83" s="115"/>
      <c r="AS83" s="115"/>
      <c r="AT83" s="115"/>
      <c r="AU83" s="454">
        <f t="shared" si="24"/>
        <v>88</v>
      </c>
      <c r="AV83" s="454"/>
      <c r="AW83" s="158"/>
      <c r="AX83" s="158"/>
      <c r="AY83" s="233"/>
      <c r="AZ83" s="233"/>
      <c r="BA83" s="233"/>
      <c r="BB83" s="463"/>
      <c r="BC83" s="106"/>
      <c r="BD83" s="464"/>
      <c r="BE83" s="15"/>
      <c r="BG83" s="106"/>
      <c r="BH83" s="106"/>
      <c r="BI83" s="106"/>
      <c r="BJ83" s="394"/>
    </row>
    <row r="84" ht="29.1" customHeight="1" spans="1:62">
      <c r="A84" s="394">
        <v>69</v>
      </c>
      <c r="B84" s="394"/>
      <c r="C84" s="393">
        <v>62</v>
      </c>
      <c r="D84" s="393" t="s">
        <v>234</v>
      </c>
      <c r="E84" s="393" t="s">
        <v>119</v>
      </c>
      <c r="F84" s="393" t="s">
        <v>135</v>
      </c>
      <c r="G84" s="393" t="s">
        <v>109</v>
      </c>
      <c r="H84" s="393">
        <v>1732</v>
      </c>
      <c r="I84" s="393"/>
      <c r="J84" s="393">
        <v>28</v>
      </c>
      <c r="K84" s="395">
        <f t="shared" si="18"/>
        <v>28</v>
      </c>
      <c r="L84" s="393"/>
      <c r="M84" s="393"/>
      <c r="N84" s="395">
        <v>5</v>
      </c>
      <c r="O84" s="395"/>
      <c r="P84" s="404">
        <f t="shared" si="23"/>
        <v>78.4</v>
      </c>
      <c r="Q84" s="395"/>
      <c r="R84" s="415"/>
      <c r="S84" s="416"/>
      <c r="T84" s="393">
        <v>81</v>
      </c>
      <c r="U84" s="393"/>
      <c r="V84" s="393">
        <v>6</v>
      </c>
      <c r="W84" s="393"/>
      <c r="X84" s="393"/>
      <c r="Y84" s="393"/>
      <c r="Z84" s="393"/>
      <c r="AA84" s="420"/>
      <c r="AB84" s="419"/>
      <c r="AC84" s="419"/>
      <c r="AD84" s="420"/>
      <c r="AE84" s="420"/>
      <c r="AF84" s="419"/>
      <c r="AG84" s="420"/>
      <c r="AH84" s="393"/>
      <c r="AI84" s="393"/>
      <c r="AJ84" s="393"/>
      <c r="AK84" s="393"/>
      <c r="AL84" s="393"/>
      <c r="AM84" s="393"/>
      <c r="AN84" s="393">
        <v>0</v>
      </c>
      <c r="AO84" s="393">
        <v>21</v>
      </c>
      <c r="AP84" s="393"/>
      <c r="AQ84" s="115">
        <v>0</v>
      </c>
      <c r="AR84" s="115">
        <v>0</v>
      </c>
      <c r="AS84" s="115">
        <v>0</v>
      </c>
      <c r="AT84" s="115">
        <v>0</v>
      </c>
      <c r="AU84" s="454">
        <f t="shared" si="24"/>
        <v>108</v>
      </c>
      <c r="AV84" s="454"/>
      <c r="AW84" s="158"/>
      <c r="AX84" s="158"/>
      <c r="AY84" s="233"/>
      <c r="AZ84" s="233"/>
      <c r="BA84" s="233"/>
      <c r="BB84" s="463"/>
      <c r="BC84" s="106"/>
      <c r="BD84" s="464"/>
      <c r="BE84" s="15"/>
      <c r="BG84" s="106"/>
      <c r="BH84" s="106"/>
      <c r="BI84" s="106"/>
      <c r="BJ84" s="394"/>
    </row>
    <row r="85" ht="29.1" customHeight="1" spans="1:62">
      <c r="A85" s="394">
        <v>71</v>
      </c>
      <c r="B85" s="394"/>
      <c r="C85" s="393">
        <v>63</v>
      </c>
      <c r="D85" s="393" t="s">
        <v>236</v>
      </c>
      <c r="E85" s="393" t="s">
        <v>119</v>
      </c>
      <c r="F85" s="393" t="s">
        <v>135</v>
      </c>
      <c r="G85" s="393" t="s">
        <v>109</v>
      </c>
      <c r="H85" s="393">
        <v>1363</v>
      </c>
      <c r="I85" s="393"/>
      <c r="J85" s="393">
        <v>23</v>
      </c>
      <c r="K85" s="395">
        <f t="shared" si="18"/>
        <v>23</v>
      </c>
      <c r="L85" s="393"/>
      <c r="M85" s="393"/>
      <c r="N85" s="395">
        <v>5</v>
      </c>
      <c r="O85" s="395"/>
      <c r="P85" s="404">
        <f t="shared" si="23"/>
        <v>64.4</v>
      </c>
      <c r="Q85" s="395"/>
      <c r="R85" s="415"/>
      <c r="S85" s="416"/>
      <c r="T85" s="393">
        <v>60</v>
      </c>
      <c r="U85" s="393">
        <v>2</v>
      </c>
      <c r="V85" s="393">
        <v>10</v>
      </c>
      <c r="W85" s="393"/>
      <c r="X85" s="393"/>
      <c r="Y85" s="393"/>
      <c r="Z85" s="393"/>
      <c r="AA85" s="420"/>
      <c r="AB85" s="419"/>
      <c r="AC85" s="419"/>
      <c r="AD85" s="420"/>
      <c r="AE85" s="420"/>
      <c r="AF85" s="419"/>
      <c r="AG85" s="420"/>
      <c r="AH85" s="393"/>
      <c r="AI85" s="393"/>
      <c r="AJ85" s="393"/>
      <c r="AK85" s="393"/>
      <c r="AL85" s="393"/>
      <c r="AM85" s="393">
        <v>2</v>
      </c>
      <c r="AN85" s="393">
        <v>0</v>
      </c>
      <c r="AO85" s="393">
        <v>2</v>
      </c>
      <c r="AP85" s="393">
        <v>-3</v>
      </c>
      <c r="AQ85" s="115">
        <v>0</v>
      </c>
      <c r="AR85" s="115">
        <v>0</v>
      </c>
      <c r="AS85" s="115">
        <v>0</v>
      </c>
      <c r="AT85" s="115">
        <v>0</v>
      </c>
      <c r="AU85" s="454">
        <f t="shared" si="24"/>
        <v>73</v>
      </c>
      <c r="AV85" s="454"/>
      <c r="AW85" s="158"/>
      <c r="AX85" s="158"/>
      <c r="AY85" s="233"/>
      <c r="AZ85" s="233"/>
      <c r="BA85" s="233"/>
      <c r="BB85" s="463"/>
      <c r="BC85" s="106"/>
      <c r="BD85" s="464"/>
      <c r="BE85" s="15"/>
      <c r="BG85" s="106"/>
      <c r="BH85" s="106"/>
      <c r="BI85" s="106"/>
      <c r="BJ85" s="394"/>
    </row>
    <row r="86" ht="29.1" customHeight="1" spans="1:62">
      <c r="A86" s="394">
        <v>73</v>
      </c>
      <c r="B86" s="394"/>
      <c r="C86" s="393">
        <v>64</v>
      </c>
      <c r="D86" s="393" t="s">
        <v>237</v>
      </c>
      <c r="E86" s="393" t="s">
        <v>119</v>
      </c>
      <c r="F86" s="393" t="s">
        <v>135</v>
      </c>
      <c r="G86" s="393" t="s">
        <v>109</v>
      </c>
      <c r="H86" s="393">
        <v>1033</v>
      </c>
      <c r="I86" s="393"/>
      <c r="J86" s="405">
        <v>18</v>
      </c>
      <c r="K86" s="395">
        <f t="shared" si="18"/>
        <v>18</v>
      </c>
      <c r="L86" s="393"/>
      <c r="M86" s="393"/>
      <c r="N86" s="395">
        <v>5</v>
      </c>
      <c r="O86" s="395"/>
      <c r="P86" s="404">
        <f t="shared" si="23"/>
        <v>50.4</v>
      </c>
      <c r="Q86" s="395"/>
      <c r="R86" s="415"/>
      <c r="S86" s="416"/>
      <c r="T86" s="393">
        <v>62</v>
      </c>
      <c r="U86" s="393">
        <v>3</v>
      </c>
      <c r="V86" s="393">
        <v>15</v>
      </c>
      <c r="W86" s="393"/>
      <c r="X86" s="393"/>
      <c r="Y86" s="393"/>
      <c r="Z86" s="393"/>
      <c r="AA86" s="420"/>
      <c r="AB86" s="419"/>
      <c r="AC86" s="419"/>
      <c r="AD86" s="420"/>
      <c r="AE86" s="420"/>
      <c r="AF86" s="419"/>
      <c r="AG86" s="420"/>
      <c r="AH86" s="393"/>
      <c r="AI86" s="405"/>
      <c r="AJ86" s="393"/>
      <c r="AK86" s="393"/>
      <c r="AL86" s="393"/>
      <c r="AM86" s="393">
        <v>1</v>
      </c>
      <c r="AN86" s="393"/>
      <c r="AO86" s="405">
        <v>1</v>
      </c>
      <c r="AP86" s="393">
        <v>-4</v>
      </c>
      <c r="AQ86" s="115">
        <v>0</v>
      </c>
      <c r="AR86" s="115">
        <v>0</v>
      </c>
      <c r="AS86" s="115">
        <v>0</v>
      </c>
      <c r="AT86" s="115">
        <v>0</v>
      </c>
      <c r="AU86" s="454">
        <f t="shared" si="24"/>
        <v>78</v>
      </c>
      <c r="AV86" s="454"/>
      <c r="AW86" s="158"/>
      <c r="AX86" s="158"/>
      <c r="AY86" s="233"/>
      <c r="AZ86" s="233"/>
      <c r="BA86" s="233"/>
      <c r="BB86" s="463"/>
      <c r="BC86" s="106"/>
      <c r="BD86" s="464"/>
      <c r="BE86" s="15"/>
      <c r="BG86" s="106"/>
      <c r="BH86" s="106"/>
      <c r="BI86" s="106"/>
      <c r="BJ86" s="394"/>
    </row>
    <row r="87" ht="29.1" customHeight="1" spans="1:62">
      <c r="A87" s="394">
        <v>75</v>
      </c>
      <c r="B87" s="394"/>
      <c r="C87" s="393">
        <v>65</v>
      </c>
      <c r="D87" s="393" t="s">
        <v>238</v>
      </c>
      <c r="E87" s="393" t="s">
        <v>119</v>
      </c>
      <c r="F87" s="393" t="s">
        <v>135</v>
      </c>
      <c r="G87" s="393" t="s">
        <v>109</v>
      </c>
      <c r="H87" s="393">
        <v>712</v>
      </c>
      <c r="I87" s="393"/>
      <c r="J87" s="393">
        <v>13</v>
      </c>
      <c r="K87" s="395">
        <f t="shared" si="18"/>
        <v>13</v>
      </c>
      <c r="L87" s="393"/>
      <c r="M87" s="393"/>
      <c r="N87" s="395">
        <v>3</v>
      </c>
      <c r="O87" s="395"/>
      <c r="P87" s="404">
        <f t="shared" si="23"/>
        <v>36.4</v>
      </c>
      <c r="Q87" s="395"/>
      <c r="R87" s="415"/>
      <c r="S87" s="416"/>
      <c r="T87" s="393">
        <v>36</v>
      </c>
      <c r="U87" s="393">
        <v>3</v>
      </c>
      <c r="V87" s="393">
        <v>11</v>
      </c>
      <c r="W87" s="393"/>
      <c r="X87" s="393"/>
      <c r="Y87" s="393"/>
      <c r="Z87" s="393"/>
      <c r="AA87" s="420"/>
      <c r="AB87" s="419"/>
      <c r="AC87" s="419"/>
      <c r="AD87" s="420"/>
      <c r="AE87" s="420"/>
      <c r="AF87" s="419"/>
      <c r="AG87" s="420"/>
      <c r="AH87" s="393"/>
      <c r="AI87" s="393"/>
      <c r="AJ87" s="393"/>
      <c r="AK87" s="393"/>
      <c r="AL87" s="393"/>
      <c r="AM87" s="393">
        <v>1</v>
      </c>
      <c r="AN87" s="393"/>
      <c r="AO87" s="393">
        <v>4</v>
      </c>
      <c r="AP87" s="393"/>
      <c r="AQ87" s="115"/>
      <c r="AR87" s="115"/>
      <c r="AS87" s="115"/>
      <c r="AT87" s="115"/>
      <c r="AU87" s="454">
        <f t="shared" si="24"/>
        <v>55</v>
      </c>
      <c r="AV87" s="454"/>
      <c r="AW87" s="158"/>
      <c r="AX87" s="158"/>
      <c r="AY87" s="233"/>
      <c r="AZ87" s="233"/>
      <c r="BA87" s="233"/>
      <c r="BB87" s="463"/>
      <c r="BC87" s="106"/>
      <c r="BD87" s="464"/>
      <c r="BE87" s="15"/>
      <c r="BG87" s="106"/>
      <c r="BH87" s="106"/>
      <c r="BI87" s="106"/>
      <c r="BJ87" s="394"/>
    </row>
    <row r="88" ht="29.1" customHeight="1" spans="1:62">
      <c r="A88" s="394">
        <v>77</v>
      </c>
      <c r="B88" s="394"/>
      <c r="C88" s="393">
        <v>66</v>
      </c>
      <c r="D88" s="393" t="s">
        <v>239</v>
      </c>
      <c r="E88" s="393" t="s">
        <v>119</v>
      </c>
      <c r="F88" s="393" t="s">
        <v>135</v>
      </c>
      <c r="G88" s="393" t="s">
        <v>109</v>
      </c>
      <c r="H88" s="393">
        <v>679</v>
      </c>
      <c r="I88" s="393"/>
      <c r="J88" s="393">
        <v>12</v>
      </c>
      <c r="K88" s="395">
        <f t="shared" si="18"/>
        <v>12</v>
      </c>
      <c r="L88" s="393"/>
      <c r="M88" s="393"/>
      <c r="N88" s="395">
        <v>3</v>
      </c>
      <c r="O88" s="395"/>
      <c r="P88" s="404">
        <f t="shared" si="23"/>
        <v>33.6</v>
      </c>
      <c r="Q88" s="395"/>
      <c r="R88" s="415"/>
      <c r="S88" s="416"/>
      <c r="T88" s="393">
        <v>30</v>
      </c>
      <c r="U88" s="393">
        <v>2</v>
      </c>
      <c r="V88" s="393">
        <v>1</v>
      </c>
      <c r="W88" s="393"/>
      <c r="X88" s="393"/>
      <c r="Y88" s="393"/>
      <c r="Z88" s="393"/>
      <c r="AA88" s="420"/>
      <c r="AB88" s="419"/>
      <c r="AC88" s="419"/>
      <c r="AD88" s="420"/>
      <c r="AE88" s="420"/>
      <c r="AF88" s="419"/>
      <c r="AG88" s="420"/>
      <c r="AH88" s="393"/>
      <c r="AI88" s="393"/>
      <c r="AJ88" s="393"/>
      <c r="AK88" s="393"/>
      <c r="AL88" s="393"/>
      <c r="AM88" s="393">
        <v>2</v>
      </c>
      <c r="AN88" s="393"/>
      <c r="AO88" s="393">
        <v>4</v>
      </c>
      <c r="AP88" s="393"/>
      <c r="AQ88" s="115"/>
      <c r="AR88" s="115"/>
      <c r="AS88" s="115"/>
      <c r="AT88" s="115"/>
      <c r="AU88" s="454">
        <f t="shared" si="24"/>
        <v>39</v>
      </c>
      <c r="AV88" s="454"/>
      <c r="AW88" s="158"/>
      <c r="AX88" s="158"/>
      <c r="AY88" s="233"/>
      <c r="AZ88" s="233"/>
      <c r="BA88" s="233"/>
      <c r="BB88" s="463"/>
      <c r="BC88" s="106"/>
      <c r="BD88" s="464"/>
      <c r="BE88" s="15"/>
      <c r="BG88" s="106"/>
      <c r="BH88" s="106"/>
      <c r="BI88" s="106"/>
      <c r="BJ88" s="394"/>
    </row>
    <row r="89" ht="29.1" customHeight="1" spans="1:62">
      <c r="A89" s="394">
        <v>79</v>
      </c>
      <c r="B89" s="394"/>
      <c r="C89" s="393">
        <v>67</v>
      </c>
      <c r="D89" s="393" t="s">
        <v>241</v>
      </c>
      <c r="E89" s="393" t="s">
        <v>119</v>
      </c>
      <c r="F89" s="393" t="s">
        <v>135</v>
      </c>
      <c r="G89" s="393" t="s">
        <v>109</v>
      </c>
      <c r="H89" s="393">
        <v>807</v>
      </c>
      <c r="I89" s="393"/>
      <c r="J89" s="393">
        <v>14</v>
      </c>
      <c r="K89" s="395">
        <f t="shared" si="18"/>
        <v>14</v>
      </c>
      <c r="L89" s="393"/>
      <c r="M89" s="393"/>
      <c r="N89" s="395">
        <v>3</v>
      </c>
      <c r="O89" s="395"/>
      <c r="P89" s="404">
        <f t="shared" si="23"/>
        <v>39.2</v>
      </c>
      <c r="Q89" s="395"/>
      <c r="R89" s="415"/>
      <c r="S89" s="416"/>
      <c r="T89" s="393">
        <v>38</v>
      </c>
      <c r="U89" s="393">
        <v>4</v>
      </c>
      <c r="V89" s="393">
        <v>9</v>
      </c>
      <c r="W89" s="393"/>
      <c r="X89" s="393"/>
      <c r="Y89" s="393"/>
      <c r="Z89" s="393"/>
      <c r="AA89" s="420"/>
      <c r="AB89" s="419"/>
      <c r="AC89" s="419"/>
      <c r="AD89" s="420"/>
      <c r="AE89" s="420"/>
      <c r="AF89" s="419"/>
      <c r="AG89" s="420"/>
      <c r="AH89" s="393"/>
      <c r="AI89" s="393"/>
      <c r="AJ89" s="393"/>
      <c r="AK89" s="393"/>
      <c r="AL89" s="393"/>
      <c r="AM89" s="393">
        <v>2</v>
      </c>
      <c r="AN89" s="393"/>
      <c r="AO89" s="393">
        <v>2</v>
      </c>
      <c r="AP89" s="393"/>
      <c r="AQ89" s="115"/>
      <c r="AR89" s="115"/>
      <c r="AS89" s="115"/>
      <c r="AT89" s="115"/>
      <c r="AU89" s="454">
        <f t="shared" si="24"/>
        <v>55</v>
      </c>
      <c r="AV89" s="454"/>
      <c r="AW89" s="158"/>
      <c r="AX89" s="158"/>
      <c r="AY89" s="233"/>
      <c r="AZ89" s="233"/>
      <c r="BA89" s="233"/>
      <c r="BB89" s="463"/>
      <c r="BC89" s="106"/>
      <c r="BD89" s="464"/>
      <c r="BE89" s="15"/>
      <c r="BG89" s="106"/>
      <c r="BH89" s="106"/>
      <c r="BI89" s="106"/>
      <c r="BJ89" s="394"/>
    </row>
    <row r="90" ht="29.1" customHeight="1" spans="1:62">
      <c r="A90" s="394">
        <v>81</v>
      </c>
      <c r="B90" s="394"/>
      <c r="C90" s="393">
        <v>68</v>
      </c>
      <c r="D90" s="393" t="s">
        <v>242</v>
      </c>
      <c r="E90" s="393" t="s">
        <v>119</v>
      </c>
      <c r="F90" s="393" t="s">
        <v>135</v>
      </c>
      <c r="G90" s="393" t="s">
        <v>109</v>
      </c>
      <c r="H90" s="393">
        <v>128</v>
      </c>
      <c r="I90" s="393"/>
      <c r="J90" s="393">
        <v>3</v>
      </c>
      <c r="K90" s="395">
        <f t="shared" si="18"/>
        <v>3</v>
      </c>
      <c r="L90" s="393"/>
      <c r="M90" s="393"/>
      <c r="N90" s="395">
        <v>3</v>
      </c>
      <c r="O90" s="395"/>
      <c r="P90" s="404">
        <f t="shared" si="23"/>
        <v>8.4</v>
      </c>
      <c r="Q90" s="395"/>
      <c r="R90" s="415"/>
      <c r="S90" s="416"/>
      <c r="T90" s="393">
        <v>8</v>
      </c>
      <c r="U90" s="393">
        <v>2</v>
      </c>
      <c r="V90" s="393">
        <v>2</v>
      </c>
      <c r="W90" s="393"/>
      <c r="X90" s="393"/>
      <c r="Y90" s="393"/>
      <c r="Z90" s="393"/>
      <c r="AA90" s="420"/>
      <c r="AB90" s="419"/>
      <c r="AC90" s="419"/>
      <c r="AD90" s="420"/>
      <c r="AE90" s="420"/>
      <c r="AF90" s="419"/>
      <c r="AG90" s="420"/>
      <c r="AH90" s="393"/>
      <c r="AI90" s="393"/>
      <c r="AJ90" s="393"/>
      <c r="AK90" s="393"/>
      <c r="AL90" s="393"/>
      <c r="AM90" s="393">
        <v>1</v>
      </c>
      <c r="AN90" s="393"/>
      <c r="AO90" s="393">
        <v>2</v>
      </c>
      <c r="AP90" s="393">
        <v>-1</v>
      </c>
      <c r="AQ90" s="115"/>
      <c r="AR90" s="115"/>
      <c r="AS90" s="115"/>
      <c r="AT90" s="115"/>
      <c r="AU90" s="454">
        <f t="shared" si="24"/>
        <v>14</v>
      </c>
      <c r="AV90" s="454"/>
      <c r="AW90" s="158"/>
      <c r="AX90" s="158"/>
      <c r="AY90" s="233"/>
      <c r="AZ90" s="233"/>
      <c r="BA90" s="233"/>
      <c r="BB90" s="463"/>
      <c r="BC90" s="106"/>
      <c r="BD90" s="464"/>
      <c r="BE90" s="15"/>
      <c r="BG90" s="106"/>
      <c r="BH90" s="106"/>
      <c r="BI90" s="106"/>
      <c r="BJ90" s="394"/>
    </row>
    <row r="91" ht="29.1" customHeight="1" spans="1:62">
      <c r="A91" s="394">
        <v>84</v>
      </c>
      <c r="B91" s="394"/>
      <c r="C91" s="473">
        <v>70</v>
      </c>
      <c r="D91" s="473" t="s">
        <v>244</v>
      </c>
      <c r="E91" s="393" t="s">
        <v>119</v>
      </c>
      <c r="F91" s="393" t="s">
        <v>135</v>
      </c>
      <c r="G91" s="393" t="s">
        <v>109</v>
      </c>
      <c r="H91" s="115">
        <v>414</v>
      </c>
      <c r="I91" s="393"/>
      <c r="J91" s="473">
        <v>7</v>
      </c>
      <c r="K91" s="395">
        <f t="shared" si="18"/>
        <v>7</v>
      </c>
      <c r="L91" s="473"/>
      <c r="M91" s="473"/>
      <c r="N91" s="478">
        <v>3</v>
      </c>
      <c r="O91" s="478"/>
      <c r="P91" s="404">
        <f t="shared" si="23"/>
        <v>19.6</v>
      </c>
      <c r="Q91" s="395"/>
      <c r="R91" s="482"/>
      <c r="S91" s="467"/>
      <c r="T91" s="473">
        <v>6</v>
      </c>
      <c r="U91" s="473">
        <v>3</v>
      </c>
      <c r="V91" s="473">
        <v>15</v>
      </c>
      <c r="W91" s="473"/>
      <c r="X91" s="473"/>
      <c r="Y91" s="473"/>
      <c r="Z91" s="473"/>
      <c r="AA91" s="473"/>
      <c r="AB91" s="478"/>
      <c r="AC91" s="478"/>
      <c r="AD91" s="473"/>
      <c r="AE91" s="473"/>
      <c r="AF91" s="478"/>
      <c r="AG91" s="473"/>
      <c r="AH91" s="473"/>
      <c r="AI91" s="473"/>
      <c r="AJ91" s="473"/>
      <c r="AK91" s="473"/>
      <c r="AL91" s="473"/>
      <c r="AM91" s="473"/>
      <c r="AN91" s="473"/>
      <c r="AO91" s="473">
        <v>4</v>
      </c>
      <c r="AP91" s="473"/>
      <c r="AQ91" s="474"/>
      <c r="AR91" s="474"/>
      <c r="AS91" s="474"/>
      <c r="AT91" s="474"/>
      <c r="AU91" s="454">
        <f t="shared" si="24"/>
        <v>28</v>
      </c>
      <c r="AV91" s="454"/>
      <c r="AW91" s="158"/>
      <c r="AX91" s="158"/>
      <c r="AY91" s="233"/>
      <c r="AZ91" s="233"/>
      <c r="BA91" s="233"/>
      <c r="BB91" s="463"/>
      <c r="BC91" s="106"/>
      <c r="BD91" s="464"/>
      <c r="BE91" s="15"/>
      <c r="BG91" s="106"/>
      <c r="BH91" s="106"/>
      <c r="BI91" s="106"/>
      <c r="BJ91" s="394"/>
    </row>
    <row r="92" ht="29.1" customHeight="1" spans="1:62">
      <c r="A92" s="394">
        <v>86</v>
      </c>
      <c r="B92" s="394"/>
      <c r="C92" s="474">
        <v>71</v>
      </c>
      <c r="D92" s="474" t="s">
        <v>246</v>
      </c>
      <c r="E92" s="393" t="s">
        <v>119</v>
      </c>
      <c r="F92" s="393" t="s">
        <v>135</v>
      </c>
      <c r="G92" s="393" t="s">
        <v>109</v>
      </c>
      <c r="H92" s="473">
        <v>370</v>
      </c>
      <c r="I92" s="393"/>
      <c r="J92" s="474">
        <v>8</v>
      </c>
      <c r="K92" s="395">
        <f t="shared" si="18"/>
        <v>8</v>
      </c>
      <c r="L92" s="474"/>
      <c r="M92" s="474"/>
      <c r="N92" s="479">
        <v>3</v>
      </c>
      <c r="O92" s="479"/>
      <c r="P92" s="404">
        <f t="shared" si="23"/>
        <v>22.4</v>
      </c>
      <c r="Q92" s="395"/>
      <c r="R92" s="482"/>
      <c r="S92" s="467"/>
      <c r="T92" s="115"/>
      <c r="U92" s="115"/>
      <c r="V92" s="115">
        <v>9</v>
      </c>
      <c r="W92" s="115"/>
      <c r="X92" s="115"/>
      <c r="Y92" s="115"/>
      <c r="Z92" s="115"/>
      <c r="AA92" s="115"/>
      <c r="AB92" s="146"/>
      <c r="AC92" s="146"/>
      <c r="AD92" s="115"/>
      <c r="AE92" s="115"/>
      <c r="AF92" s="146"/>
      <c r="AG92" s="115"/>
      <c r="AH92" s="146">
        <v>4</v>
      </c>
      <c r="AI92" s="115"/>
      <c r="AJ92" s="115"/>
      <c r="AK92" s="115"/>
      <c r="AL92" s="115"/>
      <c r="AM92" s="115">
        <v>7</v>
      </c>
      <c r="AN92" s="115">
        <v>0</v>
      </c>
      <c r="AO92" s="115">
        <v>6</v>
      </c>
      <c r="AP92" s="115">
        <v>0</v>
      </c>
      <c r="AQ92" s="115">
        <v>0</v>
      </c>
      <c r="AR92" s="115">
        <v>0</v>
      </c>
      <c r="AS92" s="115">
        <v>0</v>
      </c>
      <c r="AT92" s="115">
        <v>0</v>
      </c>
      <c r="AU92" s="454">
        <f t="shared" si="24"/>
        <v>26</v>
      </c>
      <c r="AV92" s="454"/>
      <c r="AW92" s="158"/>
      <c r="AX92" s="158"/>
      <c r="AY92" s="233"/>
      <c r="AZ92" s="233"/>
      <c r="BA92" s="233"/>
      <c r="BB92" s="463"/>
      <c r="BC92" s="106"/>
      <c r="BD92" s="464"/>
      <c r="BE92" s="15"/>
      <c r="BG92" s="106"/>
      <c r="BH92" s="106"/>
      <c r="BI92" s="106"/>
      <c r="BJ92" s="394"/>
    </row>
    <row r="93" ht="29.1" customHeight="1" spans="1:62">
      <c r="A93" s="475" t="s">
        <v>247</v>
      </c>
      <c r="B93" s="476"/>
      <c r="C93" s="476"/>
      <c r="D93" s="477"/>
      <c r="E93" s="477"/>
      <c r="F93" s="477"/>
      <c r="G93" s="477"/>
      <c r="H93" s="477">
        <f t="shared" ref="H93:J93" si="25">SUM(H6:H92)</f>
        <v>135355</v>
      </c>
      <c r="I93" s="477">
        <f t="shared" si="25"/>
        <v>135355</v>
      </c>
      <c r="J93" s="115">
        <f t="shared" si="25"/>
        <v>2895</v>
      </c>
      <c r="K93" s="115">
        <f t="shared" ref="J93:N93" si="26">SUM(K6:K92)</f>
        <v>2795</v>
      </c>
      <c r="L93" s="115">
        <f t="shared" si="26"/>
        <v>36</v>
      </c>
      <c r="M93" s="115">
        <f t="shared" si="26"/>
        <v>100</v>
      </c>
      <c r="N93" s="115"/>
      <c r="O93" s="115">
        <f t="shared" ref="O93:T93" si="27">SUM(O6:O92)</f>
        <v>356</v>
      </c>
      <c r="P93" s="115"/>
      <c r="Q93" s="115"/>
      <c r="R93" s="115"/>
      <c r="S93" s="158">
        <f t="shared" si="27"/>
        <v>7201.96</v>
      </c>
      <c r="T93" s="115">
        <f t="shared" si="27"/>
        <v>7275</v>
      </c>
      <c r="U93" s="115">
        <f t="shared" ref="U93:AH93" si="28">SUM(U6:U92)</f>
        <v>91</v>
      </c>
      <c r="V93" s="115">
        <f t="shared" si="28"/>
        <v>312</v>
      </c>
      <c r="W93" s="115">
        <f t="shared" si="28"/>
        <v>51</v>
      </c>
      <c r="X93" s="115">
        <f t="shared" si="28"/>
        <v>76</v>
      </c>
      <c r="Y93" s="115">
        <f t="shared" si="28"/>
        <v>48</v>
      </c>
      <c r="Z93" s="115">
        <f t="shared" si="28"/>
        <v>127</v>
      </c>
      <c r="AA93" s="115">
        <f t="shared" si="28"/>
        <v>48</v>
      </c>
      <c r="AB93" s="115">
        <f t="shared" si="28"/>
        <v>50</v>
      </c>
      <c r="AC93" s="115">
        <f t="shared" si="28"/>
        <v>76</v>
      </c>
      <c r="AD93" s="115">
        <f t="shared" si="28"/>
        <v>77</v>
      </c>
      <c r="AE93" s="115">
        <f t="shared" si="28"/>
        <v>73</v>
      </c>
      <c r="AF93" s="115">
        <f t="shared" si="28"/>
        <v>79</v>
      </c>
      <c r="AG93" s="115">
        <f t="shared" si="28"/>
        <v>355</v>
      </c>
      <c r="AH93" s="115">
        <f t="shared" si="28"/>
        <v>23</v>
      </c>
      <c r="AI93" s="115">
        <f t="shared" ref="AI93:AN93" si="29">SUM(AI6:AI92)</f>
        <v>6</v>
      </c>
      <c r="AJ93" s="115">
        <f t="shared" si="29"/>
        <v>9</v>
      </c>
      <c r="AK93" s="115">
        <f t="shared" si="29"/>
        <v>10</v>
      </c>
      <c r="AL93" s="115">
        <f t="shared" si="29"/>
        <v>15</v>
      </c>
      <c r="AM93" s="115">
        <f t="shared" si="29"/>
        <v>0</v>
      </c>
      <c r="AN93" s="115">
        <f t="shared" si="29"/>
        <v>20</v>
      </c>
      <c r="AO93" s="115">
        <f t="shared" ref="AO93:AV93" si="30">SUM(AO6:AO92)</f>
        <v>516</v>
      </c>
      <c r="AP93" s="115">
        <f t="shared" si="30"/>
        <v>-638</v>
      </c>
      <c r="AQ93" s="115">
        <f t="shared" si="30"/>
        <v>-9</v>
      </c>
      <c r="AR93" s="115">
        <f t="shared" si="30"/>
        <v>-18</v>
      </c>
      <c r="AS93" s="115">
        <f t="shared" si="30"/>
        <v>-151</v>
      </c>
      <c r="AT93" s="115">
        <f t="shared" si="30"/>
        <v>-106</v>
      </c>
      <c r="AU93" s="115">
        <f t="shared" si="30"/>
        <v>7761</v>
      </c>
      <c r="AV93" s="115">
        <f t="shared" si="30"/>
        <v>7761</v>
      </c>
      <c r="AW93" s="115"/>
      <c r="AX93" s="115"/>
      <c r="AY93" s="467"/>
      <c r="AZ93" s="467"/>
      <c r="BA93" s="467">
        <f>SUM(BA6:BA92)</f>
        <v>115</v>
      </c>
      <c r="BC93" s="106"/>
      <c r="BD93" s="467"/>
      <c r="BE93" s="467">
        <f>SUM(BE6:BE92)</f>
        <v>237</v>
      </c>
      <c r="BF93" s="488"/>
      <c r="BG93" s="106"/>
      <c r="BH93" s="106"/>
      <c r="BI93" s="106"/>
      <c r="BJ93" s="467">
        <f>SUM(BJ6:BJ92)</f>
        <v>352</v>
      </c>
    </row>
    <row r="94" spans="13:20">
      <c r="M94" s="367"/>
      <c r="N94" s="367"/>
      <c r="O94" s="368"/>
      <c r="P94" s="480"/>
      <c r="Q94" s="368"/>
      <c r="R94" s="483"/>
      <c r="S94" s="368"/>
      <c r="T94" s="484"/>
    </row>
    <row r="96" spans="14:18">
      <c r="N96" s="367"/>
      <c r="O96" s="367"/>
      <c r="P96" s="481"/>
      <c r="Q96" s="367"/>
      <c r="R96" s="367"/>
    </row>
    <row r="97" spans="14:18">
      <c r="N97" s="367"/>
      <c r="O97" s="367"/>
      <c r="P97" s="481"/>
      <c r="Q97" s="367"/>
      <c r="R97" s="367"/>
    </row>
    <row r="98" spans="14:18">
      <c r="N98" s="367"/>
      <c r="O98" s="367"/>
      <c r="P98" s="481"/>
      <c r="Q98" s="367"/>
      <c r="R98" s="367"/>
    </row>
    <row r="99" spans="14:18">
      <c r="N99" s="367"/>
      <c r="O99" s="367"/>
      <c r="P99" s="481"/>
      <c r="Q99" s="367"/>
      <c r="R99" s="367"/>
    </row>
    <row r="100" spans="14:18">
      <c r="N100" s="367"/>
      <c r="O100" s="367"/>
      <c r="P100" s="481"/>
      <c r="Q100" s="367"/>
      <c r="R100" s="367"/>
    </row>
    <row r="101" spans="14:18">
      <c r="N101" s="367"/>
      <c r="O101" s="367"/>
      <c r="P101" s="481"/>
      <c r="Q101" s="367"/>
      <c r="R101" s="367"/>
    </row>
    <row r="102" spans="14:18">
      <c r="N102" s="367"/>
      <c r="O102" s="367"/>
      <c r="P102" s="481"/>
      <c r="Q102" s="367"/>
      <c r="R102" s="367"/>
    </row>
    <row r="103" spans="14:18">
      <c r="N103" s="367"/>
      <c r="O103" s="367"/>
      <c r="P103" s="481"/>
      <c r="Q103" s="367"/>
      <c r="R103" s="367"/>
    </row>
    <row r="104" spans="14:18">
      <c r="N104" s="367"/>
      <c r="O104" s="367"/>
      <c r="P104" s="481"/>
      <c r="Q104" s="367"/>
      <c r="R104" s="367"/>
    </row>
    <row r="105" spans="14:18">
      <c r="N105" s="367"/>
      <c r="O105" s="367"/>
      <c r="P105" s="481"/>
      <c r="Q105" s="367"/>
      <c r="R105" s="367"/>
    </row>
    <row r="106" spans="14:18">
      <c r="N106" s="367"/>
      <c r="O106" s="367"/>
      <c r="P106" s="481"/>
      <c r="Q106" s="367"/>
      <c r="R106" s="367"/>
    </row>
    <row r="107" spans="14:18">
      <c r="N107" s="367"/>
      <c r="O107" s="367"/>
      <c r="P107" s="481"/>
      <c r="Q107" s="367"/>
      <c r="R107" s="367"/>
    </row>
    <row r="108" spans="14:18">
      <c r="N108" s="367"/>
      <c r="O108" s="367"/>
      <c r="P108" s="481"/>
      <c r="Q108" s="367"/>
      <c r="R108" s="367"/>
    </row>
    <row r="109" spans="14:18">
      <c r="N109" s="367"/>
      <c r="O109" s="367"/>
      <c r="P109" s="481"/>
      <c r="Q109" s="367"/>
      <c r="R109" s="367"/>
    </row>
    <row r="110" spans="14:18">
      <c r="N110" s="367"/>
      <c r="O110" s="367"/>
      <c r="P110" s="481"/>
      <c r="Q110" s="367"/>
      <c r="R110" s="367"/>
    </row>
    <row r="111" spans="14:18">
      <c r="N111" s="367"/>
      <c r="O111" s="367"/>
      <c r="P111" s="481"/>
      <c r="Q111" s="367"/>
      <c r="R111" s="367"/>
    </row>
  </sheetData>
  <sortState ref="A5:BA91">
    <sortCondition ref="B5:B91"/>
  </sortState>
  <mergeCells count="47">
    <mergeCell ref="A1:BA1"/>
    <mergeCell ref="A2:C2"/>
    <mergeCell ref="E2:G2"/>
    <mergeCell ref="H2:O2"/>
    <mergeCell ref="P2:S2"/>
    <mergeCell ref="T2:AT2"/>
    <mergeCell ref="AU2:AV2"/>
    <mergeCell ref="AW2:BA2"/>
    <mergeCell ref="H3:I3"/>
    <mergeCell ref="J3:K3"/>
    <mergeCell ref="L3:M3"/>
    <mergeCell ref="N3:O3"/>
    <mergeCell ref="W3:Z3"/>
    <mergeCell ref="AA3:AG3"/>
    <mergeCell ref="AI3:AL3"/>
    <mergeCell ref="AO3:AP3"/>
    <mergeCell ref="AQ3:AR3"/>
    <mergeCell ref="AS3:AT3"/>
    <mergeCell ref="A93:D9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G3:BG4"/>
    <mergeCell ref="BH3:BH4"/>
    <mergeCell ref="BI3:BI4"/>
    <mergeCell ref="BJ3:BJ4"/>
    <mergeCell ref="BC1:BE2"/>
    <mergeCell ref="BG1:BJ2"/>
  </mergeCells>
  <conditionalFormatting sqref="F3:J3">
    <cfRule type="containsText" dxfId="0" priority="9" operator="between" text="？">
      <formula>NOT(ISERROR(SEARCH("？",F3)))</formula>
    </cfRule>
    <cfRule type="containsText" dxfId="1" priority="10" operator="between" text="九年一贯制">
      <formula>NOT(ISERROR(SEARCH("九年一贯制",F3)))</formula>
    </cfRule>
  </conditionalFormatting>
  <conditionalFormatting sqref="AX3:AX1048576">
    <cfRule type="cellIs" dxfId="2" priority="3" operator="lessThan">
      <formula>0</formula>
    </cfRule>
  </conditionalFormatting>
  <conditionalFormatting sqref="AY6:AY73">
    <cfRule type="cellIs" dxfId="2" priority="6" operator="lessThan">
      <formula>0</formula>
    </cfRule>
  </conditionalFormatting>
  <conditionalFormatting sqref="AZ6:AZ73">
    <cfRule type="cellIs" dxfId="2" priority="2" operator="lessThan">
      <formula>0</formula>
    </cfRule>
  </conditionalFormatting>
  <conditionalFormatting sqref="BA6:BA73">
    <cfRule type="cellIs" dxfId="2" priority="1" operator="lessThan">
      <formula>0</formula>
    </cfRule>
  </conditionalFormatting>
  <conditionalFormatting sqref="G3:H3 H4:H5 I3:J5">
    <cfRule type="containsText" dxfId="0" priority="8" operator="between" text="？">
      <formula>NOT(ISERROR(SEARCH("？",G3)))</formula>
    </cfRule>
  </conditionalFormatting>
  <conditionalFormatting sqref="AP6:AT92">
    <cfRule type="cellIs" dxfId="2" priority="5" operator="greater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11"/>
  <sheetViews>
    <sheetView zoomScale="85" zoomScaleNormal="85" workbookViewId="0">
      <pane xSplit="4" ySplit="4" topLeftCell="E33" activePane="bottomRight" state="frozen"/>
      <selection/>
      <selection pane="topRight"/>
      <selection pane="bottomLeft"/>
      <selection pane="bottomRight" activeCell="AU93" sqref="AU93"/>
    </sheetView>
  </sheetViews>
  <sheetFormatPr defaultColWidth="9" defaultRowHeight="13.5"/>
  <cols>
    <col min="1" max="1" width="7.05833333333333" style="368" customWidth="1"/>
    <col min="2" max="2" width="10.5" style="368" customWidth="1"/>
    <col min="3" max="3" width="8.825" style="368" customWidth="1"/>
    <col min="4" max="4" width="22.5" style="367" customWidth="1"/>
    <col min="5" max="5" width="19.625" style="367" customWidth="1"/>
    <col min="6" max="6" width="7.64166666666667" style="367" customWidth="1"/>
    <col min="7" max="7" width="13.2333333333333" style="367" customWidth="1"/>
    <col min="8" max="9" width="6.625" style="367" customWidth="1"/>
    <col min="10" max="11" width="6.625" style="369" customWidth="1"/>
    <col min="12" max="12" width="6.625" style="367" customWidth="1"/>
    <col min="13" max="13" width="6.625" style="370" customWidth="1"/>
    <col min="14" max="15" width="6.625" style="370" hidden="1" customWidth="1"/>
    <col min="16" max="16" width="10.875" style="371" hidden="1" customWidth="1"/>
    <col min="17" max="17" width="10.875" style="370" hidden="1" customWidth="1"/>
    <col min="18" max="18" width="10.875" style="372" hidden="1" customWidth="1"/>
    <col min="19" max="19" width="10.875" style="370" hidden="1" customWidth="1"/>
    <col min="20" max="20" width="13" style="370" hidden="1" customWidth="1"/>
    <col min="21" max="21" width="9" style="367" hidden="1" customWidth="1"/>
    <col min="22" max="22" width="9.75833333333333" style="367" hidden="1" customWidth="1"/>
    <col min="23" max="26" width="9.375" style="367" hidden="1" customWidth="1"/>
    <col min="27" max="27" width="10.5" style="367" hidden="1" customWidth="1"/>
    <col min="28" max="28" width="13.525" style="367" hidden="1" customWidth="1"/>
    <col min="29" max="29" width="13.675" style="367" hidden="1" customWidth="1"/>
    <col min="30" max="30" width="13.0833333333333" style="367" hidden="1" customWidth="1"/>
    <col min="31" max="31" width="13.675" style="367" hidden="1" customWidth="1"/>
    <col min="32" max="32" width="13.375" style="367" hidden="1" customWidth="1"/>
    <col min="33" max="33" width="12.0583333333333" style="367" hidden="1" customWidth="1"/>
    <col min="34" max="34" width="13.5" style="367" hidden="1" customWidth="1"/>
    <col min="35" max="35" width="12.875" style="367" hidden="1" customWidth="1"/>
    <col min="36" max="36" width="11" style="367" hidden="1" customWidth="1"/>
    <col min="37" max="37" width="12" style="367" hidden="1" customWidth="1"/>
    <col min="38" max="38" width="12.7583333333333" style="367" hidden="1" customWidth="1"/>
    <col min="39" max="39" width="9" style="367" hidden="1" customWidth="1"/>
    <col min="40" max="40" width="14.375" style="367" hidden="1" customWidth="1"/>
    <col min="41" max="41" width="5.875" style="367" hidden="1" customWidth="1"/>
    <col min="42" max="42" width="6.5" style="367" hidden="1" customWidth="1"/>
    <col min="43" max="43" width="9.5" style="367" hidden="1" customWidth="1"/>
    <col min="44" max="44" width="13.0833333333333" style="367" hidden="1" customWidth="1"/>
    <col min="45" max="45" width="10.625" style="367" hidden="1" customWidth="1"/>
    <col min="46" max="46" width="9.875" style="367" hidden="1" customWidth="1"/>
    <col min="47" max="47" width="10.125" style="367" customWidth="1"/>
    <col min="48" max="48" width="10.375" style="367" customWidth="1"/>
    <col min="49" max="49" width="15.1416666666667" style="367" customWidth="1"/>
    <col min="50" max="50" width="11.025" style="367" customWidth="1"/>
    <col min="51" max="51" width="11.6166666666667" style="367" customWidth="1"/>
    <col min="52" max="52" width="10.4333333333333" style="367" customWidth="1"/>
    <col min="53" max="53" width="10.4416666666667" style="367" customWidth="1"/>
    <col min="54" max="54" width="4.25833333333333" style="370" customWidth="1"/>
    <col min="55" max="55" width="39.8833333333333" style="368" customWidth="1"/>
    <col min="56" max="56" width="9" style="368" customWidth="1"/>
    <col min="57" max="57" width="12.7583333333333" style="368" customWidth="1"/>
    <col min="58" max="58" width="2.5" style="373" customWidth="1"/>
    <col min="59" max="60" width="9.125" style="368" customWidth="1"/>
    <col min="61" max="61" width="13.5" style="368" customWidth="1"/>
    <col min="62" max="62" width="12.375" style="367" customWidth="1"/>
    <col min="63" max="16344" width="9" style="367" customWidth="1"/>
  </cols>
  <sheetData>
    <row r="1" ht="47.1" customHeight="1" spans="1:62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C1" s="457" t="s">
        <v>742</v>
      </c>
      <c r="BD1" s="457"/>
      <c r="BE1" s="457"/>
      <c r="BG1" s="469" t="s">
        <v>743</v>
      </c>
      <c r="BH1" s="469"/>
      <c r="BI1" s="469"/>
      <c r="BJ1" s="469"/>
    </row>
    <row r="2" s="365" customFormat="1" ht="47.1" customHeight="1" spans="1:16374">
      <c r="A2" s="375" t="s">
        <v>1</v>
      </c>
      <c r="B2" s="376"/>
      <c r="C2" s="377"/>
      <c r="D2" s="378" t="s">
        <v>2</v>
      </c>
      <c r="E2" s="375" t="s">
        <v>7</v>
      </c>
      <c r="F2" s="376"/>
      <c r="G2" s="377"/>
      <c r="H2" s="379" t="s">
        <v>744</v>
      </c>
      <c r="I2" s="397"/>
      <c r="J2" s="397"/>
      <c r="K2" s="397"/>
      <c r="L2" s="397"/>
      <c r="M2" s="397"/>
      <c r="N2" s="397"/>
      <c r="O2" s="397"/>
      <c r="P2" s="398" t="s">
        <v>26</v>
      </c>
      <c r="Q2" s="398"/>
      <c r="R2" s="398"/>
      <c r="S2" s="398"/>
      <c r="T2" s="406" t="s">
        <v>745</v>
      </c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44" t="s">
        <v>34</v>
      </c>
      <c r="AV2" s="445"/>
      <c r="AW2" s="458" t="s">
        <v>746</v>
      </c>
      <c r="AX2" s="458"/>
      <c r="AY2" s="458"/>
      <c r="AZ2" s="458"/>
      <c r="BA2" s="458"/>
      <c r="BB2" s="370"/>
      <c r="BC2" s="459"/>
      <c r="BD2" s="459"/>
      <c r="BE2" s="459"/>
      <c r="BF2" s="470"/>
      <c r="BG2" s="471"/>
      <c r="BH2" s="471"/>
      <c r="BI2" s="471"/>
      <c r="BJ2" s="471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0"/>
      <c r="II2" s="370"/>
      <c r="IJ2" s="370"/>
      <c r="IK2" s="370"/>
      <c r="IL2" s="370"/>
      <c r="IM2" s="370"/>
      <c r="IN2" s="370"/>
      <c r="IO2" s="370"/>
      <c r="IP2" s="370"/>
      <c r="IQ2" s="370"/>
      <c r="IR2" s="370"/>
      <c r="IS2" s="370"/>
      <c r="IT2" s="370"/>
      <c r="IU2" s="370"/>
      <c r="IV2" s="370"/>
      <c r="IW2" s="370"/>
      <c r="IX2" s="370"/>
      <c r="IY2" s="370"/>
      <c r="IZ2" s="370"/>
      <c r="JA2" s="370"/>
      <c r="JB2" s="370"/>
      <c r="JC2" s="370"/>
      <c r="JD2" s="370"/>
      <c r="JE2" s="370"/>
      <c r="JF2" s="370"/>
      <c r="JG2" s="370"/>
      <c r="JH2" s="370"/>
      <c r="JI2" s="370"/>
      <c r="JJ2" s="370"/>
      <c r="JK2" s="370"/>
      <c r="JL2" s="370"/>
      <c r="JM2" s="370"/>
      <c r="JN2" s="370"/>
      <c r="JO2" s="370"/>
      <c r="JP2" s="370"/>
      <c r="JQ2" s="370"/>
      <c r="JR2" s="370"/>
      <c r="JS2" s="370"/>
      <c r="JT2" s="370"/>
      <c r="JU2" s="370"/>
      <c r="JV2" s="370"/>
      <c r="JW2" s="370"/>
      <c r="JX2" s="370"/>
      <c r="JY2" s="370"/>
      <c r="JZ2" s="370"/>
      <c r="KA2" s="370"/>
      <c r="KB2" s="370"/>
      <c r="KC2" s="370"/>
      <c r="KD2" s="370"/>
      <c r="KE2" s="370"/>
      <c r="KF2" s="370"/>
      <c r="KG2" s="370"/>
      <c r="KH2" s="370"/>
      <c r="KI2" s="370"/>
      <c r="KJ2" s="370"/>
      <c r="KK2" s="370"/>
      <c r="KL2" s="370"/>
      <c r="KM2" s="370"/>
      <c r="KN2" s="370"/>
      <c r="KO2" s="370"/>
      <c r="KP2" s="370"/>
      <c r="KQ2" s="370"/>
      <c r="KR2" s="370"/>
      <c r="KS2" s="370"/>
      <c r="KT2" s="370"/>
      <c r="KU2" s="370"/>
      <c r="KV2" s="370"/>
      <c r="KW2" s="370"/>
      <c r="KX2" s="370"/>
      <c r="KY2" s="370"/>
      <c r="KZ2" s="370"/>
      <c r="LA2" s="370"/>
      <c r="LB2" s="370"/>
      <c r="LC2" s="370"/>
      <c r="LD2" s="370"/>
      <c r="LE2" s="370"/>
      <c r="LF2" s="370"/>
      <c r="LG2" s="370"/>
      <c r="LH2" s="370"/>
      <c r="LI2" s="370"/>
      <c r="LJ2" s="370"/>
      <c r="LK2" s="370"/>
      <c r="LL2" s="370"/>
      <c r="LM2" s="370"/>
      <c r="LN2" s="370"/>
      <c r="LO2" s="370"/>
      <c r="LP2" s="370"/>
      <c r="LQ2" s="370"/>
      <c r="LR2" s="370"/>
      <c r="LS2" s="370"/>
      <c r="LT2" s="370"/>
      <c r="LU2" s="370"/>
      <c r="LV2" s="370"/>
      <c r="LW2" s="370"/>
      <c r="LX2" s="370"/>
      <c r="LY2" s="370"/>
      <c r="LZ2" s="370"/>
      <c r="MA2" s="370"/>
      <c r="MB2" s="370"/>
      <c r="MC2" s="370"/>
      <c r="MD2" s="370"/>
      <c r="ME2" s="370"/>
      <c r="MF2" s="370"/>
      <c r="MG2" s="370"/>
      <c r="MH2" s="370"/>
      <c r="MI2" s="370"/>
      <c r="MJ2" s="370"/>
      <c r="MK2" s="370"/>
      <c r="ML2" s="370"/>
      <c r="MM2" s="370"/>
      <c r="MN2" s="370"/>
      <c r="MO2" s="370"/>
      <c r="MP2" s="370"/>
      <c r="MQ2" s="370"/>
      <c r="MR2" s="370"/>
      <c r="MS2" s="370"/>
      <c r="MT2" s="370"/>
      <c r="MU2" s="370"/>
      <c r="MV2" s="370"/>
      <c r="MW2" s="370"/>
      <c r="MX2" s="370"/>
      <c r="MY2" s="370"/>
      <c r="MZ2" s="370"/>
      <c r="NA2" s="370"/>
      <c r="NB2" s="370"/>
      <c r="NC2" s="370"/>
      <c r="ND2" s="370"/>
      <c r="NE2" s="370"/>
      <c r="NF2" s="370"/>
      <c r="NG2" s="370"/>
      <c r="NH2" s="370"/>
      <c r="NI2" s="370"/>
      <c r="NJ2" s="370"/>
      <c r="NK2" s="370"/>
      <c r="NL2" s="370"/>
      <c r="NM2" s="370"/>
      <c r="NN2" s="370"/>
      <c r="NO2" s="370"/>
      <c r="NP2" s="370"/>
      <c r="NQ2" s="370"/>
      <c r="NR2" s="370"/>
      <c r="NS2" s="370"/>
      <c r="NT2" s="370"/>
      <c r="NU2" s="370"/>
      <c r="NV2" s="370"/>
      <c r="NW2" s="370"/>
      <c r="NX2" s="370"/>
      <c r="NY2" s="370"/>
      <c r="NZ2" s="370"/>
      <c r="OA2" s="370"/>
      <c r="OB2" s="370"/>
      <c r="OC2" s="370"/>
      <c r="OD2" s="370"/>
      <c r="OE2" s="370"/>
      <c r="OF2" s="370"/>
      <c r="OG2" s="370"/>
      <c r="OH2" s="370"/>
      <c r="OI2" s="370"/>
      <c r="OJ2" s="370"/>
      <c r="OK2" s="370"/>
      <c r="OL2" s="370"/>
      <c r="OM2" s="370"/>
      <c r="ON2" s="370"/>
      <c r="OO2" s="370"/>
      <c r="OP2" s="370"/>
      <c r="OQ2" s="370"/>
      <c r="OR2" s="370"/>
      <c r="OS2" s="370"/>
      <c r="OT2" s="370"/>
      <c r="OU2" s="370"/>
      <c r="OV2" s="370"/>
      <c r="OW2" s="370"/>
      <c r="OX2" s="370"/>
      <c r="OY2" s="370"/>
      <c r="OZ2" s="370"/>
      <c r="PA2" s="370"/>
      <c r="PB2" s="370"/>
      <c r="PC2" s="370"/>
      <c r="PD2" s="370"/>
      <c r="PE2" s="370"/>
      <c r="PF2" s="370"/>
      <c r="PG2" s="370"/>
      <c r="PH2" s="370"/>
      <c r="PI2" s="370"/>
      <c r="PJ2" s="370"/>
      <c r="PK2" s="370"/>
      <c r="PL2" s="370"/>
      <c r="PM2" s="370"/>
      <c r="PN2" s="370"/>
      <c r="PO2" s="370"/>
      <c r="PP2" s="370"/>
      <c r="PQ2" s="370"/>
      <c r="PR2" s="370"/>
      <c r="PS2" s="370"/>
      <c r="PT2" s="370"/>
      <c r="PU2" s="370"/>
      <c r="PV2" s="370"/>
      <c r="PW2" s="370"/>
      <c r="PX2" s="370"/>
      <c r="PY2" s="370"/>
      <c r="PZ2" s="370"/>
      <c r="QA2" s="370"/>
      <c r="QB2" s="370"/>
      <c r="QC2" s="370"/>
      <c r="QD2" s="370"/>
      <c r="QE2" s="370"/>
      <c r="QF2" s="370"/>
      <c r="QG2" s="370"/>
      <c r="QH2" s="370"/>
      <c r="QI2" s="370"/>
      <c r="QJ2" s="370"/>
      <c r="QK2" s="370"/>
      <c r="QL2" s="370"/>
      <c r="QM2" s="370"/>
      <c r="QN2" s="370"/>
      <c r="QO2" s="370"/>
      <c r="QP2" s="370"/>
      <c r="QQ2" s="370"/>
      <c r="QR2" s="370"/>
      <c r="QS2" s="370"/>
      <c r="QT2" s="370"/>
      <c r="QU2" s="370"/>
      <c r="QV2" s="370"/>
      <c r="QW2" s="370"/>
      <c r="QX2" s="370"/>
      <c r="QY2" s="370"/>
      <c r="QZ2" s="370"/>
      <c r="RA2" s="370"/>
      <c r="RB2" s="370"/>
      <c r="RC2" s="370"/>
      <c r="RD2" s="370"/>
      <c r="RE2" s="370"/>
      <c r="RF2" s="370"/>
      <c r="RG2" s="370"/>
      <c r="RH2" s="370"/>
      <c r="RI2" s="370"/>
      <c r="RJ2" s="370"/>
      <c r="RK2" s="370"/>
      <c r="RL2" s="370"/>
      <c r="RM2" s="370"/>
      <c r="RN2" s="370"/>
      <c r="RO2" s="370"/>
      <c r="RP2" s="370"/>
      <c r="RQ2" s="370"/>
      <c r="RR2" s="370"/>
      <c r="RS2" s="370"/>
      <c r="RT2" s="370"/>
      <c r="RU2" s="370"/>
      <c r="RV2" s="370"/>
      <c r="RW2" s="370"/>
      <c r="RX2" s="370"/>
      <c r="RY2" s="370"/>
      <c r="RZ2" s="370"/>
      <c r="SA2" s="370"/>
      <c r="SB2" s="370"/>
      <c r="SC2" s="370"/>
      <c r="SD2" s="370"/>
      <c r="SE2" s="370"/>
      <c r="SF2" s="370"/>
      <c r="SG2" s="370"/>
      <c r="SH2" s="370"/>
      <c r="SI2" s="370"/>
      <c r="SJ2" s="370"/>
      <c r="SK2" s="370"/>
      <c r="SL2" s="370"/>
      <c r="SM2" s="370"/>
      <c r="SN2" s="370"/>
      <c r="SO2" s="370"/>
      <c r="SP2" s="370"/>
      <c r="SQ2" s="370"/>
      <c r="SR2" s="370"/>
      <c r="SS2" s="370"/>
      <c r="ST2" s="370"/>
      <c r="SU2" s="370"/>
      <c r="SV2" s="370"/>
      <c r="SW2" s="370"/>
      <c r="SX2" s="370"/>
      <c r="SY2" s="370"/>
      <c r="SZ2" s="370"/>
      <c r="TA2" s="370"/>
      <c r="TB2" s="370"/>
      <c r="TC2" s="370"/>
      <c r="TD2" s="370"/>
      <c r="TE2" s="370"/>
      <c r="TF2" s="370"/>
      <c r="TG2" s="370"/>
      <c r="TH2" s="370"/>
      <c r="TI2" s="370"/>
      <c r="TJ2" s="370"/>
      <c r="TK2" s="370"/>
      <c r="TL2" s="370"/>
      <c r="TM2" s="370"/>
      <c r="TN2" s="370"/>
      <c r="TO2" s="370"/>
      <c r="TP2" s="370"/>
      <c r="TQ2" s="370"/>
      <c r="TR2" s="370"/>
      <c r="TS2" s="370"/>
      <c r="TT2" s="370"/>
      <c r="TU2" s="370"/>
      <c r="TV2" s="370"/>
      <c r="TW2" s="370"/>
      <c r="TX2" s="370"/>
      <c r="TY2" s="370"/>
      <c r="TZ2" s="370"/>
      <c r="UA2" s="370"/>
      <c r="UB2" s="370"/>
      <c r="UC2" s="370"/>
      <c r="UD2" s="370"/>
      <c r="UE2" s="370"/>
      <c r="UF2" s="370"/>
      <c r="UG2" s="370"/>
      <c r="UH2" s="370"/>
      <c r="UI2" s="370"/>
      <c r="UJ2" s="370"/>
      <c r="UK2" s="370"/>
      <c r="UL2" s="370"/>
      <c r="UM2" s="370"/>
      <c r="UN2" s="370"/>
      <c r="UO2" s="370"/>
      <c r="UP2" s="370"/>
      <c r="UQ2" s="370"/>
      <c r="UR2" s="370"/>
      <c r="US2" s="370"/>
      <c r="UT2" s="370"/>
      <c r="UU2" s="370"/>
      <c r="UV2" s="370"/>
      <c r="UW2" s="370"/>
      <c r="UX2" s="370"/>
      <c r="UY2" s="370"/>
      <c r="UZ2" s="370"/>
      <c r="VA2" s="370"/>
      <c r="VB2" s="370"/>
      <c r="VC2" s="370"/>
      <c r="VD2" s="370"/>
      <c r="VE2" s="370"/>
      <c r="VF2" s="370"/>
      <c r="VG2" s="370"/>
      <c r="VH2" s="370"/>
      <c r="VI2" s="370"/>
      <c r="VJ2" s="370"/>
      <c r="VK2" s="370"/>
      <c r="VL2" s="370"/>
      <c r="VM2" s="370"/>
      <c r="VN2" s="370"/>
      <c r="VO2" s="370"/>
      <c r="VP2" s="370"/>
      <c r="VQ2" s="370"/>
      <c r="VR2" s="370"/>
      <c r="VS2" s="370"/>
      <c r="VT2" s="370"/>
      <c r="VU2" s="370"/>
      <c r="VV2" s="370"/>
      <c r="VW2" s="370"/>
      <c r="VX2" s="370"/>
      <c r="VY2" s="370"/>
      <c r="VZ2" s="370"/>
      <c r="WA2" s="370"/>
      <c r="WB2" s="370"/>
      <c r="WC2" s="370"/>
      <c r="WD2" s="370"/>
      <c r="WE2" s="370"/>
      <c r="WF2" s="370"/>
      <c r="WG2" s="370"/>
      <c r="WH2" s="370"/>
      <c r="WI2" s="370"/>
      <c r="WJ2" s="370"/>
      <c r="WK2" s="370"/>
      <c r="WL2" s="370"/>
      <c r="WM2" s="370"/>
      <c r="WN2" s="370"/>
      <c r="WO2" s="370"/>
      <c r="WP2" s="370"/>
      <c r="WQ2" s="370"/>
      <c r="WR2" s="370"/>
      <c r="WS2" s="370"/>
      <c r="WT2" s="370"/>
      <c r="WU2" s="370"/>
      <c r="WV2" s="370"/>
      <c r="WW2" s="370"/>
      <c r="WX2" s="370"/>
      <c r="WY2" s="370"/>
      <c r="WZ2" s="370"/>
      <c r="XA2" s="370"/>
      <c r="XB2" s="370"/>
      <c r="XC2" s="370"/>
      <c r="XD2" s="370"/>
      <c r="XE2" s="370"/>
      <c r="XF2" s="370"/>
      <c r="XG2" s="370"/>
      <c r="XH2" s="370"/>
      <c r="XI2" s="370"/>
      <c r="XJ2" s="370"/>
      <c r="XK2" s="370"/>
      <c r="XL2" s="370"/>
      <c r="XM2" s="370"/>
      <c r="XN2" s="370"/>
      <c r="XO2" s="370"/>
      <c r="XP2" s="370"/>
      <c r="XQ2" s="370"/>
      <c r="XR2" s="370"/>
      <c r="XS2" s="370"/>
      <c r="XT2" s="370"/>
      <c r="XU2" s="370"/>
      <c r="XV2" s="370"/>
      <c r="XW2" s="370"/>
      <c r="XX2" s="370"/>
      <c r="XY2" s="370"/>
      <c r="XZ2" s="370"/>
      <c r="YA2" s="370"/>
      <c r="YB2" s="370"/>
      <c r="YC2" s="370"/>
      <c r="YD2" s="370"/>
      <c r="YE2" s="370"/>
      <c r="YF2" s="370"/>
      <c r="YG2" s="370"/>
      <c r="YH2" s="370"/>
      <c r="YI2" s="370"/>
      <c r="YJ2" s="370"/>
      <c r="YK2" s="370"/>
      <c r="YL2" s="370"/>
      <c r="YM2" s="370"/>
      <c r="YN2" s="370"/>
      <c r="YO2" s="370"/>
      <c r="YP2" s="370"/>
      <c r="YQ2" s="370"/>
      <c r="YR2" s="370"/>
      <c r="YS2" s="370"/>
      <c r="YT2" s="370"/>
      <c r="YU2" s="370"/>
      <c r="YV2" s="370"/>
      <c r="YW2" s="370"/>
      <c r="YX2" s="370"/>
      <c r="YY2" s="370"/>
      <c r="YZ2" s="370"/>
      <c r="ZA2" s="370"/>
      <c r="ZB2" s="370"/>
      <c r="ZC2" s="370"/>
      <c r="ZD2" s="370"/>
      <c r="ZE2" s="370"/>
      <c r="ZF2" s="370"/>
      <c r="ZG2" s="370"/>
      <c r="ZH2" s="370"/>
      <c r="ZI2" s="370"/>
      <c r="ZJ2" s="370"/>
      <c r="ZK2" s="370"/>
      <c r="ZL2" s="370"/>
      <c r="ZM2" s="370"/>
      <c r="ZN2" s="370"/>
      <c r="ZO2" s="370"/>
      <c r="ZP2" s="370"/>
      <c r="ZQ2" s="370"/>
      <c r="ZR2" s="370"/>
      <c r="ZS2" s="370"/>
      <c r="ZT2" s="370"/>
      <c r="ZU2" s="370"/>
      <c r="ZV2" s="370"/>
      <c r="ZW2" s="370"/>
      <c r="ZX2" s="370"/>
      <c r="ZY2" s="370"/>
      <c r="ZZ2" s="370"/>
      <c r="AAA2" s="370"/>
      <c r="AAB2" s="370"/>
      <c r="AAC2" s="370"/>
      <c r="AAD2" s="370"/>
      <c r="AAE2" s="370"/>
      <c r="AAF2" s="370"/>
      <c r="AAG2" s="370"/>
      <c r="AAH2" s="370"/>
      <c r="AAI2" s="370"/>
      <c r="AAJ2" s="370"/>
      <c r="AAK2" s="370"/>
      <c r="AAL2" s="370"/>
      <c r="AAM2" s="370"/>
      <c r="AAN2" s="370"/>
      <c r="AAO2" s="370"/>
      <c r="AAP2" s="370"/>
      <c r="AAQ2" s="370"/>
      <c r="AAR2" s="370"/>
      <c r="AAS2" s="370"/>
      <c r="AAT2" s="370"/>
      <c r="AAU2" s="370"/>
      <c r="AAV2" s="370"/>
      <c r="AAW2" s="370"/>
      <c r="AAX2" s="370"/>
      <c r="AAY2" s="370"/>
      <c r="AAZ2" s="370"/>
      <c r="ABA2" s="370"/>
      <c r="ABB2" s="370"/>
      <c r="ABC2" s="370"/>
      <c r="ABD2" s="370"/>
      <c r="ABE2" s="370"/>
      <c r="ABF2" s="370"/>
      <c r="ABG2" s="370"/>
      <c r="ABH2" s="370"/>
      <c r="ABI2" s="370"/>
      <c r="ABJ2" s="370"/>
      <c r="ABK2" s="370"/>
      <c r="ABL2" s="370"/>
      <c r="ABM2" s="370"/>
      <c r="ABN2" s="370"/>
      <c r="ABO2" s="370"/>
      <c r="ABP2" s="370"/>
      <c r="ABQ2" s="370"/>
      <c r="ABR2" s="370"/>
      <c r="ABS2" s="370"/>
      <c r="ABT2" s="370"/>
      <c r="ABU2" s="370"/>
      <c r="ABV2" s="370"/>
      <c r="ABW2" s="370"/>
      <c r="ABX2" s="370"/>
      <c r="ABY2" s="370"/>
      <c r="ABZ2" s="370"/>
      <c r="ACA2" s="370"/>
      <c r="ACB2" s="370"/>
      <c r="ACC2" s="370"/>
      <c r="ACD2" s="370"/>
      <c r="ACE2" s="370"/>
      <c r="ACF2" s="370"/>
      <c r="ACG2" s="370"/>
      <c r="ACH2" s="370"/>
      <c r="ACI2" s="370"/>
      <c r="ACJ2" s="370"/>
      <c r="ACK2" s="370"/>
      <c r="ACL2" s="370"/>
      <c r="ACM2" s="370"/>
      <c r="ACN2" s="370"/>
      <c r="ACO2" s="370"/>
      <c r="ACP2" s="370"/>
      <c r="ACQ2" s="370"/>
      <c r="ACR2" s="370"/>
      <c r="ACS2" s="370"/>
      <c r="ACT2" s="370"/>
      <c r="ACU2" s="370"/>
      <c r="ACV2" s="370"/>
      <c r="ACW2" s="370"/>
      <c r="ACX2" s="370"/>
      <c r="ACY2" s="370"/>
      <c r="ACZ2" s="370"/>
      <c r="ADA2" s="370"/>
      <c r="ADB2" s="370"/>
      <c r="ADC2" s="370"/>
      <c r="ADD2" s="370"/>
      <c r="ADE2" s="370"/>
      <c r="ADF2" s="370"/>
      <c r="ADG2" s="370"/>
      <c r="ADH2" s="370"/>
      <c r="ADI2" s="370"/>
      <c r="ADJ2" s="370"/>
      <c r="ADK2" s="370"/>
      <c r="ADL2" s="370"/>
      <c r="ADM2" s="370"/>
      <c r="ADN2" s="370"/>
      <c r="ADO2" s="370"/>
      <c r="ADP2" s="370"/>
      <c r="ADQ2" s="370"/>
      <c r="ADR2" s="370"/>
      <c r="ADS2" s="370"/>
      <c r="ADT2" s="370"/>
      <c r="ADU2" s="370"/>
      <c r="ADV2" s="370"/>
      <c r="ADW2" s="370"/>
      <c r="ADX2" s="370"/>
      <c r="ADY2" s="370"/>
      <c r="ADZ2" s="370"/>
      <c r="AEA2" s="370"/>
      <c r="AEB2" s="370"/>
      <c r="AEC2" s="370"/>
      <c r="AED2" s="370"/>
      <c r="AEE2" s="370"/>
      <c r="AEF2" s="370"/>
      <c r="AEG2" s="370"/>
      <c r="AEH2" s="370"/>
      <c r="AEI2" s="370"/>
      <c r="AEJ2" s="370"/>
      <c r="AEK2" s="370"/>
      <c r="AEL2" s="370"/>
      <c r="AEM2" s="370"/>
      <c r="AEN2" s="370"/>
      <c r="AEO2" s="370"/>
      <c r="AEP2" s="370"/>
      <c r="AEQ2" s="370"/>
      <c r="AER2" s="370"/>
      <c r="AES2" s="370"/>
      <c r="AET2" s="370"/>
      <c r="AEU2" s="370"/>
      <c r="AEV2" s="370"/>
      <c r="AEW2" s="370"/>
      <c r="AEX2" s="370"/>
      <c r="AEY2" s="370"/>
      <c r="AEZ2" s="370"/>
      <c r="AFA2" s="370"/>
      <c r="AFB2" s="370"/>
      <c r="AFC2" s="370"/>
      <c r="AFD2" s="370"/>
      <c r="AFE2" s="370"/>
      <c r="AFF2" s="370"/>
      <c r="AFG2" s="370"/>
      <c r="AFH2" s="370"/>
      <c r="AFI2" s="370"/>
      <c r="AFJ2" s="370"/>
      <c r="AFK2" s="370"/>
      <c r="AFL2" s="370"/>
      <c r="AFM2" s="370"/>
      <c r="AFN2" s="370"/>
      <c r="AFO2" s="370"/>
      <c r="AFP2" s="370"/>
      <c r="AFQ2" s="370"/>
      <c r="AFR2" s="370"/>
      <c r="AFS2" s="370"/>
      <c r="AFT2" s="370"/>
      <c r="AFU2" s="370"/>
      <c r="AFV2" s="370"/>
      <c r="AFW2" s="370"/>
      <c r="AFX2" s="370"/>
      <c r="AFY2" s="370"/>
      <c r="AFZ2" s="370"/>
      <c r="AGA2" s="370"/>
      <c r="AGB2" s="370"/>
      <c r="AGC2" s="370"/>
      <c r="AGD2" s="370"/>
      <c r="AGE2" s="370"/>
      <c r="AGF2" s="370"/>
      <c r="AGG2" s="370"/>
      <c r="AGH2" s="370"/>
      <c r="AGI2" s="370"/>
      <c r="AGJ2" s="370"/>
      <c r="AGK2" s="370"/>
      <c r="AGL2" s="370"/>
      <c r="AGM2" s="370"/>
      <c r="AGN2" s="370"/>
      <c r="AGO2" s="370"/>
      <c r="AGP2" s="370"/>
      <c r="AGQ2" s="370"/>
      <c r="AGR2" s="370"/>
      <c r="AGS2" s="370"/>
      <c r="AGT2" s="370"/>
      <c r="AGU2" s="370"/>
      <c r="AGV2" s="370"/>
      <c r="AGW2" s="370"/>
      <c r="AGX2" s="370"/>
      <c r="AGY2" s="370"/>
      <c r="AGZ2" s="370"/>
      <c r="AHA2" s="370"/>
      <c r="AHB2" s="370"/>
      <c r="AHC2" s="370"/>
      <c r="AHD2" s="370"/>
      <c r="AHE2" s="370"/>
      <c r="AHF2" s="370"/>
      <c r="AHG2" s="370"/>
      <c r="AHH2" s="370"/>
      <c r="AHI2" s="370"/>
      <c r="AHJ2" s="370"/>
      <c r="AHK2" s="370"/>
      <c r="AHL2" s="370"/>
      <c r="AHM2" s="370"/>
      <c r="AHN2" s="370"/>
      <c r="AHO2" s="370"/>
      <c r="AHP2" s="370"/>
      <c r="AHQ2" s="370"/>
      <c r="AHR2" s="370"/>
      <c r="AHS2" s="370"/>
      <c r="AHT2" s="370"/>
      <c r="AHU2" s="370"/>
      <c r="AHV2" s="370"/>
      <c r="AHW2" s="370"/>
      <c r="AHX2" s="370"/>
      <c r="AHY2" s="370"/>
      <c r="AHZ2" s="370"/>
      <c r="AIA2" s="370"/>
      <c r="AIB2" s="370"/>
      <c r="AIC2" s="370"/>
      <c r="AID2" s="370"/>
      <c r="AIE2" s="370"/>
      <c r="AIF2" s="370"/>
      <c r="AIG2" s="370"/>
      <c r="AIH2" s="370"/>
      <c r="AII2" s="370"/>
      <c r="AIJ2" s="370"/>
      <c r="AIK2" s="370"/>
      <c r="AIL2" s="370"/>
      <c r="AIM2" s="370"/>
      <c r="AIN2" s="370"/>
      <c r="AIO2" s="370"/>
      <c r="AIP2" s="370"/>
      <c r="AIQ2" s="370"/>
      <c r="AIR2" s="370"/>
      <c r="AIS2" s="370"/>
      <c r="AIT2" s="370"/>
      <c r="AIU2" s="370"/>
      <c r="AIV2" s="370"/>
      <c r="AIW2" s="370"/>
      <c r="AIX2" s="370"/>
      <c r="AIY2" s="370"/>
      <c r="AIZ2" s="370"/>
      <c r="AJA2" s="370"/>
      <c r="AJB2" s="370"/>
      <c r="AJC2" s="370"/>
      <c r="AJD2" s="370"/>
      <c r="AJE2" s="370"/>
      <c r="AJF2" s="370"/>
      <c r="AJG2" s="370"/>
      <c r="AJH2" s="370"/>
      <c r="AJI2" s="370"/>
      <c r="AJJ2" s="370"/>
      <c r="AJK2" s="370"/>
      <c r="AJL2" s="370"/>
      <c r="AJM2" s="370"/>
      <c r="AJN2" s="370"/>
      <c r="AJO2" s="370"/>
      <c r="AJP2" s="370"/>
      <c r="AJQ2" s="370"/>
      <c r="AJR2" s="370"/>
      <c r="AJS2" s="370"/>
      <c r="AJT2" s="370"/>
      <c r="AJU2" s="370"/>
      <c r="AJV2" s="370"/>
      <c r="AJW2" s="370"/>
      <c r="AJX2" s="370"/>
      <c r="AJY2" s="370"/>
      <c r="AJZ2" s="370"/>
      <c r="AKA2" s="370"/>
      <c r="AKB2" s="370"/>
      <c r="AKC2" s="370"/>
      <c r="AKD2" s="370"/>
      <c r="AKE2" s="370"/>
      <c r="AKF2" s="370"/>
      <c r="AKG2" s="370"/>
      <c r="AKH2" s="370"/>
      <c r="AKI2" s="370"/>
      <c r="AKJ2" s="370"/>
      <c r="AKK2" s="370"/>
      <c r="AKL2" s="370"/>
      <c r="AKM2" s="370"/>
      <c r="AKN2" s="370"/>
      <c r="AKO2" s="370"/>
      <c r="AKP2" s="370"/>
      <c r="AKQ2" s="370"/>
      <c r="AKR2" s="370"/>
      <c r="AKS2" s="370"/>
      <c r="AKT2" s="370"/>
      <c r="AKU2" s="370"/>
      <c r="AKV2" s="370"/>
      <c r="AKW2" s="370"/>
      <c r="AKX2" s="370"/>
      <c r="AKY2" s="370"/>
      <c r="AKZ2" s="370"/>
      <c r="ALA2" s="370"/>
      <c r="ALB2" s="370"/>
      <c r="ALC2" s="370"/>
      <c r="ALD2" s="370"/>
      <c r="ALE2" s="370"/>
      <c r="ALF2" s="370"/>
      <c r="ALG2" s="370"/>
      <c r="ALH2" s="370"/>
      <c r="ALI2" s="370"/>
      <c r="ALJ2" s="370"/>
      <c r="ALK2" s="370"/>
      <c r="ALL2" s="370"/>
      <c r="ALM2" s="370"/>
      <c r="ALN2" s="370"/>
      <c r="ALO2" s="370"/>
      <c r="ALP2" s="370"/>
      <c r="ALQ2" s="370"/>
      <c r="ALR2" s="370"/>
      <c r="ALS2" s="370"/>
      <c r="ALT2" s="370"/>
      <c r="ALU2" s="370"/>
      <c r="ALV2" s="370"/>
      <c r="ALW2" s="370"/>
      <c r="ALX2" s="370"/>
      <c r="ALY2" s="370"/>
      <c r="ALZ2" s="370"/>
      <c r="AMA2" s="370"/>
      <c r="AMB2" s="370"/>
      <c r="AMC2" s="370"/>
      <c r="AMD2" s="370"/>
      <c r="AME2" s="370"/>
      <c r="AMF2" s="370"/>
      <c r="AMG2" s="370"/>
      <c r="AMH2" s="370"/>
      <c r="AMI2" s="370"/>
      <c r="AMJ2" s="370"/>
      <c r="AMK2" s="370"/>
      <c r="AML2" s="370"/>
      <c r="AMM2" s="370"/>
      <c r="AMN2" s="370"/>
      <c r="AMO2" s="370"/>
      <c r="AMP2" s="370"/>
      <c r="AMQ2" s="370"/>
      <c r="AMR2" s="370"/>
      <c r="AMS2" s="370"/>
      <c r="AMT2" s="370"/>
      <c r="AMU2" s="370"/>
      <c r="AMV2" s="370"/>
      <c r="AMW2" s="370"/>
      <c r="AMX2" s="370"/>
      <c r="AMY2" s="370"/>
      <c r="AMZ2" s="370"/>
      <c r="ANA2" s="370"/>
      <c r="ANB2" s="370"/>
      <c r="ANC2" s="370"/>
      <c r="AND2" s="370"/>
      <c r="ANE2" s="370"/>
      <c r="ANF2" s="370"/>
      <c r="ANG2" s="370"/>
      <c r="ANH2" s="370"/>
      <c r="ANI2" s="370"/>
      <c r="ANJ2" s="370"/>
      <c r="ANK2" s="370"/>
      <c r="ANL2" s="370"/>
      <c r="ANM2" s="370"/>
      <c r="ANN2" s="370"/>
      <c r="ANO2" s="370"/>
      <c r="ANP2" s="370"/>
      <c r="ANQ2" s="370"/>
      <c r="ANR2" s="370"/>
      <c r="ANS2" s="370"/>
      <c r="ANT2" s="370"/>
      <c r="ANU2" s="370"/>
      <c r="ANV2" s="370"/>
      <c r="ANW2" s="370"/>
      <c r="ANX2" s="370"/>
      <c r="ANY2" s="370"/>
      <c r="ANZ2" s="370"/>
      <c r="AOA2" s="370"/>
      <c r="AOB2" s="370"/>
      <c r="AOC2" s="370"/>
      <c r="AOD2" s="370"/>
      <c r="AOE2" s="370"/>
      <c r="AOF2" s="370"/>
      <c r="AOG2" s="370"/>
      <c r="AOH2" s="370"/>
      <c r="AOI2" s="370"/>
      <c r="AOJ2" s="370"/>
      <c r="AOK2" s="370"/>
      <c r="AOL2" s="370"/>
      <c r="AOM2" s="370"/>
      <c r="AON2" s="370"/>
      <c r="AOO2" s="370"/>
      <c r="AOP2" s="370"/>
      <c r="AOQ2" s="370"/>
      <c r="AOR2" s="370"/>
      <c r="AOS2" s="370"/>
      <c r="AOT2" s="370"/>
      <c r="AOU2" s="370"/>
      <c r="AOV2" s="370"/>
      <c r="AOW2" s="370"/>
      <c r="AOX2" s="370"/>
      <c r="AOY2" s="370"/>
      <c r="AOZ2" s="370"/>
      <c r="APA2" s="370"/>
      <c r="APB2" s="370"/>
      <c r="APC2" s="370"/>
      <c r="APD2" s="370"/>
      <c r="APE2" s="370"/>
      <c r="APF2" s="370"/>
      <c r="APG2" s="370"/>
      <c r="APH2" s="370"/>
      <c r="API2" s="370"/>
      <c r="APJ2" s="370"/>
      <c r="APK2" s="370"/>
      <c r="APL2" s="370"/>
      <c r="APM2" s="370"/>
      <c r="APN2" s="370"/>
      <c r="APO2" s="370"/>
      <c r="APP2" s="370"/>
      <c r="APQ2" s="370"/>
      <c r="APR2" s="370"/>
      <c r="APS2" s="370"/>
      <c r="APT2" s="370"/>
      <c r="APU2" s="370"/>
      <c r="APV2" s="370"/>
      <c r="APW2" s="370"/>
      <c r="APX2" s="370"/>
      <c r="APY2" s="370"/>
      <c r="APZ2" s="370"/>
      <c r="AQA2" s="370"/>
      <c r="AQB2" s="370"/>
      <c r="AQC2" s="370"/>
      <c r="AQD2" s="370"/>
      <c r="AQE2" s="370"/>
      <c r="AQF2" s="370"/>
      <c r="AQG2" s="370"/>
      <c r="AQH2" s="370"/>
      <c r="AQI2" s="370"/>
      <c r="AQJ2" s="370"/>
      <c r="AQK2" s="370"/>
      <c r="AQL2" s="370"/>
      <c r="AQM2" s="370"/>
      <c r="AQN2" s="370"/>
      <c r="AQO2" s="370"/>
      <c r="AQP2" s="370"/>
      <c r="AQQ2" s="370"/>
      <c r="AQR2" s="370"/>
      <c r="AQS2" s="370"/>
      <c r="AQT2" s="370"/>
      <c r="AQU2" s="370"/>
      <c r="AQV2" s="370"/>
      <c r="AQW2" s="370"/>
      <c r="AQX2" s="370"/>
      <c r="AQY2" s="370"/>
      <c r="AQZ2" s="370"/>
      <c r="ARA2" s="370"/>
      <c r="ARB2" s="370"/>
      <c r="ARC2" s="370"/>
      <c r="ARD2" s="370"/>
      <c r="ARE2" s="370"/>
      <c r="ARF2" s="370"/>
      <c r="ARG2" s="370"/>
      <c r="ARH2" s="370"/>
      <c r="ARI2" s="370"/>
      <c r="ARJ2" s="370"/>
      <c r="ARK2" s="370"/>
      <c r="ARL2" s="370"/>
      <c r="ARM2" s="370"/>
      <c r="ARN2" s="370"/>
      <c r="ARO2" s="370"/>
      <c r="ARP2" s="370"/>
      <c r="ARQ2" s="370"/>
      <c r="ARR2" s="370"/>
      <c r="ARS2" s="370"/>
      <c r="ART2" s="370"/>
      <c r="ARU2" s="370"/>
      <c r="ARV2" s="370"/>
      <c r="ARW2" s="370"/>
      <c r="ARX2" s="370"/>
      <c r="ARY2" s="370"/>
      <c r="ARZ2" s="370"/>
      <c r="ASA2" s="370"/>
      <c r="ASB2" s="370"/>
      <c r="ASC2" s="370"/>
      <c r="ASD2" s="370"/>
      <c r="ASE2" s="370"/>
      <c r="ASF2" s="370"/>
      <c r="ASG2" s="370"/>
      <c r="ASH2" s="370"/>
      <c r="ASI2" s="370"/>
      <c r="ASJ2" s="370"/>
      <c r="ASK2" s="370"/>
      <c r="ASL2" s="370"/>
      <c r="ASM2" s="370"/>
      <c r="ASN2" s="370"/>
      <c r="ASO2" s="370"/>
      <c r="ASP2" s="370"/>
      <c r="ASQ2" s="370"/>
      <c r="ASR2" s="370"/>
      <c r="ASS2" s="370"/>
      <c r="AST2" s="370"/>
      <c r="ASU2" s="370"/>
      <c r="ASV2" s="370"/>
      <c r="ASW2" s="370"/>
      <c r="ASX2" s="370"/>
      <c r="ASY2" s="370"/>
      <c r="ASZ2" s="370"/>
      <c r="ATA2" s="370"/>
      <c r="ATB2" s="370"/>
      <c r="ATC2" s="370"/>
      <c r="ATD2" s="370"/>
      <c r="ATE2" s="370"/>
      <c r="ATF2" s="370"/>
      <c r="ATG2" s="370"/>
      <c r="ATH2" s="370"/>
      <c r="ATI2" s="370"/>
      <c r="ATJ2" s="370"/>
      <c r="ATK2" s="370"/>
      <c r="ATL2" s="370"/>
      <c r="ATM2" s="370"/>
      <c r="ATN2" s="370"/>
      <c r="ATO2" s="370"/>
      <c r="ATP2" s="370"/>
      <c r="ATQ2" s="370"/>
      <c r="ATR2" s="370"/>
      <c r="ATS2" s="370"/>
      <c r="ATT2" s="370"/>
      <c r="ATU2" s="370"/>
      <c r="ATV2" s="370"/>
      <c r="ATW2" s="370"/>
      <c r="ATX2" s="370"/>
      <c r="ATY2" s="370"/>
      <c r="ATZ2" s="370"/>
      <c r="AUA2" s="370"/>
      <c r="AUB2" s="370"/>
      <c r="AUC2" s="370"/>
      <c r="AUD2" s="370"/>
      <c r="AUE2" s="370"/>
      <c r="AUF2" s="370"/>
      <c r="AUG2" s="370"/>
      <c r="AUH2" s="370"/>
      <c r="AUI2" s="370"/>
      <c r="AUJ2" s="370"/>
      <c r="AUK2" s="370"/>
      <c r="AUL2" s="370"/>
      <c r="AUM2" s="370"/>
      <c r="AUN2" s="370"/>
      <c r="AUO2" s="370"/>
      <c r="AUP2" s="370"/>
      <c r="AUQ2" s="370"/>
      <c r="AUR2" s="370"/>
      <c r="AUS2" s="370"/>
      <c r="AUT2" s="370"/>
      <c r="AUU2" s="370"/>
      <c r="AUV2" s="370"/>
      <c r="AUW2" s="370"/>
      <c r="AUX2" s="370"/>
      <c r="AUY2" s="370"/>
      <c r="AUZ2" s="370"/>
      <c r="AVA2" s="370"/>
      <c r="AVB2" s="370"/>
      <c r="AVC2" s="370"/>
      <c r="AVD2" s="370"/>
      <c r="AVE2" s="370"/>
      <c r="AVF2" s="370"/>
      <c r="AVG2" s="370"/>
      <c r="AVH2" s="370"/>
      <c r="AVI2" s="370"/>
      <c r="AVJ2" s="370"/>
      <c r="AVK2" s="370"/>
      <c r="AVL2" s="370"/>
      <c r="AVM2" s="370"/>
      <c r="AVN2" s="370"/>
      <c r="AVO2" s="370"/>
      <c r="AVP2" s="370"/>
      <c r="AVQ2" s="370"/>
      <c r="AVR2" s="370"/>
      <c r="AVS2" s="370"/>
      <c r="AVT2" s="370"/>
      <c r="AVU2" s="370"/>
      <c r="AVV2" s="370"/>
      <c r="AVW2" s="370"/>
      <c r="AVX2" s="370"/>
      <c r="AVY2" s="370"/>
      <c r="AVZ2" s="370"/>
      <c r="AWA2" s="370"/>
      <c r="AWB2" s="370"/>
      <c r="AWC2" s="370"/>
      <c r="AWD2" s="370"/>
      <c r="AWE2" s="370"/>
      <c r="AWF2" s="370"/>
      <c r="AWG2" s="370"/>
      <c r="AWH2" s="370"/>
      <c r="AWI2" s="370"/>
      <c r="AWJ2" s="370"/>
      <c r="AWK2" s="370"/>
      <c r="AWL2" s="370"/>
      <c r="AWM2" s="370"/>
      <c r="AWN2" s="370"/>
      <c r="AWO2" s="370"/>
      <c r="AWP2" s="370"/>
      <c r="AWQ2" s="370"/>
      <c r="AWR2" s="370"/>
      <c r="AWS2" s="370"/>
      <c r="AWT2" s="370"/>
      <c r="AWU2" s="370"/>
      <c r="AWV2" s="370"/>
      <c r="AWW2" s="370"/>
      <c r="AWX2" s="370"/>
      <c r="AWY2" s="370"/>
      <c r="AWZ2" s="370"/>
      <c r="AXA2" s="370"/>
      <c r="AXB2" s="370"/>
      <c r="AXC2" s="370"/>
      <c r="AXD2" s="370"/>
      <c r="AXE2" s="370"/>
      <c r="AXF2" s="370"/>
      <c r="AXG2" s="370"/>
      <c r="AXH2" s="370"/>
      <c r="AXI2" s="370"/>
      <c r="AXJ2" s="370"/>
      <c r="AXK2" s="370"/>
      <c r="AXL2" s="370"/>
      <c r="AXM2" s="370"/>
      <c r="AXN2" s="370"/>
      <c r="AXO2" s="370"/>
      <c r="AXP2" s="370"/>
      <c r="AXQ2" s="370"/>
      <c r="AXR2" s="370"/>
      <c r="AXS2" s="370"/>
      <c r="AXT2" s="370"/>
      <c r="AXU2" s="370"/>
      <c r="AXV2" s="370"/>
      <c r="AXW2" s="370"/>
      <c r="AXX2" s="370"/>
      <c r="AXY2" s="370"/>
      <c r="AXZ2" s="370"/>
      <c r="AYA2" s="370"/>
      <c r="AYB2" s="370"/>
      <c r="AYC2" s="370"/>
      <c r="AYD2" s="370"/>
      <c r="AYE2" s="370"/>
      <c r="AYF2" s="370"/>
      <c r="AYG2" s="370"/>
      <c r="AYH2" s="370"/>
      <c r="AYI2" s="370"/>
      <c r="AYJ2" s="370"/>
      <c r="AYK2" s="370"/>
      <c r="AYL2" s="370"/>
      <c r="AYM2" s="370"/>
      <c r="AYN2" s="370"/>
      <c r="AYO2" s="370"/>
      <c r="AYP2" s="370"/>
      <c r="AYQ2" s="370"/>
      <c r="AYR2" s="370"/>
      <c r="AYS2" s="370"/>
      <c r="AYT2" s="370"/>
      <c r="AYU2" s="370"/>
      <c r="AYV2" s="370"/>
      <c r="AYW2" s="370"/>
      <c r="AYX2" s="370"/>
      <c r="AYY2" s="370"/>
      <c r="AYZ2" s="370"/>
      <c r="AZA2" s="370"/>
      <c r="AZB2" s="370"/>
      <c r="AZC2" s="370"/>
      <c r="AZD2" s="370"/>
      <c r="AZE2" s="370"/>
      <c r="AZF2" s="370"/>
      <c r="AZG2" s="370"/>
      <c r="AZH2" s="370"/>
      <c r="AZI2" s="370"/>
      <c r="AZJ2" s="370"/>
      <c r="AZK2" s="370"/>
      <c r="AZL2" s="370"/>
      <c r="AZM2" s="370"/>
      <c r="AZN2" s="370"/>
      <c r="AZO2" s="370"/>
      <c r="AZP2" s="370"/>
      <c r="AZQ2" s="370"/>
      <c r="AZR2" s="370"/>
      <c r="AZS2" s="370"/>
      <c r="AZT2" s="370"/>
      <c r="AZU2" s="370"/>
      <c r="AZV2" s="370"/>
      <c r="AZW2" s="370"/>
      <c r="AZX2" s="370"/>
      <c r="AZY2" s="370"/>
      <c r="AZZ2" s="370"/>
      <c r="BAA2" s="370"/>
      <c r="BAB2" s="370"/>
      <c r="BAC2" s="370"/>
      <c r="BAD2" s="370"/>
      <c r="BAE2" s="370"/>
      <c r="BAF2" s="370"/>
      <c r="BAG2" s="370"/>
      <c r="BAH2" s="370"/>
      <c r="BAI2" s="370"/>
      <c r="BAJ2" s="370"/>
      <c r="BAK2" s="370"/>
      <c r="BAL2" s="370"/>
      <c r="BAM2" s="370"/>
      <c r="BAN2" s="370"/>
      <c r="BAO2" s="370"/>
      <c r="BAP2" s="370"/>
      <c r="BAQ2" s="370"/>
      <c r="BAR2" s="370"/>
      <c r="BAS2" s="370"/>
      <c r="BAT2" s="370"/>
      <c r="BAU2" s="370"/>
      <c r="BAV2" s="370"/>
      <c r="BAW2" s="370"/>
      <c r="BAX2" s="370"/>
      <c r="BAY2" s="370"/>
      <c r="BAZ2" s="370"/>
      <c r="BBA2" s="370"/>
      <c r="BBB2" s="370"/>
      <c r="BBC2" s="370"/>
      <c r="BBD2" s="370"/>
      <c r="BBE2" s="370"/>
      <c r="BBF2" s="370"/>
      <c r="BBG2" s="370"/>
      <c r="BBH2" s="370"/>
      <c r="BBI2" s="370"/>
      <c r="BBJ2" s="370"/>
      <c r="BBK2" s="370"/>
      <c r="BBL2" s="370"/>
      <c r="BBM2" s="370"/>
      <c r="BBN2" s="370"/>
      <c r="BBO2" s="370"/>
      <c r="BBP2" s="370"/>
      <c r="BBQ2" s="370"/>
      <c r="BBR2" s="370"/>
      <c r="BBS2" s="370"/>
      <c r="BBT2" s="370"/>
      <c r="BBU2" s="370"/>
      <c r="BBV2" s="370"/>
      <c r="BBW2" s="370"/>
      <c r="BBX2" s="370"/>
      <c r="BBY2" s="370"/>
      <c r="BBZ2" s="370"/>
      <c r="BCA2" s="370"/>
      <c r="BCB2" s="370"/>
      <c r="BCC2" s="370"/>
      <c r="BCD2" s="370"/>
      <c r="BCE2" s="370"/>
      <c r="BCF2" s="370"/>
      <c r="BCG2" s="370"/>
      <c r="BCH2" s="370"/>
      <c r="BCI2" s="370"/>
      <c r="BCJ2" s="370"/>
      <c r="BCK2" s="370"/>
      <c r="BCL2" s="370"/>
      <c r="BCM2" s="370"/>
      <c r="BCN2" s="370"/>
      <c r="BCO2" s="370"/>
      <c r="BCP2" s="370"/>
      <c r="BCQ2" s="370"/>
      <c r="BCR2" s="370"/>
      <c r="BCS2" s="370"/>
      <c r="BCT2" s="370"/>
      <c r="BCU2" s="370"/>
      <c r="BCV2" s="370"/>
      <c r="BCW2" s="370"/>
      <c r="BCX2" s="370"/>
      <c r="BCY2" s="370"/>
      <c r="BCZ2" s="370"/>
      <c r="BDA2" s="370"/>
      <c r="BDB2" s="370"/>
      <c r="BDC2" s="370"/>
      <c r="BDD2" s="370"/>
      <c r="BDE2" s="370"/>
      <c r="BDF2" s="370"/>
      <c r="BDG2" s="370"/>
      <c r="BDH2" s="370"/>
      <c r="BDI2" s="370"/>
      <c r="BDJ2" s="370"/>
      <c r="BDK2" s="370"/>
      <c r="BDL2" s="370"/>
      <c r="BDM2" s="370"/>
      <c r="BDN2" s="370"/>
      <c r="BDO2" s="370"/>
      <c r="BDP2" s="370"/>
      <c r="BDQ2" s="370"/>
      <c r="BDR2" s="370"/>
      <c r="BDS2" s="370"/>
      <c r="BDT2" s="370"/>
      <c r="BDU2" s="370"/>
      <c r="BDV2" s="370"/>
      <c r="BDW2" s="370"/>
      <c r="BDX2" s="370"/>
      <c r="BDY2" s="370"/>
      <c r="BDZ2" s="370"/>
      <c r="BEA2" s="370"/>
      <c r="BEB2" s="370"/>
      <c r="BEC2" s="370"/>
      <c r="BED2" s="370"/>
      <c r="BEE2" s="370"/>
      <c r="BEF2" s="370"/>
      <c r="BEG2" s="370"/>
      <c r="BEH2" s="370"/>
      <c r="BEI2" s="370"/>
      <c r="BEJ2" s="370"/>
      <c r="BEK2" s="370"/>
      <c r="BEL2" s="370"/>
      <c r="BEM2" s="370"/>
      <c r="BEN2" s="370"/>
      <c r="BEO2" s="370"/>
      <c r="BEP2" s="370"/>
      <c r="BEQ2" s="370"/>
      <c r="BER2" s="370"/>
      <c r="BES2" s="370"/>
      <c r="BET2" s="370"/>
      <c r="BEU2" s="370"/>
      <c r="BEV2" s="370"/>
      <c r="BEW2" s="370"/>
      <c r="BEX2" s="370"/>
      <c r="BEY2" s="370"/>
      <c r="BEZ2" s="370"/>
      <c r="BFA2" s="370"/>
      <c r="BFB2" s="370"/>
      <c r="BFC2" s="370"/>
      <c r="BFD2" s="370"/>
      <c r="BFE2" s="370"/>
      <c r="BFF2" s="370"/>
      <c r="BFG2" s="370"/>
      <c r="BFH2" s="370"/>
      <c r="BFI2" s="370"/>
      <c r="BFJ2" s="370"/>
      <c r="BFK2" s="370"/>
      <c r="BFL2" s="370"/>
      <c r="BFM2" s="370"/>
      <c r="BFN2" s="370"/>
      <c r="BFO2" s="370"/>
      <c r="BFP2" s="370"/>
      <c r="BFQ2" s="370"/>
      <c r="BFR2" s="370"/>
      <c r="BFS2" s="370"/>
      <c r="BFT2" s="370"/>
      <c r="BFU2" s="370"/>
      <c r="BFV2" s="370"/>
      <c r="BFW2" s="370"/>
      <c r="BFX2" s="370"/>
      <c r="BFY2" s="370"/>
      <c r="BFZ2" s="370"/>
      <c r="BGA2" s="370"/>
      <c r="BGB2" s="370"/>
      <c r="BGC2" s="370"/>
      <c r="BGD2" s="370"/>
      <c r="BGE2" s="370"/>
      <c r="BGF2" s="370"/>
      <c r="BGG2" s="370"/>
      <c r="BGH2" s="370"/>
      <c r="BGI2" s="370"/>
      <c r="BGJ2" s="370"/>
      <c r="BGK2" s="370"/>
      <c r="BGL2" s="370"/>
      <c r="BGM2" s="370"/>
      <c r="BGN2" s="370"/>
      <c r="BGO2" s="370"/>
      <c r="BGP2" s="370"/>
      <c r="BGQ2" s="370"/>
      <c r="BGR2" s="370"/>
      <c r="BGS2" s="370"/>
      <c r="BGT2" s="370"/>
      <c r="BGU2" s="370"/>
      <c r="BGV2" s="370"/>
      <c r="BGW2" s="370"/>
      <c r="BGX2" s="370"/>
      <c r="BGY2" s="370"/>
      <c r="BGZ2" s="370"/>
      <c r="BHA2" s="370"/>
      <c r="BHB2" s="370"/>
      <c r="BHC2" s="370"/>
      <c r="BHD2" s="370"/>
      <c r="BHE2" s="370"/>
      <c r="BHF2" s="370"/>
      <c r="BHG2" s="370"/>
      <c r="BHH2" s="370"/>
      <c r="BHI2" s="370"/>
      <c r="BHJ2" s="370"/>
      <c r="BHK2" s="370"/>
      <c r="BHL2" s="370"/>
      <c r="BHM2" s="370"/>
      <c r="BHN2" s="370"/>
      <c r="BHO2" s="370"/>
      <c r="BHP2" s="370"/>
      <c r="BHQ2" s="370"/>
      <c r="BHR2" s="370"/>
      <c r="BHS2" s="370"/>
      <c r="BHT2" s="370"/>
      <c r="BHU2" s="370"/>
      <c r="BHV2" s="370"/>
      <c r="BHW2" s="370"/>
      <c r="BHX2" s="370"/>
      <c r="BHY2" s="370"/>
      <c r="BHZ2" s="370"/>
      <c r="BIA2" s="370"/>
      <c r="BIB2" s="370"/>
      <c r="BIC2" s="370"/>
      <c r="BID2" s="370"/>
      <c r="BIE2" s="370"/>
      <c r="BIF2" s="370"/>
      <c r="BIG2" s="370"/>
      <c r="BIH2" s="370"/>
      <c r="BII2" s="370"/>
      <c r="BIJ2" s="370"/>
      <c r="BIK2" s="370"/>
      <c r="BIL2" s="370"/>
      <c r="BIM2" s="370"/>
      <c r="BIN2" s="370"/>
      <c r="BIO2" s="370"/>
      <c r="BIP2" s="370"/>
      <c r="BIQ2" s="370"/>
      <c r="BIR2" s="370"/>
      <c r="BIS2" s="370"/>
      <c r="BIT2" s="370"/>
      <c r="BIU2" s="370"/>
      <c r="BIV2" s="370"/>
      <c r="BIW2" s="370"/>
      <c r="BIX2" s="370"/>
      <c r="BIY2" s="370"/>
      <c r="BIZ2" s="370"/>
      <c r="BJA2" s="370"/>
      <c r="BJB2" s="370"/>
      <c r="BJC2" s="370"/>
      <c r="BJD2" s="370"/>
      <c r="BJE2" s="370"/>
      <c r="BJF2" s="370"/>
      <c r="BJG2" s="370"/>
      <c r="BJH2" s="370"/>
      <c r="BJI2" s="370"/>
      <c r="BJJ2" s="370"/>
      <c r="BJK2" s="370"/>
      <c r="BJL2" s="370"/>
      <c r="BJM2" s="370"/>
      <c r="BJN2" s="370"/>
      <c r="BJO2" s="370"/>
      <c r="BJP2" s="370"/>
      <c r="BJQ2" s="370"/>
      <c r="BJR2" s="370"/>
      <c r="BJS2" s="370"/>
      <c r="BJT2" s="370"/>
      <c r="BJU2" s="370"/>
      <c r="BJV2" s="370"/>
      <c r="BJW2" s="370"/>
      <c r="BJX2" s="370"/>
      <c r="BJY2" s="370"/>
      <c r="BJZ2" s="370"/>
      <c r="BKA2" s="370"/>
      <c r="BKB2" s="370"/>
      <c r="BKC2" s="370"/>
      <c r="BKD2" s="370"/>
      <c r="BKE2" s="370"/>
      <c r="BKF2" s="370"/>
      <c r="BKG2" s="370"/>
      <c r="BKH2" s="370"/>
      <c r="BKI2" s="370"/>
      <c r="BKJ2" s="370"/>
      <c r="BKK2" s="370"/>
      <c r="BKL2" s="370"/>
      <c r="BKM2" s="370"/>
      <c r="BKN2" s="370"/>
      <c r="BKO2" s="370"/>
      <c r="BKP2" s="370"/>
      <c r="BKQ2" s="370"/>
      <c r="BKR2" s="370"/>
      <c r="BKS2" s="370"/>
      <c r="BKT2" s="370"/>
      <c r="BKU2" s="370"/>
      <c r="BKV2" s="370"/>
      <c r="BKW2" s="370"/>
      <c r="BKX2" s="370"/>
      <c r="BKY2" s="370"/>
      <c r="BKZ2" s="370"/>
      <c r="BLA2" s="370"/>
      <c r="BLB2" s="370"/>
      <c r="BLC2" s="370"/>
      <c r="BLD2" s="370"/>
      <c r="BLE2" s="370"/>
      <c r="BLF2" s="370"/>
      <c r="BLG2" s="370"/>
      <c r="BLH2" s="370"/>
      <c r="BLI2" s="370"/>
      <c r="BLJ2" s="370"/>
      <c r="BLK2" s="370"/>
      <c r="BLL2" s="370"/>
      <c r="BLM2" s="370"/>
      <c r="BLN2" s="370"/>
      <c r="BLO2" s="370"/>
      <c r="BLP2" s="370"/>
      <c r="BLQ2" s="370"/>
      <c r="BLR2" s="370"/>
      <c r="BLS2" s="370"/>
      <c r="BLT2" s="370"/>
      <c r="BLU2" s="370"/>
      <c r="BLV2" s="370"/>
      <c r="BLW2" s="370"/>
      <c r="BLX2" s="370"/>
      <c r="BLY2" s="370"/>
      <c r="BLZ2" s="370"/>
      <c r="BMA2" s="370"/>
      <c r="BMB2" s="370"/>
      <c r="BMC2" s="370"/>
      <c r="BMD2" s="370"/>
      <c r="BME2" s="370"/>
      <c r="BMF2" s="370"/>
      <c r="BMG2" s="370"/>
      <c r="BMH2" s="370"/>
      <c r="BMI2" s="370"/>
      <c r="BMJ2" s="370"/>
      <c r="BMK2" s="370"/>
      <c r="BML2" s="370"/>
      <c r="BMM2" s="370"/>
      <c r="BMN2" s="370"/>
      <c r="BMO2" s="370"/>
      <c r="BMP2" s="370"/>
      <c r="BMQ2" s="370"/>
      <c r="BMR2" s="370"/>
      <c r="BMS2" s="370"/>
      <c r="BMT2" s="370"/>
      <c r="BMU2" s="370"/>
      <c r="BMV2" s="370"/>
      <c r="BMW2" s="370"/>
      <c r="BMX2" s="370"/>
      <c r="BMY2" s="370"/>
      <c r="BMZ2" s="370"/>
      <c r="BNA2" s="370"/>
      <c r="BNB2" s="370"/>
      <c r="BNC2" s="370"/>
      <c r="BND2" s="370"/>
      <c r="BNE2" s="370"/>
      <c r="BNF2" s="370"/>
      <c r="BNG2" s="370"/>
      <c r="BNH2" s="370"/>
      <c r="BNI2" s="370"/>
      <c r="BNJ2" s="370"/>
      <c r="BNK2" s="370"/>
      <c r="BNL2" s="370"/>
      <c r="BNM2" s="370"/>
      <c r="BNN2" s="370"/>
      <c r="BNO2" s="370"/>
      <c r="BNP2" s="370"/>
      <c r="BNQ2" s="370"/>
      <c r="BNR2" s="370"/>
      <c r="BNS2" s="370"/>
      <c r="BNT2" s="370"/>
      <c r="BNU2" s="370"/>
      <c r="BNV2" s="370"/>
      <c r="BNW2" s="370"/>
      <c r="BNX2" s="370"/>
      <c r="BNY2" s="370"/>
      <c r="BNZ2" s="370"/>
      <c r="BOA2" s="370"/>
      <c r="BOB2" s="370"/>
      <c r="BOC2" s="370"/>
      <c r="BOD2" s="370"/>
      <c r="BOE2" s="370"/>
      <c r="BOF2" s="370"/>
      <c r="BOG2" s="370"/>
      <c r="BOH2" s="370"/>
      <c r="BOI2" s="370"/>
      <c r="BOJ2" s="370"/>
      <c r="BOK2" s="370"/>
      <c r="BOL2" s="370"/>
      <c r="BOM2" s="370"/>
      <c r="BON2" s="370"/>
      <c r="BOO2" s="370"/>
      <c r="BOP2" s="370"/>
      <c r="BOQ2" s="370"/>
      <c r="BOR2" s="370"/>
      <c r="BOS2" s="370"/>
      <c r="BOT2" s="370"/>
      <c r="BOU2" s="370"/>
      <c r="BOV2" s="370"/>
      <c r="BOW2" s="370"/>
      <c r="BOX2" s="370"/>
      <c r="BOY2" s="370"/>
      <c r="BOZ2" s="370"/>
      <c r="BPA2" s="370"/>
      <c r="BPB2" s="370"/>
      <c r="BPC2" s="370"/>
      <c r="BPD2" s="370"/>
      <c r="BPE2" s="370"/>
      <c r="BPF2" s="370"/>
      <c r="BPG2" s="370"/>
      <c r="BPH2" s="370"/>
      <c r="BPI2" s="370"/>
      <c r="BPJ2" s="370"/>
      <c r="BPK2" s="370"/>
      <c r="BPL2" s="370"/>
      <c r="BPM2" s="370"/>
      <c r="BPN2" s="370"/>
      <c r="BPO2" s="370"/>
      <c r="BPP2" s="370"/>
      <c r="BPQ2" s="370"/>
      <c r="BPR2" s="370"/>
      <c r="BPS2" s="370"/>
      <c r="BPT2" s="370"/>
      <c r="BPU2" s="370"/>
      <c r="BPV2" s="370"/>
      <c r="BPW2" s="370"/>
      <c r="BPX2" s="370"/>
      <c r="BPY2" s="370"/>
      <c r="BPZ2" s="370"/>
      <c r="BQA2" s="370"/>
      <c r="BQB2" s="370"/>
      <c r="BQC2" s="370"/>
      <c r="BQD2" s="370"/>
      <c r="BQE2" s="370"/>
      <c r="BQF2" s="370"/>
      <c r="BQG2" s="370"/>
      <c r="BQH2" s="370"/>
      <c r="BQI2" s="370"/>
      <c r="BQJ2" s="370"/>
      <c r="BQK2" s="370"/>
      <c r="BQL2" s="370"/>
      <c r="BQM2" s="370"/>
      <c r="BQN2" s="370"/>
      <c r="BQO2" s="370"/>
      <c r="BQP2" s="370"/>
      <c r="BQQ2" s="370"/>
      <c r="BQR2" s="370"/>
      <c r="BQS2" s="370"/>
      <c r="BQT2" s="370"/>
      <c r="BQU2" s="370"/>
      <c r="BQV2" s="370"/>
      <c r="BQW2" s="370"/>
      <c r="BQX2" s="370"/>
      <c r="BQY2" s="370"/>
      <c r="BQZ2" s="370"/>
      <c r="BRA2" s="370"/>
      <c r="BRB2" s="370"/>
      <c r="BRC2" s="370"/>
      <c r="BRD2" s="370"/>
      <c r="BRE2" s="370"/>
      <c r="BRF2" s="370"/>
      <c r="BRG2" s="370"/>
      <c r="BRH2" s="370"/>
      <c r="BRI2" s="370"/>
      <c r="BRJ2" s="370"/>
      <c r="BRK2" s="370"/>
      <c r="BRL2" s="370"/>
      <c r="BRM2" s="370"/>
      <c r="BRN2" s="370"/>
      <c r="BRO2" s="370"/>
      <c r="BRP2" s="370"/>
      <c r="BRQ2" s="370"/>
      <c r="BRR2" s="370"/>
      <c r="BRS2" s="370"/>
      <c r="BRT2" s="370"/>
      <c r="BRU2" s="370"/>
      <c r="BRV2" s="370"/>
      <c r="BRW2" s="370"/>
      <c r="BRX2" s="370"/>
      <c r="BRY2" s="370"/>
      <c r="BRZ2" s="370"/>
      <c r="BSA2" s="370"/>
      <c r="BSB2" s="370"/>
      <c r="BSC2" s="370"/>
      <c r="BSD2" s="370"/>
      <c r="BSE2" s="370"/>
      <c r="BSF2" s="370"/>
      <c r="BSG2" s="370"/>
      <c r="BSH2" s="370"/>
      <c r="BSI2" s="370"/>
      <c r="BSJ2" s="370"/>
      <c r="BSK2" s="370"/>
      <c r="BSL2" s="370"/>
      <c r="BSM2" s="370"/>
      <c r="BSN2" s="370"/>
      <c r="BSO2" s="370"/>
      <c r="BSP2" s="370"/>
      <c r="BSQ2" s="370"/>
      <c r="BSR2" s="370"/>
      <c r="BSS2" s="370"/>
      <c r="BST2" s="370"/>
      <c r="BSU2" s="370"/>
      <c r="BSV2" s="370"/>
      <c r="BSW2" s="370"/>
      <c r="BSX2" s="370"/>
      <c r="BSY2" s="370"/>
      <c r="BSZ2" s="370"/>
      <c r="BTA2" s="370"/>
      <c r="BTB2" s="370"/>
      <c r="BTC2" s="370"/>
      <c r="BTD2" s="370"/>
      <c r="BTE2" s="370"/>
      <c r="BTF2" s="370"/>
      <c r="BTG2" s="370"/>
      <c r="BTH2" s="370"/>
      <c r="BTI2" s="370"/>
      <c r="BTJ2" s="370"/>
      <c r="BTK2" s="370"/>
      <c r="BTL2" s="370"/>
      <c r="BTM2" s="370"/>
      <c r="BTN2" s="370"/>
      <c r="BTO2" s="370"/>
      <c r="BTP2" s="370"/>
      <c r="BTQ2" s="370"/>
      <c r="BTR2" s="370"/>
      <c r="BTS2" s="370"/>
      <c r="BTT2" s="370"/>
      <c r="BTU2" s="370"/>
      <c r="BTV2" s="370"/>
      <c r="BTW2" s="370"/>
      <c r="BTX2" s="370"/>
      <c r="BTY2" s="370"/>
      <c r="BTZ2" s="370"/>
      <c r="BUA2" s="370"/>
      <c r="BUB2" s="370"/>
      <c r="BUC2" s="370"/>
      <c r="BUD2" s="370"/>
      <c r="BUE2" s="370"/>
      <c r="BUF2" s="370"/>
      <c r="BUG2" s="370"/>
      <c r="BUH2" s="370"/>
      <c r="BUI2" s="370"/>
      <c r="BUJ2" s="370"/>
      <c r="BUK2" s="370"/>
      <c r="BUL2" s="370"/>
      <c r="BUM2" s="370"/>
      <c r="BUN2" s="370"/>
      <c r="BUO2" s="370"/>
      <c r="BUP2" s="370"/>
      <c r="BUQ2" s="370"/>
      <c r="BUR2" s="370"/>
      <c r="BUS2" s="370"/>
      <c r="BUT2" s="370"/>
      <c r="BUU2" s="370"/>
      <c r="BUV2" s="370"/>
      <c r="BUW2" s="370"/>
      <c r="BUX2" s="370"/>
      <c r="BUY2" s="370"/>
      <c r="BUZ2" s="370"/>
      <c r="BVA2" s="370"/>
      <c r="BVB2" s="370"/>
      <c r="BVC2" s="370"/>
      <c r="BVD2" s="370"/>
      <c r="BVE2" s="370"/>
      <c r="BVF2" s="370"/>
      <c r="BVG2" s="370"/>
      <c r="BVH2" s="370"/>
      <c r="BVI2" s="370"/>
      <c r="BVJ2" s="370"/>
      <c r="BVK2" s="370"/>
      <c r="BVL2" s="370"/>
      <c r="BVM2" s="370"/>
      <c r="BVN2" s="370"/>
      <c r="BVO2" s="370"/>
      <c r="BVP2" s="370"/>
      <c r="BVQ2" s="370"/>
      <c r="BVR2" s="370"/>
      <c r="BVS2" s="370"/>
      <c r="BVT2" s="370"/>
      <c r="BVU2" s="370"/>
      <c r="BVV2" s="370"/>
      <c r="BVW2" s="370"/>
      <c r="BVX2" s="370"/>
      <c r="BVY2" s="370"/>
      <c r="BVZ2" s="370"/>
      <c r="BWA2" s="370"/>
      <c r="BWB2" s="370"/>
      <c r="BWC2" s="370"/>
      <c r="BWD2" s="370"/>
      <c r="BWE2" s="370"/>
      <c r="BWF2" s="370"/>
      <c r="BWG2" s="370"/>
      <c r="BWH2" s="370"/>
      <c r="BWI2" s="370"/>
      <c r="BWJ2" s="370"/>
      <c r="BWK2" s="370"/>
      <c r="BWL2" s="370"/>
      <c r="BWM2" s="370"/>
      <c r="BWN2" s="370"/>
      <c r="BWO2" s="370"/>
      <c r="BWP2" s="370"/>
      <c r="BWQ2" s="370"/>
      <c r="BWR2" s="370"/>
      <c r="BWS2" s="370"/>
      <c r="BWT2" s="370"/>
      <c r="BWU2" s="370"/>
      <c r="BWV2" s="370"/>
      <c r="BWW2" s="370"/>
      <c r="BWX2" s="370"/>
      <c r="BWY2" s="370"/>
      <c r="BWZ2" s="370"/>
      <c r="BXA2" s="370"/>
      <c r="BXB2" s="370"/>
      <c r="BXC2" s="370"/>
      <c r="BXD2" s="370"/>
      <c r="BXE2" s="370"/>
      <c r="BXF2" s="370"/>
      <c r="BXG2" s="370"/>
      <c r="BXH2" s="370"/>
      <c r="BXI2" s="370"/>
      <c r="BXJ2" s="370"/>
      <c r="BXK2" s="370"/>
      <c r="BXL2" s="370"/>
      <c r="BXM2" s="370"/>
      <c r="BXN2" s="370"/>
      <c r="BXO2" s="370"/>
      <c r="BXP2" s="370"/>
      <c r="BXQ2" s="370"/>
      <c r="BXR2" s="370"/>
      <c r="BXS2" s="370"/>
      <c r="BXT2" s="370"/>
      <c r="BXU2" s="370"/>
      <c r="BXV2" s="370"/>
      <c r="BXW2" s="370"/>
      <c r="BXX2" s="370"/>
      <c r="BXY2" s="370"/>
      <c r="BXZ2" s="370"/>
      <c r="BYA2" s="370"/>
      <c r="BYB2" s="370"/>
      <c r="BYC2" s="370"/>
      <c r="BYD2" s="370"/>
      <c r="BYE2" s="370"/>
      <c r="BYF2" s="370"/>
      <c r="BYG2" s="370"/>
      <c r="BYH2" s="370"/>
      <c r="BYI2" s="370"/>
      <c r="BYJ2" s="370"/>
      <c r="BYK2" s="370"/>
      <c r="BYL2" s="370"/>
      <c r="BYM2" s="370"/>
      <c r="BYN2" s="370"/>
      <c r="BYO2" s="370"/>
      <c r="BYP2" s="370"/>
      <c r="BYQ2" s="370"/>
      <c r="BYR2" s="370"/>
      <c r="BYS2" s="370"/>
      <c r="BYT2" s="370"/>
      <c r="BYU2" s="370"/>
      <c r="BYV2" s="370"/>
      <c r="BYW2" s="370"/>
      <c r="BYX2" s="370"/>
      <c r="BYY2" s="370"/>
      <c r="BYZ2" s="370"/>
      <c r="BZA2" s="370"/>
      <c r="BZB2" s="370"/>
      <c r="BZC2" s="370"/>
      <c r="BZD2" s="370"/>
      <c r="BZE2" s="370"/>
      <c r="BZF2" s="370"/>
      <c r="BZG2" s="370"/>
      <c r="BZH2" s="370"/>
      <c r="BZI2" s="370"/>
      <c r="BZJ2" s="370"/>
      <c r="BZK2" s="370"/>
      <c r="BZL2" s="370"/>
      <c r="BZM2" s="370"/>
      <c r="BZN2" s="370"/>
      <c r="BZO2" s="370"/>
      <c r="BZP2" s="370"/>
      <c r="BZQ2" s="370"/>
      <c r="BZR2" s="370"/>
      <c r="BZS2" s="370"/>
      <c r="BZT2" s="370"/>
      <c r="BZU2" s="370"/>
      <c r="BZV2" s="370"/>
      <c r="BZW2" s="370"/>
      <c r="BZX2" s="370"/>
      <c r="BZY2" s="370"/>
      <c r="BZZ2" s="370"/>
      <c r="CAA2" s="370"/>
      <c r="CAB2" s="370"/>
      <c r="CAC2" s="370"/>
      <c r="CAD2" s="370"/>
      <c r="CAE2" s="370"/>
      <c r="CAF2" s="370"/>
      <c r="CAG2" s="370"/>
      <c r="CAH2" s="370"/>
      <c r="CAI2" s="370"/>
      <c r="CAJ2" s="370"/>
      <c r="CAK2" s="370"/>
      <c r="CAL2" s="370"/>
      <c r="CAM2" s="370"/>
      <c r="CAN2" s="370"/>
      <c r="CAO2" s="370"/>
      <c r="CAP2" s="370"/>
      <c r="CAQ2" s="370"/>
      <c r="CAR2" s="370"/>
      <c r="CAS2" s="370"/>
      <c r="CAT2" s="370"/>
      <c r="CAU2" s="370"/>
      <c r="CAV2" s="370"/>
      <c r="CAW2" s="370"/>
      <c r="CAX2" s="370"/>
      <c r="CAY2" s="370"/>
      <c r="CAZ2" s="370"/>
      <c r="CBA2" s="370"/>
      <c r="CBB2" s="370"/>
      <c r="CBC2" s="370"/>
      <c r="CBD2" s="370"/>
      <c r="CBE2" s="370"/>
      <c r="CBF2" s="370"/>
      <c r="CBG2" s="370"/>
      <c r="CBH2" s="370"/>
      <c r="CBI2" s="370"/>
      <c r="CBJ2" s="370"/>
      <c r="CBK2" s="370"/>
      <c r="CBL2" s="370"/>
      <c r="CBM2" s="370"/>
      <c r="CBN2" s="370"/>
      <c r="CBO2" s="370"/>
      <c r="CBP2" s="370"/>
      <c r="CBQ2" s="370"/>
      <c r="CBR2" s="370"/>
      <c r="CBS2" s="370"/>
      <c r="CBT2" s="370"/>
      <c r="CBU2" s="370"/>
      <c r="CBV2" s="370"/>
      <c r="CBW2" s="370"/>
      <c r="CBX2" s="370"/>
      <c r="CBY2" s="370"/>
      <c r="CBZ2" s="370"/>
      <c r="CCA2" s="370"/>
      <c r="CCB2" s="370"/>
      <c r="CCC2" s="370"/>
      <c r="CCD2" s="370"/>
      <c r="CCE2" s="370"/>
      <c r="CCF2" s="370"/>
      <c r="CCG2" s="370"/>
      <c r="CCH2" s="370"/>
      <c r="CCI2" s="370"/>
      <c r="CCJ2" s="370"/>
      <c r="CCK2" s="370"/>
      <c r="CCL2" s="370"/>
      <c r="CCM2" s="370"/>
      <c r="CCN2" s="370"/>
      <c r="CCO2" s="370"/>
      <c r="CCP2" s="370"/>
      <c r="CCQ2" s="370"/>
      <c r="CCR2" s="370"/>
      <c r="CCS2" s="370"/>
      <c r="CCT2" s="370"/>
      <c r="CCU2" s="370"/>
      <c r="CCV2" s="370"/>
      <c r="CCW2" s="370"/>
      <c r="CCX2" s="370"/>
      <c r="CCY2" s="370"/>
      <c r="CCZ2" s="370"/>
      <c r="CDA2" s="370"/>
      <c r="CDB2" s="370"/>
      <c r="CDC2" s="370"/>
      <c r="CDD2" s="370"/>
      <c r="CDE2" s="370"/>
      <c r="CDF2" s="370"/>
      <c r="CDG2" s="370"/>
      <c r="CDH2" s="370"/>
      <c r="CDI2" s="370"/>
      <c r="CDJ2" s="370"/>
      <c r="CDK2" s="370"/>
      <c r="CDL2" s="370"/>
      <c r="CDM2" s="370"/>
      <c r="CDN2" s="370"/>
      <c r="CDO2" s="370"/>
      <c r="CDP2" s="370"/>
      <c r="CDQ2" s="370"/>
      <c r="CDR2" s="370"/>
      <c r="CDS2" s="370"/>
      <c r="CDT2" s="370"/>
      <c r="CDU2" s="370"/>
      <c r="CDV2" s="370"/>
      <c r="CDW2" s="370"/>
      <c r="CDX2" s="370"/>
      <c r="CDY2" s="370"/>
      <c r="CDZ2" s="370"/>
      <c r="CEA2" s="370"/>
      <c r="CEB2" s="370"/>
      <c r="CEC2" s="370"/>
      <c r="CED2" s="370"/>
      <c r="CEE2" s="370"/>
      <c r="CEF2" s="370"/>
      <c r="CEG2" s="370"/>
      <c r="CEH2" s="370"/>
      <c r="CEI2" s="370"/>
      <c r="CEJ2" s="370"/>
      <c r="CEK2" s="370"/>
      <c r="CEL2" s="370"/>
      <c r="CEM2" s="370"/>
      <c r="CEN2" s="370"/>
      <c r="CEO2" s="370"/>
      <c r="CEP2" s="370"/>
      <c r="CEQ2" s="370"/>
      <c r="CER2" s="370"/>
      <c r="CES2" s="370"/>
      <c r="CET2" s="370"/>
      <c r="CEU2" s="370"/>
      <c r="CEV2" s="370"/>
      <c r="CEW2" s="370"/>
      <c r="CEX2" s="370"/>
      <c r="CEY2" s="370"/>
      <c r="CEZ2" s="370"/>
      <c r="CFA2" s="370"/>
      <c r="CFB2" s="370"/>
      <c r="CFC2" s="370"/>
      <c r="CFD2" s="370"/>
      <c r="CFE2" s="370"/>
      <c r="CFF2" s="370"/>
      <c r="CFG2" s="370"/>
      <c r="CFH2" s="370"/>
      <c r="CFI2" s="370"/>
      <c r="CFJ2" s="370"/>
      <c r="CFK2" s="370"/>
      <c r="CFL2" s="370"/>
      <c r="CFM2" s="370"/>
      <c r="CFN2" s="370"/>
      <c r="CFO2" s="370"/>
      <c r="CFP2" s="370"/>
      <c r="CFQ2" s="370"/>
      <c r="CFR2" s="370"/>
      <c r="CFS2" s="370"/>
      <c r="CFT2" s="370"/>
      <c r="CFU2" s="370"/>
      <c r="CFV2" s="370"/>
      <c r="CFW2" s="370"/>
      <c r="CFX2" s="370"/>
      <c r="CFY2" s="370"/>
      <c r="CFZ2" s="370"/>
      <c r="CGA2" s="370"/>
      <c r="CGB2" s="370"/>
      <c r="CGC2" s="370"/>
      <c r="CGD2" s="370"/>
      <c r="CGE2" s="370"/>
      <c r="CGF2" s="370"/>
      <c r="CGG2" s="370"/>
      <c r="CGH2" s="370"/>
      <c r="CGI2" s="370"/>
      <c r="CGJ2" s="370"/>
      <c r="CGK2" s="370"/>
      <c r="CGL2" s="370"/>
      <c r="CGM2" s="370"/>
      <c r="CGN2" s="370"/>
      <c r="CGO2" s="370"/>
      <c r="CGP2" s="370"/>
      <c r="CGQ2" s="370"/>
      <c r="CGR2" s="370"/>
      <c r="CGS2" s="370"/>
      <c r="CGT2" s="370"/>
      <c r="CGU2" s="370"/>
      <c r="CGV2" s="370"/>
      <c r="CGW2" s="370"/>
      <c r="CGX2" s="370"/>
      <c r="CGY2" s="370"/>
      <c r="CGZ2" s="370"/>
      <c r="CHA2" s="370"/>
      <c r="CHB2" s="370"/>
      <c r="CHC2" s="370"/>
      <c r="CHD2" s="370"/>
      <c r="CHE2" s="370"/>
      <c r="CHF2" s="370"/>
      <c r="CHG2" s="370"/>
      <c r="CHH2" s="370"/>
      <c r="CHI2" s="370"/>
      <c r="CHJ2" s="370"/>
      <c r="CHK2" s="370"/>
      <c r="CHL2" s="370"/>
      <c r="CHM2" s="370"/>
      <c r="CHN2" s="370"/>
      <c r="CHO2" s="370"/>
      <c r="CHP2" s="370"/>
      <c r="CHQ2" s="370"/>
      <c r="CHR2" s="370"/>
      <c r="CHS2" s="370"/>
      <c r="CHT2" s="370"/>
      <c r="CHU2" s="370"/>
      <c r="CHV2" s="370"/>
      <c r="CHW2" s="370"/>
      <c r="CHX2" s="370"/>
      <c r="CHY2" s="370"/>
      <c r="CHZ2" s="370"/>
      <c r="CIA2" s="370"/>
      <c r="CIB2" s="370"/>
      <c r="CIC2" s="370"/>
      <c r="CID2" s="370"/>
      <c r="CIE2" s="370"/>
      <c r="CIF2" s="370"/>
      <c r="CIG2" s="370"/>
      <c r="CIH2" s="370"/>
      <c r="CII2" s="370"/>
      <c r="CIJ2" s="370"/>
      <c r="CIK2" s="370"/>
      <c r="CIL2" s="370"/>
      <c r="CIM2" s="370"/>
      <c r="CIN2" s="370"/>
      <c r="CIO2" s="370"/>
      <c r="CIP2" s="370"/>
      <c r="CIQ2" s="370"/>
      <c r="CIR2" s="370"/>
      <c r="CIS2" s="370"/>
      <c r="CIT2" s="370"/>
      <c r="CIU2" s="370"/>
      <c r="CIV2" s="370"/>
      <c r="CIW2" s="370"/>
      <c r="CIX2" s="370"/>
      <c r="CIY2" s="370"/>
      <c r="CIZ2" s="370"/>
      <c r="CJA2" s="370"/>
      <c r="CJB2" s="370"/>
      <c r="CJC2" s="370"/>
      <c r="CJD2" s="370"/>
      <c r="CJE2" s="370"/>
      <c r="CJF2" s="370"/>
      <c r="CJG2" s="370"/>
      <c r="CJH2" s="370"/>
      <c r="CJI2" s="370"/>
      <c r="CJJ2" s="370"/>
      <c r="CJK2" s="370"/>
      <c r="CJL2" s="370"/>
      <c r="CJM2" s="370"/>
      <c r="CJN2" s="370"/>
      <c r="CJO2" s="370"/>
      <c r="CJP2" s="370"/>
      <c r="CJQ2" s="370"/>
      <c r="CJR2" s="370"/>
      <c r="CJS2" s="370"/>
      <c r="CJT2" s="370"/>
      <c r="CJU2" s="370"/>
      <c r="CJV2" s="370"/>
      <c r="CJW2" s="370"/>
      <c r="CJX2" s="370"/>
      <c r="CJY2" s="370"/>
      <c r="CJZ2" s="370"/>
      <c r="CKA2" s="370"/>
      <c r="CKB2" s="370"/>
      <c r="CKC2" s="370"/>
      <c r="CKD2" s="370"/>
      <c r="CKE2" s="370"/>
      <c r="CKF2" s="370"/>
      <c r="CKG2" s="370"/>
      <c r="CKH2" s="370"/>
      <c r="CKI2" s="370"/>
      <c r="CKJ2" s="370"/>
      <c r="CKK2" s="370"/>
      <c r="CKL2" s="370"/>
      <c r="CKM2" s="370"/>
      <c r="CKN2" s="370"/>
      <c r="CKO2" s="370"/>
      <c r="CKP2" s="370"/>
      <c r="CKQ2" s="370"/>
      <c r="CKR2" s="370"/>
      <c r="CKS2" s="370"/>
      <c r="CKT2" s="370"/>
      <c r="CKU2" s="370"/>
      <c r="CKV2" s="370"/>
      <c r="CKW2" s="370"/>
      <c r="CKX2" s="370"/>
      <c r="CKY2" s="370"/>
      <c r="CKZ2" s="370"/>
      <c r="CLA2" s="370"/>
      <c r="CLB2" s="370"/>
      <c r="CLC2" s="370"/>
      <c r="CLD2" s="370"/>
      <c r="CLE2" s="370"/>
      <c r="CLF2" s="370"/>
      <c r="CLG2" s="370"/>
      <c r="CLH2" s="370"/>
      <c r="CLI2" s="370"/>
      <c r="CLJ2" s="370"/>
      <c r="CLK2" s="370"/>
      <c r="CLL2" s="370"/>
      <c r="CLM2" s="370"/>
      <c r="CLN2" s="370"/>
      <c r="CLO2" s="370"/>
      <c r="CLP2" s="370"/>
      <c r="CLQ2" s="370"/>
      <c r="CLR2" s="370"/>
      <c r="CLS2" s="370"/>
      <c r="CLT2" s="370"/>
      <c r="CLU2" s="370"/>
      <c r="CLV2" s="370"/>
      <c r="CLW2" s="370"/>
      <c r="CLX2" s="370"/>
      <c r="CLY2" s="370"/>
      <c r="CLZ2" s="370"/>
      <c r="CMA2" s="370"/>
      <c r="CMB2" s="370"/>
      <c r="CMC2" s="370"/>
      <c r="CMD2" s="370"/>
      <c r="CME2" s="370"/>
      <c r="CMF2" s="370"/>
      <c r="CMG2" s="370"/>
      <c r="CMH2" s="370"/>
      <c r="CMI2" s="370"/>
      <c r="CMJ2" s="370"/>
      <c r="CMK2" s="370"/>
      <c r="CML2" s="370"/>
      <c r="CMM2" s="370"/>
      <c r="CMN2" s="370"/>
      <c r="CMO2" s="370"/>
      <c r="CMP2" s="370"/>
      <c r="CMQ2" s="370"/>
      <c r="CMR2" s="370"/>
      <c r="CMS2" s="370"/>
      <c r="CMT2" s="370"/>
      <c r="CMU2" s="370"/>
      <c r="CMV2" s="370"/>
      <c r="CMW2" s="370"/>
      <c r="CMX2" s="370"/>
      <c r="CMY2" s="370"/>
      <c r="CMZ2" s="370"/>
      <c r="CNA2" s="370"/>
      <c r="CNB2" s="370"/>
      <c r="CNC2" s="370"/>
      <c r="CND2" s="370"/>
      <c r="CNE2" s="370"/>
      <c r="CNF2" s="370"/>
      <c r="CNG2" s="370"/>
      <c r="CNH2" s="370"/>
      <c r="CNI2" s="370"/>
      <c r="CNJ2" s="370"/>
      <c r="CNK2" s="370"/>
      <c r="CNL2" s="370"/>
      <c r="CNM2" s="370"/>
      <c r="CNN2" s="370"/>
      <c r="CNO2" s="370"/>
      <c r="CNP2" s="370"/>
      <c r="CNQ2" s="370"/>
      <c r="CNR2" s="370"/>
      <c r="CNS2" s="370"/>
      <c r="CNT2" s="370"/>
      <c r="CNU2" s="370"/>
      <c r="CNV2" s="370"/>
      <c r="CNW2" s="370"/>
      <c r="CNX2" s="370"/>
      <c r="CNY2" s="370"/>
      <c r="CNZ2" s="370"/>
      <c r="COA2" s="370"/>
      <c r="COB2" s="370"/>
      <c r="COC2" s="370"/>
      <c r="COD2" s="370"/>
      <c r="COE2" s="370"/>
      <c r="COF2" s="370"/>
      <c r="COG2" s="370"/>
      <c r="COH2" s="370"/>
      <c r="COI2" s="370"/>
      <c r="COJ2" s="370"/>
      <c r="COK2" s="370"/>
      <c r="COL2" s="370"/>
      <c r="COM2" s="370"/>
      <c r="CON2" s="370"/>
      <c r="COO2" s="370"/>
      <c r="COP2" s="370"/>
      <c r="COQ2" s="370"/>
      <c r="COR2" s="370"/>
      <c r="COS2" s="370"/>
      <c r="COT2" s="370"/>
      <c r="COU2" s="370"/>
      <c r="COV2" s="370"/>
      <c r="COW2" s="370"/>
      <c r="COX2" s="370"/>
      <c r="COY2" s="370"/>
      <c r="COZ2" s="370"/>
      <c r="CPA2" s="370"/>
      <c r="CPB2" s="370"/>
      <c r="CPC2" s="370"/>
      <c r="CPD2" s="370"/>
      <c r="CPE2" s="370"/>
      <c r="CPF2" s="370"/>
      <c r="CPG2" s="370"/>
      <c r="CPH2" s="370"/>
      <c r="CPI2" s="370"/>
      <c r="CPJ2" s="370"/>
      <c r="CPK2" s="370"/>
      <c r="CPL2" s="370"/>
      <c r="CPM2" s="370"/>
      <c r="CPN2" s="370"/>
      <c r="CPO2" s="370"/>
      <c r="CPP2" s="370"/>
      <c r="CPQ2" s="370"/>
      <c r="CPR2" s="370"/>
      <c r="CPS2" s="370"/>
      <c r="CPT2" s="370"/>
      <c r="CPU2" s="370"/>
      <c r="CPV2" s="370"/>
      <c r="CPW2" s="370"/>
      <c r="CPX2" s="370"/>
      <c r="CPY2" s="370"/>
      <c r="CPZ2" s="370"/>
      <c r="CQA2" s="370"/>
      <c r="CQB2" s="370"/>
      <c r="CQC2" s="370"/>
      <c r="CQD2" s="370"/>
      <c r="CQE2" s="370"/>
      <c r="CQF2" s="370"/>
      <c r="CQG2" s="370"/>
      <c r="CQH2" s="370"/>
      <c r="CQI2" s="370"/>
      <c r="CQJ2" s="370"/>
      <c r="CQK2" s="370"/>
      <c r="CQL2" s="370"/>
      <c r="CQM2" s="370"/>
      <c r="CQN2" s="370"/>
      <c r="CQO2" s="370"/>
      <c r="CQP2" s="370"/>
      <c r="CQQ2" s="370"/>
      <c r="CQR2" s="370"/>
      <c r="CQS2" s="370"/>
      <c r="CQT2" s="370"/>
      <c r="CQU2" s="370"/>
      <c r="CQV2" s="370"/>
      <c r="CQW2" s="370"/>
      <c r="CQX2" s="370"/>
      <c r="CQY2" s="370"/>
      <c r="CQZ2" s="370"/>
      <c r="CRA2" s="370"/>
      <c r="CRB2" s="370"/>
      <c r="CRC2" s="370"/>
      <c r="CRD2" s="370"/>
      <c r="CRE2" s="370"/>
      <c r="CRF2" s="370"/>
      <c r="CRG2" s="370"/>
      <c r="CRH2" s="370"/>
      <c r="CRI2" s="370"/>
      <c r="CRJ2" s="370"/>
      <c r="CRK2" s="370"/>
      <c r="CRL2" s="370"/>
      <c r="CRM2" s="370"/>
      <c r="CRN2" s="370"/>
      <c r="CRO2" s="370"/>
      <c r="CRP2" s="370"/>
      <c r="CRQ2" s="370"/>
      <c r="CRR2" s="370"/>
      <c r="CRS2" s="370"/>
      <c r="CRT2" s="370"/>
      <c r="CRU2" s="370"/>
      <c r="CRV2" s="370"/>
      <c r="CRW2" s="370"/>
      <c r="CRX2" s="370"/>
      <c r="CRY2" s="370"/>
      <c r="CRZ2" s="370"/>
      <c r="CSA2" s="370"/>
      <c r="CSB2" s="370"/>
      <c r="CSC2" s="370"/>
      <c r="CSD2" s="370"/>
      <c r="CSE2" s="370"/>
      <c r="CSF2" s="370"/>
      <c r="CSG2" s="370"/>
      <c r="CSH2" s="370"/>
      <c r="CSI2" s="370"/>
      <c r="CSJ2" s="370"/>
      <c r="CSK2" s="370"/>
      <c r="CSL2" s="370"/>
      <c r="CSM2" s="370"/>
      <c r="CSN2" s="370"/>
      <c r="CSO2" s="370"/>
      <c r="CSP2" s="370"/>
      <c r="CSQ2" s="370"/>
      <c r="CSR2" s="370"/>
      <c r="CSS2" s="370"/>
      <c r="CST2" s="370"/>
      <c r="CSU2" s="370"/>
      <c r="CSV2" s="370"/>
      <c r="CSW2" s="370"/>
      <c r="CSX2" s="370"/>
      <c r="CSY2" s="370"/>
      <c r="CSZ2" s="370"/>
      <c r="CTA2" s="370"/>
      <c r="CTB2" s="370"/>
      <c r="CTC2" s="370"/>
      <c r="CTD2" s="370"/>
      <c r="CTE2" s="370"/>
      <c r="CTF2" s="370"/>
      <c r="CTG2" s="370"/>
      <c r="CTH2" s="370"/>
      <c r="CTI2" s="370"/>
      <c r="CTJ2" s="370"/>
      <c r="CTK2" s="370"/>
      <c r="CTL2" s="370"/>
      <c r="CTM2" s="370"/>
      <c r="CTN2" s="370"/>
      <c r="CTO2" s="370"/>
      <c r="CTP2" s="370"/>
      <c r="CTQ2" s="370"/>
      <c r="CTR2" s="370"/>
      <c r="CTS2" s="370"/>
      <c r="CTT2" s="370"/>
      <c r="CTU2" s="370"/>
      <c r="CTV2" s="370"/>
      <c r="CTW2" s="370"/>
      <c r="CTX2" s="370"/>
      <c r="CTY2" s="370"/>
      <c r="CTZ2" s="370"/>
      <c r="CUA2" s="370"/>
      <c r="CUB2" s="370"/>
      <c r="CUC2" s="370"/>
      <c r="CUD2" s="370"/>
      <c r="CUE2" s="370"/>
      <c r="CUF2" s="370"/>
      <c r="CUG2" s="370"/>
      <c r="CUH2" s="370"/>
      <c r="CUI2" s="370"/>
      <c r="CUJ2" s="370"/>
      <c r="CUK2" s="370"/>
      <c r="CUL2" s="370"/>
      <c r="CUM2" s="370"/>
      <c r="CUN2" s="370"/>
      <c r="CUO2" s="370"/>
      <c r="CUP2" s="370"/>
      <c r="CUQ2" s="370"/>
      <c r="CUR2" s="370"/>
      <c r="CUS2" s="370"/>
      <c r="CUT2" s="370"/>
      <c r="CUU2" s="370"/>
      <c r="CUV2" s="370"/>
      <c r="CUW2" s="370"/>
      <c r="CUX2" s="370"/>
      <c r="CUY2" s="370"/>
      <c r="CUZ2" s="370"/>
      <c r="CVA2" s="370"/>
      <c r="CVB2" s="370"/>
      <c r="CVC2" s="370"/>
      <c r="CVD2" s="370"/>
      <c r="CVE2" s="370"/>
      <c r="CVF2" s="370"/>
      <c r="CVG2" s="370"/>
      <c r="CVH2" s="370"/>
      <c r="CVI2" s="370"/>
      <c r="CVJ2" s="370"/>
      <c r="CVK2" s="370"/>
      <c r="CVL2" s="370"/>
      <c r="CVM2" s="370"/>
      <c r="CVN2" s="370"/>
      <c r="CVO2" s="370"/>
      <c r="CVP2" s="370"/>
      <c r="CVQ2" s="370"/>
      <c r="CVR2" s="370"/>
      <c r="CVS2" s="370"/>
      <c r="CVT2" s="370"/>
      <c r="CVU2" s="370"/>
      <c r="CVV2" s="370"/>
      <c r="CVW2" s="370"/>
      <c r="CVX2" s="370"/>
      <c r="CVY2" s="370"/>
      <c r="CVZ2" s="370"/>
      <c r="CWA2" s="370"/>
      <c r="CWB2" s="370"/>
      <c r="CWC2" s="370"/>
      <c r="CWD2" s="370"/>
      <c r="CWE2" s="370"/>
      <c r="CWF2" s="370"/>
      <c r="CWG2" s="370"/>
      <c r="CWH2" s="370"/>
      <c r="CWI2" s="370"/>
      <c r="CWJ2" s="370"/>
      <c r="CWK2" s="370"/>
      <c r="CWL2" s="370"/>
      <c r="CWM2" s="370"/>
      <c r="CWN2" s="370"/>
      <c r="CWO2" s="370"/>
      <c r="CWP2" s="370"/>
      <c r="CWQ2" s="370"/>
      <c r="CWR2" s="370"/>
      <c r="CWS2" s="370"/>
      <c r="CWT2" s="370"/>
      <c r="CWU2" s="370"/>
      <c r="CWV2" s="370"/>
      <c r="CWW2" s="370"/>
      <c r="CWX2" s="370"/>
      <c r="CWY2" s="370"/>
      <c r="CWZ2" s="370"/>
      <c r="CXA2" s="370"/>
      <c r="CXB2" s="370"/>
      <c r="CXC2" s="370"/>
      <c r="CXD2" s="370"/>
      <c r="CXE2" s="370"/>
      <c r="CXF2" s="370"/>
      <c r="CXG2" s="370"/>
      <c r="CXH2" s="370"/>
      <c r="CXI2" s="370"/>
      <c r="CXJ2" s="370"/>
      <c r="CXK2" s="370"/>
      <c r="CXL2" s="370"/>
      <c r="CXM2" s="370"/>
      <c r="CXN2" s="370"/>
      <c r="CXO2" s="370"/>
      <c r="CXP2" s="370"/>
      <c r="CXQ2" s="370"/>
      <c r="CXR2" s="370"/>
      <c r="CXS2" s="370"/>
      <c r="CXT2" s="370"/>
      <c r="CXU2" s="370"/>
      <c r="CXV2" s="370"/>
      <c r="CXW2" s="370"/>
      <c r="CXX2" s="370"/>
      <c r="CXY2" s="370"/>
      <c r="CXZ2" s="370"/>
      <c r="CYA2" s="370"/>
      <c r="CYB2" s="370"/>
      <c r="CYC2" s="370"/>
      <c r="CYD2" s="370"/>
      <c r="CYE2" s="370"/>
      <c r="CYF2" s="370"/>
      <c r="CYG2" s="370"/>
      <c r="CYH2" s="370"/>
      <c r="CYI2" s="370"/>
      <c r="CYJ2" s="370"/>
      <c r="CYK2" s="370"/>
      <c r="CYL2" s="370"/>
      <c r="CYM2" s="370"/>
      <c r="CYN2" s="370"/>
      <c r="CYO2" s="370"/>
      <c r="CYP2" s="370"/>
      <c r="CYQ2" s="370"/>
      <c r="CYR2" s="370"/>
      <c r="CYS2" s="370"/>
      <c r="CYT2" s="370"/>
      <c r="CYU2" s="370"/>
      <c r="CYV2" s="370"/>
      <c r="CYW2" s="370"/>
      <c r="CYX2" s="370"/>
      <c r="CYY2" s="370"/>
      <c r="CYZ2" s="370"/>
      <c r="CZA2" s="370"/>
      <c r="CZB2" s="370"/>
      <c r="CZC2" s="370"/>
      <c r="CZD2" s="370"/>
      <c r="CZE2" s="370"/>
      <c r="CZF2" s="370"/>
      <c r="CZG2" s="370"/>
      <c r="CZH2" s="370"/>
      <c r="CZI2" s="370"/>
      <c r="CZJ2" s="370"/>
      <c r="CZK2" s="370"/>
      <c r="CZL2" s="370"/>
      <c r="CZM2" s="370"/>
      <c r="CZN2" s="370"/>
      <c r="CZO2" s="370"/>
      <c r="CZP2" s="370"/>
      <c r="CZQ2" s="370"/>
      <c r="CZR2" s="370"/>
      <c r="CZS2" s="370"/>
      <c r="CZT2" s="370"/>
      <c r="CZU2" s="370"/>
      <c r="CZV2" s="370"/>
      <c r="CZW2" s="370"/>
      <c r="CZX2" s="370"/>
      <c r="CZY2" s="370"/>
      <c r="CZZ2" s="370"/>
      <c r="DAA2" s="370"/>
      <c r="DAB2" s="370"/>
      <c r="DAC2" s="370"/>
      <c r="DAD2" s="370"/>
      <c r="DAE2" s="370"/>
      <c r="DAF2" s="370"/>
      <c r="DAG2" s="370"/>
      <c r="DAH2" s="370"/>
      <c r="DAI2" s="370"/>
      <c r="DAJ2" s="370"/>
      <c r="DAK2" s="370"/>
      <c r="DAL2" s="370"/>
      <c r="DAM2" s="370"/>
      <c r="DAN2" s="370"/>
      <c r="DAO2" s="370"/>
      <c r="DAP2" s="370"/>
      <c r="DAQ2" s="370"/>
      <c r="DAR2" s="370"/>
      <c r="DAS2" s="370"/>
      <c r="DAT2" s="370"/>
      <c r="DAU2" s="370"/>
      <c r="DAV2" s="370"/>
      <c r="DAW2" s="370"/>
      <c r="DAX2" s="370"/>
      <c r="DAY2" s="370"/>
      <c r="DAZ2" s="370"/>
      <c r="DBA2" s="370"/>
      <c r="DBB2" s="370"/>
      <c r="DBC2" s="370"/>
      <c r="DBD2" s="370"/>
      <c r="DBE2" s="370"/>
      <c r="DBF2" s="370"/>
      <c r="DBG2" s="370"/>
      <c r="DBH2" s="370"/>
      <c r="DBI2" s="370"/>
      <c r="DBJ2" s="370"/>
      <c r="DBK2" s="370"/>
      <c r="DBL2" s="370"/>
      <c r="DBM2" s="370"/>
      <c r="DBN2" s="370"/>
      <c r="DBO2" s="370"/>
      <c r="DBP2" s="370"/>
      <c r="DBQ2" s="370"/>
      <c r="DBR2" s="370"/>
      <c r="DBS2" s="370"/>
      <c r="DBT2" s="370"/>
      <c r="DBU2" s="370"/>
      <c r="DBV2" s="370"/>
      <c r="DBW2" s="370"/>
      <c r="DBX2" s="370"/>
      <c r="DBY2" s="370"/>
      <c r="DBZ2" s="370"/>
      <c r="DCA2" s="370"/>
      <c r="DCB2" s="370"/>
      <c r="DCC2" s="370"/>
      <c r="DCD2" s="370"/>
      <c r="DCE2" s="370"/>
      <c r="DCF2" s="370"/>
      <c r="DCG2" s="370"/>
      <c r="DCH2" s="370"/>
      <c r="DCI2" s="370"/>
      <c r="DCJ2" s="370"/>
      <c r="DCK2" s="370"/>
      <c r="DCL2" s="370"/>
      <c r="DCM2" s="370"/>
      <c r="DCN2" s="370"/>
      <c r="DCO2" s="370"/>
      <c r="DCP2" s="370"/>
      <c r="DCQ2" s="370"/>
      <c r="DCR2" s="370"/>
      <c r="DCS2" s="370"/>
      <c r="DCT2" s="370"/>
      <c r="DCU2" s="370"/>
      <c r="DCV2" s="370"/>
      <c r="DCW2" s="370"/>
      <c r="DCX2" s="370"/>
      <c r="DCY2" s="370"/>
      <c r="DCZ2" s="370"/>
      <c r="DDA2" s="370"/>
      <c r="DDB2" s="370"/>
      <c r="DDC2" s="370"/>
      <c r="DDD2" s="370"/>
      <c r="DDE2" s="370"/>
      <c r="DDF2" s="370"/>
      <c r="DDG2" s="370"/>
      <c r="DDH2" s="370"/>
      <c r="DDI2" s="370"/>
      <c r="DDJ2" s="370"/>
      <c r="DDK2" s="370"/>
      <c r="DDL2" s="370"/>
      <c r="DDM2" s="370"/>
      <c r="DDN2" s="370"/>
      <c r="DDO2" s="370"/>
      <c r="DDP2" s="370"/>
      <c r="DDQ2" s="370"/>
      <c r="DDR2" s="370"/>
      <c r="DDS2" s="370"/>
      <c r="DDT2" s="370"/>
      <c r="DDU2" s="370"/>
      <c r="DDV2" s="370"/>
      <c r="DDW2" s="370"/>
      <c r="DDX2" s="370"/>
      <c r="DDY2" s="370"/>
      <c r="DDZ2" s="370"/>
      <c r="DEA2" s="370"/>
      <c r="DEB2" s="370"/>
      <c r="DEC2" s="370"/>
      <c r="DED2" s="370"/>
      <c r="DEE2" s="370"/>
      <c r="DEF2" s="370"/>
      <c r="DEG2" s="370"/>
      <c r="DEH2" s="370"/>
      <c r="DEI2" s="370"/>
      <c r="DEJ2" s="370"/>
      <c r="DEK2" s="370"/>
      <c r="DEL2" s="370"/>
      <c r="DEM2" s="370"/>
      <c r="DEN2" s="370"/>
      <c r="DEO2" s="370"/>
      <c r="DEP2" s="370"/>
      <c r="DEQ2" s="370"/>
      <c r="DER2" s="370"/>
      <c r="DES2" s="370"/>
      <c r="DET2" s="370"/>
      <c r="DEU2" s="370"/>
      <c r="DEV2" s="370"/>
      <c r="DEW2" s="370"/>
      <c r="DEX2" s="370"/>
      <c r="DEY2" s="370"/>
      <c r="DEZ2" s="370"/>
      <c r="DFA2" s="370"/>
      <c r="DFB2" s="370"/>
      <c r="DFC2" s="370"/>
      <c r="DFD2" s="370"/>
      <c r="DFE2" s="370"/>
      <c r="DFF2" s="370"/>
      <c r="DFG2" s="370"/>
      <c r="DFH2" s="370"/>
      <c r="DFI2" s="370"/>
      <c r="DFJ2" s="370"/>
      <c r="DFK2" s="370"/>
      <c r="DFL2" s="370"/>
      <c r="DFM2" s="370"/>
      <c r="DFN2" s="370"/>
      <c r="DFO2" s="370"/>
      <c r="DFP2" s="370"/>
      <c r="DFQ2" s="370"/>
      <c r="DFR2" s="370"/>
      <c r="DFS2" s="370"/>
      <c r="DFT2" s="370"/>
      <c r="DFU2" s="370"/>
      <c r="DFV2" s="370"/>
      <c r="DFW2" s="370"/>
      <c r="DFX2" s="370"/>
      <c r="DFY2" s="370"/>
      <c r="DFZ2" s="370"/>
      <c r="DGA2" s="370"/>
      <c r="DGB2" s="370"/>
      <c r="DGC2" s="370"/>
      <c r="DGD2" s="370"/>
      <c r="DGE2" s="370"/>
      <c r="DGF2" s="370"/>
      <c r="DGG2" s="370"/>
      <c r="DGH2" s="370"/>
      <c r="DGI2" s="370"/>
      <c r="DGJ2" s="370"/>
      <c r="DGK2" s="370"/>
      <c r="DGL2" s="370"/>
      <c r="DGM2" s="370"/>
      <c r="DGN2" s="370"/>
      <c r="DGO2" s="370"/>
      <c r="DGP2" s="370"/>
      <c r="DGQ2" s="370"/>
      <c r="DGR2" s="370"/>
      <c r="DGS2" s="370"/>
      <c r="DGT2" s="370"/>
      <c r="DGU2" s="370"/>
      <c r="DGV2" s="370"/>
      <c r="DGW2" s="370"/>
      <c r="DGX2" s="370"/>
      <c r="DGY2" s="370"/>
      <c r="DGZ2" s="370"/>
      <c r="DHA2" s="370"/>
      <c r="DHB2" s="370"/>
      <c r="DHC2" s="370"/>
      <c r="DHD2" s="370"/>
      <c r="DHE2" s="370"/>
      <c r="DHF2" s="370"/>
      <c r="DHG2" s="370"/>
      <c r="DHH2" s="370"/>
      <c r="DHI2" s="370"/>
      <c r="DHJ2" s="370"/>
      <c r="DHK2" s="370"/>
      <c r="DHL2" s="370"/>
      <c r="DHM2" s="370"/>
      <c r="DHN2" s="370"/>
      <c r="DHO2" s="370"/>
      <c r="DHP2" s="370"/>
      <c r="DHQ2" s="370"/>
      <c r="DHR2" s="370"/>
      <c r="DHS2" s="370"/>
      <c r="DHT2" s="370"/>
      <c r="DHU2" s="370"/>
      <c r="DHV2" s="370"/>
      <c r="DHW2" s="370"/>
      <c r="DHX2" s="370"/>
      <c r="DHY2" s="370"/>
      <c r="DHZ2" s="370"/>
      <c r="DIA2" s="370"/>
      <c r="DIB2" s="370"/>
      <c r="DIC2" s="370"/>
      <c r="DID2" s="370"/>
      <c r="DIE2" s="370"/>
      <c r="DIF2" s="370"/>
      <c r="DIG2" s="370"/>
      <c r="DIH2" s="370"/>
      <c r="DII2" s="370"/>
      <c r="DIJ2" s="370"/>
      <c r="DIK2" s="370"/>
      <c r="DIL2" s="370"/>
      <c r="DIM2" s="370"/>
      <c r="DIN2" s="370"/>
      <c r="DIO2" s="370"/>
      <c r="DIP2" s="370"/>
      <c r="DIQ2" s="370"/>
      <c r="DIR2" s="370"/>
      <c r="DIS2" s="370"/>
      <c r="DIT2" s="370"/>
      <c r="DIU2" s="370"/>
      <c r="DIV2" s="370"/>
      <c r="DIW2" s="370"/>
      <c r="DIX2" s="370"/>
      <c r="DIY2" s="370"/>
      <c r="DIZ2" s="370"/>
      <c r="DJA2" s="370"/>
      <c r="DJB2" s="370"/>
      <c r="DJC2" s="370"/>
      <c r="DJD2" s="370"/>
      <c r="DJE2" s="370"/>
      <c r="DJF2" s="370"/>
      <c r="DJG2" s="370"/>
      <c r="DJH2" s="370"/>
      <c r="DJI2" s="370"/>
      <c r="DJJ2" s="370"/>
      <c r="DJK2" s="370"/>
      <c r="DJL2" s="370"/>
      <c r="DJM2" s="370"/>
      <c r="DJN2" s="370"/>
      <c r="DJO2" s="370"/>
      <c r="DJP2" s="370"/>
      <c r="DJQ2" s="370"/>
      <c r="DJR2" s="370"/>
      <c r="DJS2" s="370"/>
      <c r="DJT2" s="370"/>
      <c r="DJU2" s="370"/>
      <c r="DJV2" s="370"/>
      <c r="DJW2" s="370"/>
      <c r="DJX2" s="370"/>
      <c r="DJY2" s="370"/>
      <c r="DJZ2" s="370"/>
      <c r="DKA2" s="370"/>
      <c r="DKB2" s="370"/>
      <c r="DKC2" s="370"/>
      <c r="DKD2" s="370"/>
      <c r="DKE2" s="370"/>
      <c r="DKF2" s="370"/>
      <c r="DKG2" s="370"/>
      <c r="DKH2" s="370"/>
      <c r="DKI2" s="370"/>
      <c r="DKJ2" s="370"/>
      <c r="DKK2" s="370"/>
      <c r="DKL2" s="370"/>
      <c r="DKM2" s="370"/>
      <c r="DKN2" s="370"/>
      <c r="DKO2" s="370"/>
      <c r="DKP2" s="370"/>
      <c r="DKQ2" s="370"/>
      <c r="DKR2" s="370"/>
      <c r="DKS2" s="370"/>
      <c r="DKT2" s="370"/>
      <c r="DKU2" s="370"/>
      <c r="DKV2" s="370"/>
      <c r="DKW2" s="370"/>
      <c r="DKX2" s="370"/>
      <c r="DKY2" s="370"/>
      <c r="DKZ2" s="370"/>
      <c r="DLA2" s="370"/>
      <c r="DLB2" s="370"/>
      <c r="DLC2" s="370"/>
      <c r="DLD2" s="370"/>
      <c r="DLE2" s="370"/>
      <c r="DLF2" s="370"/>
      <c r="DLG2" s="370"/>
      <c r="DLH2" s="370"/>
      <c r="DLI2" s="370"/>
      <c r="DLJ2" s="370"/>
      <c r="DLK2" s="370"/>
      <c r="DLL2" s="370"/>
      <c r="DLM2" s="370"/>
      <c r="DLN2" s="370"/>
      <c r="DLO2" s="370"/>
      <c r="DLP2" s="370"/>
      <c r="DLQ2" s="370"/>
      <c r="DLR2" s="370"/>
      <c r="DLS2" s="370"/>
      <c r="DLT2" s="370"/>
      <c r="DLU2" s="370"/>
      <c r="DLV2" s="370"/>
      <c r="DLW2" s="370"/>
      <c r="DLX2" s="370"/>
      <c r="DLY2" s="370"/>
      <c r="DLZ2" s="370"/>
      <c r="DMA2" s="370"/>
      <c r="DMB2" s="370"/>
      <c r="DMC2" s="370"/>
      <c r="DMD2" s="370"/>
      <c r="DME2" s="370"/>
      <c r="DMF2" s="370"/>
      <c r="DMG2" s="370"/>
      <c r="DMH2" s="370"/>
      <c r="DMI2" s="370"/>
      <c r="DMJ2" s="370"/>
      <c r="DMK2" s="370"/>
      <c r="DML2" s="370"/>
      <c r="DMM2" s="370"/>
      <c r="DMN2" s="370"/>
      <c r="DMO2" s="370"/>
      <c r="DMP2" s="370"/>
      <c r="DMQ2" s="370"/>
      <c r="DMR2" s="370"/>
      <c r="DMS2" s="370"/>
      <c r="DMT2" s="370"/>
      <c r="DMU2" s="370"/>
      <c r="DMV2" s="370"/>
      <c r="DMW2" s="370"/>
      <c r="DMX2" s="370"/>
      <c r="DMY2" s="370"/>
      <c r="DMZ2" s="370"/>
      <c r="DNA2" s="370"/>
      <c r="DNB2" s="370"/>
      <c r="DNC2" s="370"/>
      <c r="DND2" s="370"/>
      <c r="DNE2" s="370"/>
      <c r="DNF2" s="370"/>
      <c r="DNG2" s="370"/>
      <c r="DNH2" s="370"/>
      <c r="DNI2" s="370"/>
      <c r="DNJ2" s="370"/>
      <c r="DNK2" s="370"/>
      <c r="DNL2" s="370"/>
      <c r="DNM2" s="370"/>
      <c r="DNN2" s="370"/>
      <c r="DNO2" s="370"/>
      <c r="DNP2" s="370"/>
      <c r="DNQ2" s="370"/>
      <c r="DNR2" s="370"/>
      <c r="DNS2" s="370"/>
      <c r="DNT2" s="370"/>
      <c r="DNU2" s="370"/>
      <c r="DNV2" s="370"/>
      <c r="DNW2" s="370"/>
      <c r="DNX2" s="370"/>
      <c r="DNY2" s="370"/>
      <c r="DNZ2" s="370"/>
      <c r="DOA2" s="370"/>
      <c r="DOB2" s="370"/>
      <c r="DOC2" s="370"/>
      <c r="DOD2" s="370"/>
      <c r="DOE2" s="370"/>
      <c r="DOF2" s="370"/>
      <c r="DOG2" s="370"/>
      <c r="DOH2" s="370"/>
      <c r="DOI2" s="370"/>
      <c r="DOJ2" s="370"/>
      <c r="DOK2" s="370"/>
      <c r="DOL2" s="370"/>
      <c r="DOM2" s="370"/>
      <c r="DON2" s="370"/>
      <c r="DOO2" s="370"/>
      <c r="DOP2" s="370"/>
      <c r="DOQ2" s="370"/>
      <c r="DOR2" s="370"/>
      <c r="DOS2" s="370"/>
      <c r="DOT2" s="370"/>
      <c r="DOU2" s="370"/>
      <c r="DOV2" s="370"/>
      <c r="DOW2" s="370"/>
      <c r="DOX2" s="370"/>
      <c r="DOY2" s="370"/>
      <c r="DOZ2" s="370"/>
      <c r="DPA2" s="370"/>
      <c r="DPB2" s="370"/>
      <c r="DPC2" s="370"/>
      <c r="DPD2" s="370"/>
      <c r="DPE2" s="370"/>
      <c r="DPF2" s="370"/>
      <c r="DPG2" s="370"/>
      <c r="DPH2" s="370"/>
      <c r="DPI2" s="370"/>
      <c r="DPJ2" s="370"/>
      <c r="DPK2" s="370"/>
      <c r="DPL2" s="370"/>
      <c r="DPM2" s="370"/>
      <c r="DPN2" s="370"/>
      <c r="DPO2" s="370"/>
      <c r="DPP2" s="370"/>
      <c r="DPQ2" s="370"/>
      <c r="DPR2" s="370"/>
      <c r="DPS2" s="370"/>
      <c r="DPT2" s="370"/>
      <c r="DPU2" s="370"/>
      <c r="DPV2" s="370"/>
      <c r="DPW2" s="370"/>
      <c r="DPX2" s="370"/>
      <c r="DPY2" s="370"/>
      <c r="DPZ2" s="370"/>
      <c r="DQA2" s="370"/>
      <c r="DQB2" s="370"/>
      <c r="DQC2" s="370"/>
      <c r="DQD2" s="370"/>
      <c r="DQE2" s="370"/>
      <c r="DQF2" s="370"/>
      <c r="DQG2" s="370"/>
      <c r="DQH2" s="370"/>
      <c r="DQI2" s="370"/>
      <c r="DQJ2" s="370"/>
      <c r="DQK2" s="370"/>
      <c r="DQL2" s="370"/>
      <c r="DQM2" s="370"/>
      <c r="DQN2" s="370"/>
      <c r="DQO2" s="370"/>
      <c r="DQP2" s="370"/>
      <c r="DQQ2" s="370"/>
      <c r="DQR2" s="370"/>
      <c r="DQS2" s="370"/>
      <c r="DQT2" s="370"/>
      <c r="DQU2" s="370"/>
      <c r="DQV2" s="370"/>
      <c r="DQW2" s="370"/>
      <c r="DQX2" s="370"/>
      <c r="DQY2" s="370"/>
      <c r="DQZ2" s="370"/>
      <c r="DRA2" s="370"/>
      <c r="DRB2" s="370"/>
      <c r="DRC2" s="370"/>
      <c r="DRD2" s="370"/>
      <c r="DRE2" s="370"/>
      <c r="DRF2" s="370"/>
      <c r="DRG2" s="370"/>
      <c r="DRH2" s="370"/>
      <c r="DRI2" s="370"/>
      <c r="DRJ2" s="370"/>
      <c r="DRK2" s="370"/>
      <c r="DRL2" s="370"/>
      <c r="DRM2" s="370"/>
      <c r="DRN2" s="370"/>
      <c r="DRO2" s="370"/>
      <c r="DRP2" s="370"/>
      <c r="DRQ2" s="370"/>
      <c r="DRR2" s="370"/>
      <c r="DRS2" s="370"/>
      <c r="DRT2" s="370"/>
      <c r="DRU2" s="370"/>
      <c r="DRV2" s="370"/>
      <c r="DRW2" s="370"/>
      <c r="DRX2" s="370"/>
      <c r="DRY2" s="370"/>
      <c r="DRZ2" s="370"/>
      <c r="DSA2" s="370"/>
      <c r="DSB2" s="370"/>
      <c r="DSC2" s="370"/>
      <c r="DSD2" s="370"/>
      <c r="DSE2" s="370"/>
      <c r="DSF2" s="370"/>
      <c r="DSG2" s="370"/>
      <c r="DSH2" s="370"/>
      <c r="DSI2" s="370"/>
      <c r="DSJ2" s="370"/>
      <c r="DSK2" s="370"/>
      <c r="DSL2" s="370"/>
      <c r="DSM2" s="370"/>
      <c r="DSN2" s="370"/>
      <c r="DSO2" s="370"/>
      <c r="DSP2" s="370"/>
      <c r="DSQ2" s="370"/>
      <c r="DSR2" s="370"/>
      <c r="DSS2" s="370"/>
      <c r="DST2" s="370"/>
      <c r="DSU2" s="370"/>
      <c r="DSV2" s="370"/>
      <c r="DSW2" s="370"/>
      <c r="DSX2" s="370"/>
      <c r="DSY2" s="370"/>
      <c r="DSZ2" s="370"/>
      <c r="DTA2" s="370"/>
      <c r="DTB2" s="370"/>
      <c r="DTC2" s="370"/>
      <c r="DTD2" s="370"/>
      <c r="DTE2" s="370"/>
      <c r="DTF2" s="370"/>
      <c r="DTG2" s="370"/>
      <c r="DTH2" s="370"/>
      <c r="DTI2" s="370"/>
      <c r="DTJ2" s="370"/>
      <c r="DTK2" s="370"/>
      <c r="DTL2" s="370"/>
      <c r="DTM2" s="370"/>
      <c r="DTN2" s="370"/>
      <c r="DTO2" s="370"/>
      <c r="DTP2" s="370"/>
      <c r="DTQ2" s="370"/>
      <c r="DTR2" s="370"/>
      <c r="DTS2" s="370"/>
      <c r="DTT2" s="370"/>
      <c r="DTU2" s="370"/>
      <c r="DTV2" s="370"/>
      <c r="DTW2" s="370"/>
      <c r="DTX2" s="370"/>
      <c r="DTY2" s="370"/>
      <c r="DTZ2" s="370"/>
      <c r="DUA2" s="370"/>
      <c r="DUB2" s="370"/>
      <c r="DUC2" s="370"/>
      <c r="DUD2" s="370"/>
      <c r="DUE2" s="370"/>
      <c r="DUF2" s="370"/>
      <c r="DUG2" s="370"/>
      <c r="DUH2" s="370"/>
      <c r="DUI2" s="370"/>
      <c r="DUJ2" s="370"/>
      <c r="DUK2" s="370"/>
      <c r="DUL2" s="370"/>
      <c r="DUM2" s="370"/>
      <c r="DUN2" s="370"/>
      <c r="DUO2" s="370"/>
      <c r="DUP2" s="370"/>
      <c r="DUQ2" s="370"/>
      <c r="DUR2" s="370"/>
      <c r="DUS2" s="370"/>
      <c r="DUT2" s="370"/>
      <c r="DUU2" s="370"/>
      <c r="DUV2" s="370"/>
      <c r="DUW2" s="370"/>
      <c r="DUX2" s="370"/>
      <c r="DUY2" s="370"/>
      <c r="DUZ2" s="370"/>
      <c r="DVA2" s="370"/>
      <c r="DVB2" s="370"/>
      <c r="DVC2" s="370"/>
      <c r="DVD2" s="370"/>
      <c r="DVE2" s="370"/>
      <c r="DVF2" s="370"/>
      <c r="DVG2" s="370"/>
      <c r="DVH2" s="370"/>
      <c r="DVI2" s="370"/>
      <c r="DVJ2" s="370"/>
      <c r="DVK2" s="370"/>
      <c r="DVL2" s="370"/>
      <c r="DVM2" s="370"/>
      <c r="DVN2" s="370"/>
      <c r="DVO2" s="370"/>
      <c r="DVP2" s="370"/>
      <c r="DVQ2" s="370"/>
      <c r="DVR2" s="370"/>
      <c r="DVS2" s="370"/>
      <c r="DVT2" s="370"/>
      <c r="DVU2" s="370"/>
      <c r="DVV2" s="370"/>
      <c r="DVW2" s="370"/>
      <c r="DVX2" s="370"/>
      <c r="DVY2" s="370"/>
      <c r="DVZ2" s="370"/>
      <c r="DWA2" s="370"/>
      <c r="DWB2" s="370"/>
      <c r="DWC2" s="370"/>
      <c r="DWD2" s="370"/>
      <c r="DWE2" s="370"/>
      <c r="DWF2" s="370"/>
      <c r="DWG2" s="370"/>
      <c r="DWH2" s="370"/>
      <c r="DWI2" s="370"/>
      <c r="DWJ2" s="370"/>
      <c r="DWK2" s="370"/>
      <c r="DWL2" s="370"/>
      <c r="DWM2" s="370"/>
      <c r="DWN2" s="370"/>
      <c r="DWO2" s="370"/>
      <c r="DWP2" s="370"/>
      <c r="DWQ2" s="370"/>
      <c r="DWR2" s="370"/>
      <c r="DWS2" s="370"/>
      <c r="DWT2" s="370"/>
      <c r="DWU2" s="370"/>
      <c r="DWV2" s="370"/>
      <c r="DWW2" s="370"/>
      <c r="DWX2" s="370"/>
      <c r="DWY2" s="370"/>
      <c r="DWZ2" s="370"/>
      <c r="DXA2" s="370"/>
      <c r="DXB2" s="370"/>
      <c r="DXC2" s="370"/>
      <c r="DXD2" s="370"/>
      <c r="DXE2" s="370"/>
      <c r="DXF2" s="370"/>
      <c r="DXG2" s="370"/>
      <c r="DXH2" s="370"/>
      <c r="DXI2" s="370"/>
      <c r="DXJ2" s="370"/>
      <c r="DXK2" s="370"/>
      <c r="DXL2" s="370"/>
      <c r="DXM2" s="370"/>
      <c r="DXN2" s="370"/>
      <c r="DXO2" s="370"/>
      <c r="DXP2" s="370"/>
      <c r="DXQ2" s="370"/>
      <c r="DXR2" s="370"/>
      <c r="DXS2" s="370"/>
      <c r="DXT2" s="370"/>
      <c r="DXU2" s="370"/>
      <c r="DXV2" s="370"/>
      <c r="DXW2" s="370"/>
      <c r="DXX2" s="370"/>
      <c r="DXY2" s="370"/>
      <c r="DXZ2" s="370"/>
      <c r="DYA2" s="370"/>
      <c r="DYB2" s="370"/>
      <c r="DYC2" s="370"/>
      <c r="DYD2" s="370"/>
      <c r="DYE2" s="370"/>
      <c r="DYF2" s="370"/>
      <c r="DYG2" s="370"/>
      <c r="DYH2" s="370"/>
      <c r="DYI2" s="370"/>
      <c r="DYJ2" s="370"/>
      <c r="DYK2" s="370"/>
      <c r="DYL2" s="370"/>
      <c r="DYM2" s="370"/>
      <c r="DYN2" s="370"/>
      <c r="DYO2" s="370"/>
      <c r="DYP2" s="370"/>
      <c r="DYQ2" s="370"/>
      <c r="DYR2" s="370"/>
      <c r="DYS2" s="370"/>
      <c r="DYT2" s="370"/>
      <c r="DYU2" s="370"/>
      <c r="DYV2" s="370"/>
      <c r="DYW2" s="370"/>
      <c r="DYX2" s="370"/>
      <c r="DYY2" s="370"/>
      <c r="DYZ2" s="370"/>
      <c r="DZA2" s="370"/>
      <c r="DZB2" s="370"/>
      <c r="DZC2" s="370"/>
      <c r="DZD2" s="370"/>
      <c r="DZE2" s="370"/>
      <c r="DZF2" s="370"/>
      <c r="DZG2" s="370"/>
      <c r="DZH2" s="370"/>
      <c r="DZI2" s="370"/>
      <c r="DZJ2" s="370"/>
      <c r="DZK2" s="370"/>
      <c r="DZL2" s="370"/>
      <c r="DZM2" s="370"/>
      <c r="DZN2" s="370"/>
      <c r="DZO2" s="370"/>
      <c r="DZP2" s="370"/>
      <c r="DZQ2" s="370"/>
      <c r="DZR2" s="370"/>
      <c r="DZS2" s="370"/>
      <c r="DZT2" s="370"/>
      <c r="DZU2" s="370"/>
      <c r="DZV2" s="370"/>
      <c r="DZW2" s="370"/>
      <c r="DZX2" s="370"/>
      <c r="DZY2" s="370"/>
      <c r="DZZ2" s="370"/>
      <c r="EAA2" s="370"/>
      <c r="EAB2" s="370"/>
      <c r="EAC2" s="370"/>
      <c r="EAD2" s="370"/>
      <c r="EAE2" s="370"/>
      <c r="EAF2" s="370"/>
      <c r="EAG2" s="370"/>
      <c r="EAH2" s="370"/>
      <c r="EAI2" s="370"/>
      <c r="EAJ2" s="370"/>
      <c r="EAK2" s="370"/>
      <c r="EAL2" s="370"/>
      <c r="EAM2" s="370"/>
      <c r="EAN2" s="370"/>
      <c r="EAO2" s="370"/>
      <c r="EAP2" s="370"/>
      <c r="EAQ2" s="370"/>
      <c r="EAR2" s="370"/>
      <c r="EAS2" s="370"/>
      <c r="EAT2" s="370"/>
      <c r="EAU2" s="370"/>
      <c r="EAV2" s="370"/>
      <c r="EAW2" s="370"/>
      <c r="EAX2" s="370"/>
      <c r="EAY2" s="370"/>
      <c r="EAZ2" s="370"/>
      <c r="EBA2" s="370"/>
      <c r="EBB2" s="370"/>
      <c r="EBC2" s="370"/>
      <c r="EBD2" s="370"/>
      <c r="EBE2" s="370"/>
      <c r="EBF2" s="370"/>
      <c r="EBG2" s="370"/>
      <c r="EBH2" s="370"/>
      <c r="EBI2" s="370"/>
      <c r="EBJ2" s="370"/>
      <c r="EBK2" s="370"/>
      <c r="EBL2" s="370"/>
      <c r="EBM2" s="370"/>
      <c r="EBN2" s="370"/>
      <c r="EBO2" s="370"/>
      <c r="EBP2" s="370"/>
      <c r="EBQ2" s="370"/>
      <c r="EBR2" s="370"/>
      <c r="EBS2" s="370"/>
      <c r="EBT2" s="370"/>
      <c r="EBU2" s="370"/>
      <c r="EBV2" s="370"/>
      <c r="EBW2" s="370"/>
      <c r="EBX2" s="370"/>
      <c r="EBY2" s="370"/>
      <c r="EBZ2" s="370"/>
      <c r="ECA2" s="370"/>
      <c r="ECB2" s="370"/>
      <c r="ECC2" s="370"/>
      <c r="ECD2" s="370"/>
      <c r="ECE2" s="370"/>
      <c r="ECF2" s="370"/>
      <c r="ECG2" s="370"/>
      <c r="ECH2" s="370"/>
      <c r="ECI2" s="370"/>
      <c r="ECJ2" s="370"/>
      <c r="ECK2" s="370"/>
      <c r="ECL2" s="370"/>
      <c r="ECM2" s="370"/>
      <c r="ECN2" s="370"/>
      <c r="ECO2" s="370"/>
      <c r="ECP2" s="370"/>
      <c r="ECQ2" s="370"/>
      <c r="ECR2" s="370"/>
      <c r="ECS2" s="370"/>
      <c r="ECT2" s="370"/>
      <c r="ECU2" s="370"/>
      <c r="ECV2" s="370"/>
      <c r="ECW2" s="370"/>
      <c r="ECX2" s="370"/>
      <c r="ECY2" s="370"/>
      <c r="ECZ2" s="370"/>
      <c r="EDA2" s="370"/>
      <c r="EDB2" s="370"/>
      <c r="EDC2" s="370"/>
      <c r="EDD2" s="370"/>
      <c r="EDE2" s="370"/>
      <c r="EDF2" s="370"/>
      <c r="EDG2" s="370"/>
      <c r="EDH2" s="370"/>
      <c r="EDI2" s="370"/>
      <c r="EDJ2" s="370"/>
      <c r="EDK2" s="370"/>
      <c r="EDL2" s="370"/>
      <c r="EDM2" s="370"/>
      <c r="EDN2" s="370"/>
      <c r="EDO2" s="370"/>
      <c r="EDP2" s="370"/>
      <c r="EDQ2" s="370"/>
      <c r="EDR2" s="370"/>
      <c r="EDS2" s="370"/>
      <c r="EDT2" s="370"/>
      <c r="EDU2" s="370"/>
      <c r="EDV2" s="370"/>
      <c r="EDW2" s="370"/>
      <c r="EDX2" s="370"/>
      <c r="EDY2" s="370"/>
      <c r="EDZ2" s="370"/>
      <c r="EEA2" s="370"/>
      <c r="EEB2" s="370"/>
      <c r="EEC2" s="370"/>
      <c r="EED2" s="370"/>
      <c r="EEE2" s="370"/>
      <c r="EEF2" s="370"/>
      <c r="EEG2" s="370"/>
      <c r="EEH2" s="370"/>
      <c r="EEI2" s="370"/>
      <c r="EEJ2" s="370"/>
      <c r="EEK2" s="370"/>
      <c r="EEL2" s="370"/>
      <c r="EEM2" s="370"/>
      <c r="EEN2" s="370"/>
      <c r="EEO2" s="370"/>
      <c r="EEP2" s="370"/>
      <c r="EEQ2" s="370"/>
      <c r="EER2" s="370"/>
      <c r="EES2" s="370"/>
      <c r="EET2" s="370"/>
      <c r="EEU2" s="370"/>
      <c r="EEV2" s="370"/>
      <c r="EEW2" s="370"/>
      <c r="EEX2" s="370"/>
      <c r="EEY2" s="370"/>
      <c r="EEZ2" s="370"/>
      <c r="EFA2" s="370"/>
      <c r="EFB2" s="370"/>
      <c r="EFC2" s="370"/>
      <c r="EFD2" s="370"/>
      <c r="EFE2" s="370"/>
      <c r="EFF2" s="370"/>
      <c r="EFG2" s="370"/>
      <c r="EFH2" s="370"/>
      <c r="EFI2" s="370"/>
      <c r="EFJ2" s="370"/>
      <c r="EFK2" s="370"/>
      <c r="EFL2" s="370"/>
      <c r="EFM2" s="370"/>
      <c r="EFN2" s="370"/>
      <c r="EFO2" s="370"/>
      <c r="EFP2" s="370"/>
      <c r="EFQ2" s="370"/>
      <c r="EFR2" s="370"/>
      <c r="EFS2" s="370"/>
      <c r="EFT2" s="370"/>
      <c r="EFU2" s="370"/>
      <c r="EFV2" s="370"/>
      <c r="EFW2" s="370"/>
      <c r="EFX2" s="370"/>
      <c r="EFY2" s="370"/>
      <c r="EFZ2" s="370"/>
      <c r="EGA2" s="370"/>
      <c r="EGB2" s="370"/>
      <c r="EGC2" s="370"/>
      <c r="EGD2" s="370"/>
      <c r="EGE2" s="370"/>
      <c r="EGF2" s="370"/>
      <c r="EGG2" s="370"/>
      <c r="EGH2" s="370"/>
      <c r="EGI2" s="370"/>
      <c r="EGJ2" s="370"/>
      <c r="EGK2" s="370"/>
      <c r="EGL2" s="370"/>
      <c r="EGM2" s="370"/>
      <c r="EGN2" s="370"/>
      <c r="EGO2" s="370"/>
      <c r="EGP2" s="370"/>
      <c r="EGQ2" s="370"/>
      <c r="EGR2" s="370"/>
      <c r="EGS2" s="370"/>
      <c r="EGT2" s="370"/>
      <c r="EGU2" s="370"/>
      <c r="EGV2" s="370"/>
      <c r="EGW2" s="370"/>
      <c r="EGX2" s="370"/>
      <c r="EGY2" s="370"/>
      <c r="EGZ2" s="370"/>
      <c r="EHA2" s="370"/>
      <c r="EHB2" s="370"/>
      <c r="EHC2" s="370"/>
      <c r="EHD2" s="370"/>
      <c r="EHE2" s="370"/>
      <c r="EHF2" s="370"/>
      <c r="EHG2" s="370"/>
      <c r="EHH2" s="370"/>
      <c r="EHI2" s="370"/>
      <c r="EHJ2" s="370"/>
      <c r="EHK2" s="370"/>
      <c r="EHL2" s="370"/>
      <c r="EHM2" s="370"/>
      <c r="EHN2" s="370"/>
      <c r="EHO2" s="370"/>
      <c r="EHP2" s="370"/>
      <c r="EHQ2" s="370"/>
      <c r="EHR2" s="370"/>
      <c r="EHS2" s="370"/>
      <c r="EHT2" s="370"/>
      <c r="EHU2" s="370"/>
      <c r="EHV2" s="370"/>
      <c r="EHW2" s="370"/>
      <c r="EHX2" s="370"/>
      <c r="EHY2" s="370"/>
      <c r="EHZ2" s="370"/>
      <c r="EIA2" s="370"/>
      <c r="EIB2" s="370"/>
      <c r="EIC2" s="370"/>
      <c r="EID2" s="370"/>
      <c r="EIE2" s="370"/>
      <c r="EIF2" s="370"/>
      <c r="EIG2" s="370"/>
      <c r="EIH2" s="370"/>
      <c r="EII2" s="370"/>
      <c r="EIJ2" s="370"/>
      <c r="EIK2" s="370"/>
      <c r="EIL2" s="370"/>
      <c r="EIM2" s="370"/>
      <c r="EIN2" s="370"/>
      <c r="EIO2" s="370"/>
      <c r="EIP2" s="370"/>
      <c r="EIQ2" s="370"/>
      <c r="EIR2" s="370"/>
      <c r="EIS2" s="370"/>
      <c r="EIT2" s="370"/>
      <c r="EIU2" s="370"/>
      <c r="EIV2" s="370"/>
      <c r="EIW2" s="370"/>
      <c r="EIX2" s="370"/>
      <c r="EIY2" s="370"/>
      <c r="EIZ2" s="370"/>
      <c r="EJA2" s="370"/>
      <c r="EJB2" s="370"/>
      <c r="EJC2" s="370"/>
      <c r="EJD2" s="370"/>
      <c r="EJE2" s="370"/>
      <c r="EJF2" s="370"/>
      <c r="EJG2" s="370"/>
      <c r="EJH2" s="370"/>
      <c r="EJI2" s="370"/>
      <c r="EJJ2" s="370"/>
      <c r="EJK2" s="370"/>
      <c r="EJL2" s="370"/>
      <c r="EJM2" s="370"/>
      <c r="EJN2" s="370"/>
      <c r="EJO2" s="370"/>
      <c r="EJP2" s="370"/>
      <c r="EJQ2" s="370"/>
      <c r="EJR2" s="370"/>
      <c r="EJS2" s="370"/>
      <c r="EJT2" s="370"/>
      <c r="EJU2" s="370"/>
      <c r="EJV2" s="370"/>
      <c r="EJW2" s="370"/>
      <c r="EJX2" s="370"/>
      <c r="EJY2" s="370"/>
      <c r="EJZ2" s="370"/>
      <c r="EKA2" s="370"/>
      <c r="EKB2" s="370"/>
      <c r="EKC2" s="370"/>
      <c r="EKD2" s="370"/>
      <c r="EKE2" s="370"/>
      <c r="EKF2" s="370"/>
      <c r="EKG2" s="370"/>
      <c r="EKH2" s="370"/>
      <c r="EKI2" s="370"/>
      <c r="EKJ2" s="370"/>
      <c r="EKK2" s="370"/>
      <c r="EKL2" s="370"/>
      <c r="EKM2" s="370"/>
      <c r="EKN2" s="370"/>
      <c r="EKO2" s="370"/>
      <c r="EKP2" s="370"/>
      <c r="EKQ2" s="370"/>
      <c r="EKR2" s="370"/>
      <c r="EKS2" s="370"/>
      <c r="EKT2" s="370"/>
      <c r="EKU2" s="370"/>
      <c r="EKV2" s="370"/>
      <c r="EKW2" s="370"/>
      <c r="EKX2" s="370"/>
      <c r="EKY2" s="370"/>
      <c r="EKZ2" s="370"/>
      <c r="ELA2" s="370"/>
      <c r="ELB2" s="370"/>
      <c r="ELC2" s="370"/>
      <c r="ELD2" s="370"/>
      <c r="ELE2" s="370"/>
      <c r="ELF2" s="370"/>
      <c r="ELG2" s="370"/>
      <c r="ELH2" s="370"/>
      <c r="ELI2" s="370"/>
      <c r="ELJ2" s="370"/>
      <c r="ELK2" s="370"/>
      <c r="ELL2" s="370"/>
      <c r="ELM2" s="370"/>
      <c r="ELN2" s="370"/>
      <c r="ELO2" s="370"/>
      <c r="ELP2" s="370"/>
      <c r="ELQ2" s="370"/>
      <c r="ELR2" s="370"/>
      <c r="ELS2" s="370"/>
      <c r="ELT2" s="370"/>
      <c r="ELU2" s="370"/>
      <c r="ELV2" s="370"/>
      <c r="ELW2" s="370"/>
      <c r="ELX2" s="370"/>
      <c r="ELY2" s="370"/>
      <c r="ELZ2" s="370"/>
      <c r="EMA2" s="370"/>
      <c r="EMB2" s="370"/>
      <c r="EMC2" s="370"/>
      <c r="EMD2" s="370"/>
      <c r="EME2" s="370"/>
      <c r="EMF2" s="370"/>
      <c r="EMG2" s="370"/>
      <c r="EMH2" s="370"/>
      <c r="EMI2" s="370"/>
      <c r="EMJ2" s="370"/>
      <c r="EMK2" s="370"/>
      <c r="EML2" s="370"/>
      <c r="EMM2" s="370"/>
      <c r="EMN2" s="370"/>
      <c r="EMO2" s="370"/>
      <c r="EMP2" s="370"/>
      <c r="EMQ2" s="370"/>
      <c r="EMR2" s="370"/>
      <c r="EMS2" s="370"/>
      <c r="EMT2" s="370"/>
      <c r="EMU2" s="370"/>
      <c r="EMV2" s="370"/>
      <c r="EMW2" s="370"/>
      <c r="EMX2" s="370"/>
      <c r="EMY2" s="370"/>
      <c r="EMZ2" s="370"/>
      <c r="ENA2" s="370"/>
      <c r="ENB2" s="370"/>
      <c r="ENC2" s="370"/>
      <c r="END2" s="370"/>
      <c r="ENE2" s="370"/>
      <c r="ENF2" s="370"/>
      <c r="ENG2" s="370"/>
      <c r="ENH2" s="370"/>
      <c r="ENI2" s="370"/>
      <c r="ENJ2" s="370"/>
      <c r="ENK2" s="370"/>
      <c r="ENL2" s="370"/>
      <c r="ENM2" s="370"/>
      <c r="ENN2" s="370"/>
      <c r="ENO2" s="370"/>
      <c r="ENP2" s="370"/>
      <c r="ENQ2" s="370"/>
      <c r="ENR2" s="370"/>
      <c r="ENS2" s="370"/>
      <c r="ENT2" s="370"/>
      <c r="ENU2" s="370"/>
      <c r="ENV2" s="370"/>
      <c r="ENW2" s="370"/>
      <c r="ENX2" s="370"/>
      <c r="ENY2" s="370"/>
      <c r="ENZ2" s="370"/>
      <c r="EOA2" s="370"/>
      <c r="EOB2" s="370"/>
      <c r="EOC2" s="370"/>
      <c r="EOD2" s="370"/>
      <c r="EOE2" s="370"/>
      <c r="EOF2" s="370"/>
      <c r="EOG2" s="370"/>
      <c r="EOH2" s="370"/>
      <c r="EOI2" s="370"/>
      <c r="EOJ2" s="370"/>
      <c r="EOK2" s="370"/>
      <c r="EOL2" s="370"/>
      <c r="EOM2" s="370"/>
      <c r="EON2" s="370"/>
      <c r="EOO2" s="370"/>
      <c r="EOP2" s="370"/>
      <c r="EOQ2" s="370"/>
      <c r="EOR2" s="370"/>
      <c r="EOS2" s="370"/>
      <c r="EOT2" s="370"/>
      <c r="EOU2" s="370"/>
      <c r="EOV2" s="370"/>
      <c r="EOW2" s="370"/>
      <c r="EOX2" s="370"/>
      <c r="EOY2" s="370"/>
      <c r="EOZ2" s="370"/>
      <c r="EPA2" s="370"/>
      <c r="EPB2" s="370"/>
      <c r="EPC2" s="370"/>
      <c r="EPD2" s="370"/>
      <c r="EPE2" s="370"/>
      <c r="EPF2" s="370"/>
      <c r="EPG2" s="370"/>
      <c r="EPH2" s="370"/>
      <c r="EPI2" s="370"/>
      <c r="EPJ2" s="370"/>
      <c r="EPK2" s="370"/>
      <c r="EPL2" s="370"/>
      <c r="EPM2" s="370"/>
      <c r="EPN2" s="370"/>
      <c r="EPO2" s="370"/>
      <c r="EPP2" s="370"/>
      <c r="EPQ2" s="370"/>
      <c r="EPR2" s="370"/>
      <c r="EPS2" s="370"/>
      <c r="EPT2" s="370"/>
      <c r="EPU2" s="370"/>
      <c r="EPV2" s="370"/>
      <c r="EPW2" s="370"/>
      <c r="EPX2" s="370"/>
      <c r="EPY2" s="370"/>
      <c r="EPZ2" s="370"/>
      <c r="EQA2" s="370"/>
      <c r="EQB2" s="370"/>
      <c r="EQC2" s="370"/>
      <c r="EQD2" s="370"/>
      <c r="EQE2" s="370"/>
      <c r="EQF2" s="370"/>
      <c r="EQG2" s="370"/>
      <c r="EQH2" s="370"/>
      <c r="EQI2" s="370"/>
      <c r="EQJ2" s="370"/>
      <c r="EQK2" s="370"/>
      <c r="EQL2" s="370"/>
      <c r="EQM2" s="370"/>
      <c r="EQN2" s="370"/>
      <c r="EQO2" s="370"/>
      <c r="EQP2" s="370"/>
      <c r="EQQ2" s="370"/>
      <c r="EQR2" s="370"/>
      <c r="EQS2" s="370"/>
      <c r="EQT2" s="370"/>
      <c r="EQU2" s="370"/>
      <c r="EQV2" s="370"/>
      <c r="EQW2" s="370"/>
      <c r="EQX2" s="370"/>
      <c r="EQY2" s="370"/>
      <c r="EQZ2" s="370"/>
      <c r="ERA2" s="370"/>
      <c r="ERB2" s="370"/>
      <c r="ERC2" s="370"/>
      <c r="ERD2" s="370"/>
      <c r="ERE2" s="370"/>
      <c r="ERF2" s="370"/>
      <c r="ERG2" s="370"/>
      <c r="ERH2" s="370"/>
      <c r="ERI2" s="370"/>
      <c r="ERJ2" s="370"/>
      <c r="ERK2" s="370"/>
      <c r="ERL2" s="370"/>
      <c r="ERM2" s="370"/>
      <c r="ERN2" s="370"/>
      <c r="ERO2" s="370"/>
      <c r="ERP2" s="370"/>
      <c r="ERQ2" s="370"/>
      <c r="ERR2" s="370"/>
      <c r="ERS2" s="370"/>
      <c r="ERT2" s="370"/>
      <c r="ERU2" s="370"/>
      <c r="ERV2" s="370"/>
      <c r="ERW2" s="370"/>
      <c r="ERX2" s="370"/>
      <c r="ERY2" s="370"/>
      <c r="ERZ2" s="370"/>
      <c r="ESA2" s="370"/>
      <c r="ESB2" s="370"/>
      <c r="ESC2" s="370"/>
      <c r="ESD2" s="370"/>
      <c r="ESE2" s="370"/>
      <c r="ESF2" s="370"/>
      <c r="ESG2" s="370"/>
      <c r="ESH2" s="370"/>
      <c r="ESI2" s="370"/>
      <c r="ESJ2" s="370"/>
      <c r="ESK2" s="370"/>
      <c r="ESL2" s="370"/>
      <c r="ESM2" s="370"/>
      <c r="ESN2" s="370"/>
      <c r="ESO2" s="370"/>
      <c r="ESP2" s="370"/>
      <c r="ESQ2" s="370"/>
      <c r="ESR2" s="370"/>
      <c r="ESS2" s="370"/>
      <c r="EST2" s="370"/>
      <c r="ESU2" s="370"/>
      <c r="ESV2" s="370"/>
      <c r="ESW2" s="370"/>
      <c r="ESX2" s="370"/>
      <c r="ESY2" s="370"/>
      <c r="ESZ2" s="370"/>
      <c r="ETA2" s="370"/>
      <c r="ETB2" s="370"/>
      <c r="ETC2" s="370"/>
      <c r="ETD2" s="370"/>
      <c r="ETE2" s="370"/>
      <c r="ETF2" s="370"/>
      <c r="ETG2" s="370"/>
      <c r="ETH2" s="370"/>
      <c r="ETI2" s="370"/>
      <c r="ETJ2" s="370"/>
      <c r="ETK2" s="370"/>
      <c r="ETL2" s="370"/>
      <c r="ETM2" s="370"/>
      <c r="ETN2" s="370"/>
      <c r="ETO2" s="370"/>
      <c r="ETP2" s="370"/>
      <c r="ETQ2" s="370"/>
      <c r="ETR2" s="370"/>
      <c r="ETS2" s="370"/>
      <c r="ETT2" s="370"/>
      <c r="ETU2" s="370"/>
      <c r="ETV2" s="370"/>
      <c r="ETW2" s="370"/>
      <c r="ETX2" s="370"/>
      <c r="ETY2" s="370"/>
      <c r="ETZ2" s="370"/>
      <c r="EUA2" s="370"/>
      <c r="EUB2" s="370"/>
      <c r="EUC2" s="370"/>
      <c r="EUD2" s="370"/>
      <c r="EUE2" s="370"/>
      <c r="EUF2" s="370"/>
      <c r="EUG2" s="370"/>
      <c r="EUH2" s="370"/>
      <c r="EUI2" s="370"/>
      <c r="EUJ2" s="370"/>
      <c r="EUK2" s="370"/>
      <c r="EUL2" s="370"/>
      <c r="EUM2" s="370"/>
      <c r="EUN2" s="370"/>
      <c r="EUO2" s="370"/>
      <c r="EUP2" s="370"/>
      <c r="EUQ2" s="370"/>
      <c r="EUR2" s="370"/>
      <c r="EUS2" s="370"/>
      <c r="EUT2" s="370"/>
      <c r="EUU2" s="370"/>
      <c r="EUV2" s="370"/>
      <c r="EUW2" s="370"/>
      <c r="EUX2" s="370"/>
      <c r="EUY2" s="370"/>
      <c r="EUZ2" s="370"/>
      <c r="EVA2" s="370"/>
      <c r="EVB2" s="370"/>
      <c r="EVC2" s="370"/>
      <c r="EVD2" s="370"/>
      <c r="EVE2" s="370"/>
      <c r="EVF2" s="370"/>
      <c r="EVG2" s="370"/>
      <c r="EVH2" s="370"/>
      <c r="EVI2" s="370"/>
      <c r="EVJ2" s="370"/>
      <c r="EVK2" s="370"/>
      <c r="EVL2" s="370"/>
      <c r="EVM2" s="370"/>
      <c r="EVN2" s="370"/>
      <c r="EVO2" s="370"/>
      <c r="EVP2" s="370"/>
      <c r="EVQ2" s="370"/>
      <c r="EVR2" s="370"/>
      <c r="EVS2" s="370"/>
      <c r="EVT2" s="370"/>
      <c r="EVU2" s="370"/>
      <c r="EVV2" s="370"/>
      <c r="EVW2" s="370"/>
      <c r="EVX2" s="370"/>
      <c r="EVY2" s="370"/>
      <c r="EVZ2" s="370"/>
      <c r="EWA2" s="370"/>
      <c r="EWB2" s="370"/>
      <c r="EWC2" s="370"/>
      <c r="EWD2" s="370"/>
      <c r="EWE2" s="370"/>
      <c r="EWF2" s="370"/>
      <c r="EWG2" s="370"/>
      <c r="EWH2" s="370"/>
      <c r="EWI2" s="370"/>
      <c r="EWJ2" s="370"/>
      <c r="EWK2" s="370"/>
      <c r="EWL2" s="370"/>
      <c r="EWM2" s="370"/>
      <c r="EWN2" s="370"/>
      <c r="EWO2" s="370"/>
      <c r="EWP2" s="370"/>
      <c r="EWQ2" s="370"/>
      <c r="EWR2" s="370"/>
      <c r="EWS2" s="370"/>
      <c r="EWT2" s="370"/>
      <c r="EWU2" s="370"/>
      <c r="EWV2" s="370"/>
      <c r="EWW2" s="370"/>
      <c r="EWX2" s="370"/>
      <c r="EWY2" s="370"/>
      <c r="EWZ2" s="370"/>
      <c r="EXA2" s="370"/>
      <c r="EXB2" s="370"/>
      <c r="EXC2" s="370"/>
      <c r="EXD2" s="370"/>
      <c r="EXE2" s="370"/>
      <c r="EXF2" s="370"/>
      <c r="EXG2" s="370"/>
      <c r="EXH2" s="370"/>
      <c r="EXI2" s="370"/>
      <c r="EXJ2" s="370"/>
      <c r="EXK2" s="370"/>
      <c r="EXL2" s="370"/>
      <c r="EXM2" s="370"/>
      <c r="EXN2" s="370"/>
      <c r="EXO2" s="370"/>
      <c r="EXP2" s="370"/>
      <c r="EXQ2" s="370"/>
      <c r="EXR2" s="370"/>
      <c r="EXS2" s="370"/>
      <c r="EXT2" s="370"/>
      <c r="EXU2" s="370"/>
      <c r="EXV2" s="370"/>
      <c r="EXW2" s="370"/>
      <c r="EXX2" s="370"/>
      <c r="EXY2" s="370"/>
      <c r="EXZ2" s="370"/>
      <c r="EYA2" s="370"/>
      <c r="EYB2" s="370"/>
      <c r="EYC2" s="370"/>
      <c r="EYD2" s="370"/>
      <c r="EYE2" s="370"/>
      <c r="EYF2" s="370"/>
      <c r="EYG2" s="370"/>
      <c r="EYH2" s="370"/>
      <c r="EYI2" s="370"/>
      <c r="EYJ2" s="370"/>
      <c r="EYK2" s="370"/>
      <c r="EYL2" s="370"/>
      <c r="EYM2" s="370"/>
      <c r="EYN2" s="370"/>
      <c r="EYO2" s="370"/>
      <c r="EYP2" s="370"/>
      <c r="EYQ2" s="370"/>
      <c r="EYR2" s="370"/>
      <c r="EYS2" s="370"/>
      <c r="EYT2" s="370"/>
      <c r="EYU2" s="370"/>
      <c r="EYV2" s="370"/>
      <c r="EYW2" s="370"/>
      <c r="EYX2" s="370"/>
      <c r="EYY2" s="370"/>
      <c r="EYZ2" s="370"/>
      <c r="EZA2" s="370"/>
      <c r="EZB2" s="370"/>
      <c r="EZC2" s="370"/>
      <c r="EZD2" s="370"/>
      <c r="EZE2" s="370"/>
      <c r="EZF2" s="370"/>
      <c r="EZG2" s="370"/>
      <c r="EZH2" s="370"/>
      <c r="EZI2" s="370"/>
      <c r="EZJ2" s="370"/>
      <c r="EZK2" s="370"/>
      <c r="EZL2" s="370"/>
      <c r="EZM2" s="370"/>
      <c r="EZN2" s="370"/>
      <c r="EZO2" s="370"/>
      <c r="EZP2" s="370"/>
      <c r="EZQ2" s="370"/>
      <c r="EZR2" s="370"/>
      <c r="EZS2" s="370"/>
      <c r="EZT2" s="370"/>
      <c r="EZU2" s="370"/>
      <c r="EZV2" s="370"/>
      <c r="EZW2" s="370"/>
      <c r="EZX2" s="370"/>
      <c r="EZY2" s="370"/>
      <c r="EZZ2" s="370"/>
      <c r="FAA2" s="370"/>
      <c r="FAB2" s="370"/>
      <c r="FAC2" s="370"/>
      <c r="FAD2" s="370"/>
      <c r="FAE2" s="370"/>
      <c r="FAF2" s="370"/>
      <c r="FAG2" s="370"/>
      <c r="FAH2" s="370"/>
      <c r="FAI2" s="370"/>
      <c r="FAJ2" s="370"/>
      <c r="FAK2" s="370"/>
      <c r="FAL2" s="370"/>
      <c r="FAM2" s="370"/>
      <c r="FAN2" s="370"/>
      <c r="FAO2" s="370"/>
      <c r="FAP2" s="370"/>
      <c r="FAQ2" s="370"/>
      <c r="FAR2" s="370"/>
      <c r="FAS2" s="370"/>
      <c r="FAT2" s="370"/>
      <c r="FAU2" s="370"/>
      <c r="FAV2" s="370"/>
      <c r="FAW2" s="370"/>
      <c r="FAX2" s="370"/>
      <c r="FAY2" s="370"/>
      <c r="FAZ2" s="370"/>
      <c r="FBA2" s="370"/>
      <c r="FBB2" s="370"/>
      <c r="FBC2" s="370"/>
      <c r="FBD2" s="370"/>
      <c r="FBE2" s="370"/>
      <c r="FBF2" s="370"/>
      <c r="FBG2" s="370"/>
      <c r="FBH2" s="370"/>
      <c r="FBI2" s="370"/>
      <c r="FBJ2" s="370"/>
      <c r="FBK2" s="370"/>
      <c r="FBL2" s="370"/>
      <c r="FBM2" s="370"/>
      <c r="FBN2" s="370"/>
      <c r="FBO2" s="370"/>
      <c r="FBP2" s="370"/>
      <c r="FBQ2" s="370"/>
      <c r="FBR2" s="370"/>
      <c r="FBS2" s="370"/>
      <c r="FBT2" s="370"/>
      <c r="FBU2" s="370"/>
      <c r="FBV2" s="370"/>
      <c r="FBW2" s="370"/>
      <c r="FBX2" s="370"/>
      <c r="FBY2" s="370"/>
      <c r="FBZ2" s="370"/>
      <c r="FCA2" s="370"/>
      <c r="FCB2" s="370"/>
      <c r="FCC2" s="370"/>
      <c r="FCD2" s="370"/>
      <c r="FCE2" s="370"/>
      <c r="FCF2" s="370"/>
      <c r="FCG2" s="370"/>
      <c r="FCH2" s="370"/>
      <c r="FCI2" s="370"/>
      <c r="FCJ2" s="370"/>
      <c r="FCK2" s="370"/>
      <c r="FCL2" s="370"/>
      <c r="FCM2" s="370"/>
      <c r="FCN2" s="370"/>
      <c r="FCO2" s="370"/>
      <c r="FCP2" s="370"/>
      <c r="FCQ2" s="370"/>
      <c r="FCR2" s="370"/>
      <c r="FCS2" s="370"/>
      <c r="FCT2" s="370"/>
      <c r="FCU2" s="370"/>
      <c r="FCV2" s="370"/>
      <c r="FCW2" s="370"/>
      <c r="FCX2" s="370"/>
      <c r="FCY2" s="370"/>
      <c r="FCZ2" s="370"/>
      <c r="FDA2" s="370"/>
      <c r="FDB2" s="370"/>
      <c r="FDC2" s="370"/>
      <c r="FDD2" s="370"/>
      <c r="FDE2" s="370"/>
      <c r="FDF2" s="370"/>
      <c r="FDG2" s="370"/>
      <c r="FDH2" s="370"/>
      <c r="FDI2" s="370"/>
      <c r="FDJ2" s="370"/>
      <c r="FDK2" s="370"/>
      <c r="FDL2" s="370"/>
      <c r="FDM2" s="370"/>
      <c r="FDN2" s="370"/>
      <c r="FDO2" s="370"/>
      <c r="FDP2" s="370"/>
      <c r="FDQ2" s="370"/>
      <c r="FDR2" s="370"/>
      <c r="FDS2" s="370"/>
      <c r="FDT2" s="370"/>
      <c r="FDU2" s="370"/>
      <c r="FDV2" s="370"/>
      <c r="FDW2" s="370"/>
      <c r="FDX2" s="370"/>
      <c r="FDY2" s="370"/>
      <c r="FDZ2" s="370"/>
      <c r="FEA2" s="370"/>
      <c r="FEB2" s="370"/>
      <c r="FEC2" s="370"/>
      <c r="FED2" s="370"/>
      <c r="FEE2" s="370"/>
      <c r="FEF2" s="370"/>
      <c r="FEG2" s="370"/>
      <c r="FEH2" s="370"/>
      <c r="FEI2" s="370"/>
      <c r="FEJ2" s="370"/>
      <c r="FEK2" s="370"/>
      <c r="FEL2" s="370"/>
      <c r="FEM2" s="370"/>
      <c r="FEN2" s="370"/>
      <c r="FEO2" s="370"/>
      <c r="FEP2" s="370"/>
      <c r="FEQ2" s="370"/>
      <c r="FER2" s="370"/>
      <c r="FES2" s="370"/>
      <c r="FET2" s="370"/>
      <c r="FEU2" s="370"/>
      <c r="FEV2" s="370"/>
      <c r="FEW2" s="370"/>
      <c r="FEX2" s="370"/>
      <c r="FEY2" s="370"/>
      <c r="FEZ2" s="370"/>
      <c r="FFA2" s="370"/>
      <c r="FFB2" s="370"/>
      <c r="FFC2" s="370"/>
      <c r="FFD2" s="370"/>
      <c r="FFE2" s="370"/>
      <c r="FFF2" s="370"/>
      <c r="FFG2" s="370"/>
      <c r="FFH2" s="370"/>
      <c r="FFI2" s="370"/>
      <c r="FFJ2" s="370"/>
      <c r="FFK2" s="370"/>
      <c r="FFL2" s="370"/>
      <c r="FFM2" s="370"/>
      <c r="FFN2" s="370"/>
      <c r="FFO2" s="370"/>
      <c r="FFP2" s="370"/>
      <c r="FFQ2" s="370"/>
      <c r="FFR2" s="370"/>
      <c r="FFS2" s="370"/>
      <c r="FFT2" s="370"/>
      <c r="FFU2" s="370"/>
      <c r="FFV2" s="370"/>
      <c r="FFW2" s="370"/>
      <c r="FFX2" s="370"/>
      <c r="FFY2" s="370"/>
      <c r="FFZ2" s="370"/>
      <c r="FGA2" s="370"/>
      <c r="FGB2" s="370"/>
      <c r="FGC2" s="370"/>
      <c r="FGD2" s="370"/>
      <c r="FGE2" s="370"/>
      <c r="FGF2" s="370"/>
      <c r="FGG2" s="370"/>
      <c r="FGH2" s="370"/>
      <c r="FGI2" s="370"/>
      <c r="FGJ2" s="370"/>
      <c r="FGK2" s="370"/>
      <c r="FGL2" s="370"/>
      <c r="FGM2" s="370"/>
      <c r="FGN2" s="370"/>
      <c r="FGO2" s="370"/>
      <c r="FGP2" s="370"/>
      <c r="FGQ2" s="370"/>
      <c r="FGR2" s="370"/>
      <c r="FGS2" s="370"/>
      <c r="FGT2" s="370"/>
      <c r="FGU2" s="370"/>
      <c r="FGV2" s="370"/>
      <c r="FGW2" s="370"/>
      <c r="FGX2" s="370"/>
      <c r="FGY2" s="370"/>
      <c r="FGZ2" s="370"/>
      <c r="FHA2" s="370"/>
      <c r="FHB2" s="370"/>
      <c r="FHC2" s="370"/>
      <c r="FHD2" s="370"/>
      <c r="FHE2" s="370"/>
      <c r="FHF2" s="370"/>
      <c r="FHG2" s="370"/>
      <c r="FHH2" s="370"/>
      <c r="FHI2" s="370"/>
      <c r="FHJ2" s="370"/>
      <c r="FHK2" s="370"/>
      <c r="FHL2" s="370"/>
      <c r="FHM2" s="370"/>
      <c r="FHN2" s="370"/>
      <c r="FHO2" s="370"/>
      <c r="FHP2" s="370"/>
      <c r="FHQ2" s="370"/>
      <c r="FHR2" s="370"/>
      <c r="FHS2" s="370"/>
      <c r="FHT2" s="370"/>
      <c r="FHU2" s="370"/>
      <c r="FHV2" s="370"/>
      <c r="FHW2" s="370"/>
      <c r="FHX2" s="370"/>
      <c r="FHY2" s="370"/>
      <c r="FHZ2" s="370"/>
      <c r="FIA2" s="370"/>
      <c r="FIB2" s="370"/>
      <c r="FIC2" s="370"/>
      <c r="FID2" s="370"/>
      <c r="FIE2" s="370"/>
      <c r="FIF2" s="370"/>
      <c r="FIG2" s="370"/>
      <c r="FIH2" s="370"/>
      <c r="FII2" s="370"/>
      <c r="FIJ2" s="370"/>
      <c r="FIK2" s="370"/>
      <c r="FIL2" s="370"/>
      <c r="FIM2" s="370"/>
      <c r="FIN2" s="370"/>
      <c r="FIO2" s="370"/>
      <c r="FIP2" s="370"/>
      <c r="FIQ2" s="370"/>
      <c r="FIR2" s="370"/>
      <c r="FIS2" s="370"/>
      <c r="FIT2" s="370"/>
      <c r="FIU2" s="370"/>
      <c r="FIV2" s="370"/>
      <c r="FIW2" s="370"/>
      <c r="FIX2" s="370"/>
      <c r="FIY2" s="370"/>
      <c r="FIZ2" s="370"/>
      <c r="FJA2" s="370"/>
      <c r="FJB2" s="370"/>
      <c r="FJC2" s="370"/>
      <c r="FJD2" s="370"/>
      <c r="FJE2" s="370"/>
      <c r="FJF2" s="370"/>
      <c r="FJG2" s="370"/>
      <c r="FJH2" s="370"/>
      <c r="FJI2" s="370"/>
      <c r="FJJ2" s="370"/>
      <c r="FJK2" s="370"/>
      <c r="FJL2" s="370"/>
      <c r="FJM2" s="370"/>
      <c r="FJN2" s="370"/>
      <c r="FJO2" s="370"/>
      <c r="FJP2" s="370"/>
      <c r="FJQ2" s="370"/>
      <c r="FJR2" s="370"/>
      <c r="FJS2" s="370"/>
      <c r="FJT2" s="370"/>
      <c r="FJU2" s="370"/>
      <c r="FJV2" s="370"/>
      <c r="FJW2" s="370"/>
      <c r="FJX2" s="370"/>
      <c r="FJY2" s="370"/>
      <c r="FJZ2" s="370"/>
      <c r="FKA2" s="370"/>
      <c r="FKB2" s="370"/>
      <c r="FKC2" s="370"/>
      <c r="FKD2" s="370"/>
      <c r="FKE2" s="370"/>
      <c r="FKF2" s="370"/>
      <c r="FKG2" s="370"/>
      <c r="FKH2" s="370"/>
      <c r="FKI2" s="370"/>
      <c r="FKJ2" s="370"/>
      <c r="FKK2" s="370"/>
      <c r="FKL2" s="370"/>
      <c r="FKM2" s="370"/>
      <c r="FKN2" s="370"/>
      <c r="FKO2" s="370"/>
      <c r="FKP2" s="370"/>
      <c r="FKQ2" s="370"/>
      <c r="FKR2" s="370"/>
      <c r="FKS2" s="370"/>
      <c r="FKT2" s="370"/>
      <c r="FKU2" s="370"/>
      <c r="FKV2" s="370"/>
      <c r="FKW2" s="370"/>
      <c r="FKX2" s="370"/>
      <c r="FKY2" s="370"/>
      <c r="FKZ2" s="370"/>
      <c r="FLA2" s="370"/>
      <c r="FLB2" s="370"/>
      <c r="FLC2" s="370"/>
      <c r="FLD2" s="370"/>
      <c r="FLE2" s="370"/>
      <c r="FLF2" s="370"/>
      <c r="FLG2" s="370"/>
      <c r="FLH2" s="370"/>
      <c r="FLI2" s="370"/>
      <c r="FLJ2" s="370"/>
      <c r="FLK2" s="370"/>
      <c r="FLL2" s="370"/>
      <c r="FLM2" s="370"/>
      <c r="FLN2" s="370"/>
      <c r="FLO2" s="370"/>
      <c r="FLP2" s="370"/>
      <c r="FLQ2" s="370"/>
      <c r="FLR2" s="370"/>
      <c r="FLS2" s="370"/>
      <c r="FLT2" s="370"/>
      <c r="FLU2" s="370"/>
      <c r="FLV2" s="370"/>
      <c r="FLW2" s="370"/>
      <c r="FLX2" s="370"/>
      <c r="FLY2" s="370"/>
      <c r="FLZ2" s="370"/>
      <c r="FMA2" s="370"/>
      <c r="FMB2" s="370"/>
      <c r="FMC2" s="370"/>
      <c r="FMD2" s="370"/>
      <c r="FME2" s="370"/>
      <c r="FMF2" s="370"/>
      <c r="FMG2" s="370"/>
      <c r="FMH2" s="370"/>
      <c r="FMI2" s="370"/>
      <c r="FMJ2" s="370"/>
      <c r="FMK2" s="370"/>
      <c r="FML2" s="370"/>
      <c r="FMM2" s="370"/>
      <c r="FMN2" s="370"/>
      <c r="FMO2" s="370"/>
      <c r="FMP2" s="370"/>
      <c r="FMQ2" s="370"/>
      <c r="FMR2" s="370"/>
      <c r="FMS2" s="370"/>
      <c r="FMT2" s="370"/>
      <c r="FMU2" s="370"/>
      <c r="FMV2" s="370"/>
      <c r="FMW2" s="370"/>
      <c r="FMX2" s="370"/>
      <c r="FMY2" s="370"/>
      <c r="FMZ2" s="370"/>
      <c r="FNA2" s="370"/>
      <c r="FNB2" s="370"/>
      <c r="FNC2" s="370"/>
      <c r="FND2" s="370"/>
      <c r="FNE2" s="370"/>
      <c r="FNF2" s="370"/>
      <c r="FNG2" s="370"/>
      <c r="FNH2" s="370"/>
      <c r="FNI2" s="370"/>
      <c r="FNJ2" s="370"/>
      <c r="FNK2" s="370"/>
      <c r="FNL2" s="370"/>
      <c r="FNM2" s="370"/>
      <c r="FNN2" s="370"/>
      <c r="FNO2" s="370"/>
      <c r="FNP2" s="370"/>
      <c r="FNQ2" s="370"/>
      <c r="FNR2" s="370"/>
      <c r="FNS2" s="370"/>
      <c r="FNT2" s="370"/>
      <c r="FNU2" s="370"/>
      <c r="FNV2" s="370"/>
      <c r="FNW2" s="370"/>
      <c r="FNX2" s="370"/>
      <c r="FNY2" s="370"/>
      <c r="FNZ2" s="370"/>
      <c r="FOA2" s="370"/>
      <c r="FOB2" s="370"/>
      <c r="FOC2" s="370"/>
      <c r="FOD2" s="370"/>
      <c r="FOE2" s="370"/>
      <c r="FOF2" s="370"/>
      <c r="FOG2" s="370"/>
      <c r="FOH2" s="370"/>
      <c r="FOI2" s="370"/>
      <c r="FOJ2" s="370"/>
      <c r="FOK2" s="370"/>
      <c r="FOL2" s="370"/>
      <c r="FOM2" s="370"/>
      <c r="FON2" s="370"/>
      <c r="FOO2" s="370"/>
      <c r="FOP2" s="370"/>
      <c r="FOQ2" s="370"/>
      <c r="FOR2" s="370"/>
      <c r="FOS2" s="370"/>
      <c r="FOT2" s="370"/>
      <c r="FOU2" s="370"/>
      <c r="FOV2" s="370"/>
      <c r="FOW2" s="370"/>
      <c r="FOX2" s="370"/>
      <c r="FOY2" s="370"/>
      <c r="FOZ2" s="370"/>
      <c r="FPA2" s="370"/>
      <c r="FPB2" s="370"/>
      <c r="FPC2" s="370"/>
      <c r="FPD2" s="370"/>
      <c r="FPE2" s="370"/>
      <c r="FPF2" s="370"/>
      <c r="FPG2" s="370"/>
      <c r="FPH2" s="370"/>
      <c r="FPI2" s="370"/>
      <c r="FPJ2" s="370"/>
      <c r="FPK2" s="370"/>
      <c r="FPL2" s="370"/>
      <c r="FPM2" s="370"/>
      <c r="FPN2" s="370"/>
      <c r="FPO2" s="370"/>
      <c r="FPP2" s="370"/>
      <c r="FPQ2" s="370"/>
      <c r="FPR2" s="370"/>
      <c r="FPS2" s="370"/>
      <c r="FPT2" s="370"/>
      <c r="FPU2" s="370"/>
      <c r="FPV2" s="370"/>
      <c r="FPW2" s="370"/>
      <c r="FPX2" s="370"/>
      <c r="FPY2" s="370"/>
      <c r="FPZ2" s="370"/>
      <c r="FQA2" s="370"/>
      <c r="FQB2" s="370"/>
      <c r="FQC2" s="370"/>
      <c r="FQD2" s="370"/>
      <c r="FQE2" s="370"/>
      <c r="FQF2" s="370"/>
      <c r="FQG2" s="370"/>
      <c r="FQH2" s="370"/>
      <c r="FQI2" s="370"/>
      <c r="FQJ2" s="370"/>
      <c r="FQK2" s="370"/>
      <c r="FQL2" s="370"/>
      <c r="FQM2" s="370"/>
      <c r="FQN2" s="370"/>
      <c r="FQO2" s="370"/>
      <c r="FQP2" s="370"/>
      <c r="FQQ2" s="370"/>
      <c r="FQR2" s="370"/>
      <c r="FQS2" s="370"/>
      <c r="FQT2" s="370"/>
      <c r="FQU2" s="370"/>
      <c r="FQV2" s="370"/>
      <c r="FQW2" s="370"/>
      <c r="FQX2" s="370"/>
      <c r="FQY2" s="370"/>
      <c r="FQZ2" s="370"/>
      <c r="FRA2" s="370"/>
      <c r="FRB2" s="370"/>
      <c r="FRC2" s="370"/>
      <c r="FRD2" s="370"/>
      <c r="FRE2" s="370"/>
      <c r="FRF2" s="370"/>
      <c r="FRG2" s="370"/>
      <c r="FRH2" s="370"/>
      <c r="FRI2" s="370"/>
      <c r="FRJ2" s="370"/>
      <c r="FRK2" s="370"/>
      <c r="FRL2" s="370"/>
      <c r="FRM2" s="370"/>
      <c r="FRN2" s="370"/>
      <c r="FRO2" s="370"/>
      <c r="FRP2" s="370"/>
      <c r="FRQ2" s="370"/>
      <c r="FRR2" s="370"/>
      <c r="FRS2" s="370"/>
      <c r="FRT2" s="370"/>
      <c r="FRU2" s="370"/>
      <c r="FRV2" s="370"/>
      <c r="FRW2" s="370"/>
      <c r="FRX2" s="370"/>
      <c r="FRY2" s="370"/>
      <c r="FRZ2" s="370"/>
      <c r="FSA2" s="370"/>
      <c r="FSB2" s="370"/>
      <c r="FSC2" s="370"/>
      <c r="FSD2" s="370"/>
      <c r="FSE2" s="370"/>
      <c r="FSF2" s="370"/>
      <c r="FSG2" s="370"/>
      <c r="FSH2" s="370"/>
      <c r="FSI2" s="370"/>
      <c r="FSJ2" s="370"/>
      <c r="FSK2" s="370"/>
      <c r="FSL2" s="370"/>
      <c r="FSM2" s="370"/>
      <c r="FSN2" s="370"/>
      <c r="FSO2" s="370"/>
      <c r="FSP2" s="370"/>
      <c r="FSQ2" s="370"/>
      <c r="FSR2" s="370"/>
      <c r="FSS2" s="370"/>
      <c r="FST2" s="370"/>
      <c r="FSU2" s="370"/>
      <c r="FSV2" s="370"/>
      <c r="FSW2" s="370"/>
      <c r="FSX2" s="370"/>
      <c r="FSY2" s="370"/>
      <c r="FSZ2" s="370"/>
      <c r="FTA2" s="370"/>
      <c r="FTB2" s="370"/>
      <c r="FTC2" s="370"/>
      <c r="FTD2" s="370"/>
      <c r="FTE2" s="370"/>
      <c r="FTF2" s="370"/>
      <c r="FTG2" s="370"/>
      <c r="FTH2" s="370"/>
      <c r="FTI2" s="370"/>
      <c r="FTJ2" s="370"/>
      <c r="FTK2" s="370"/>
      <c r="FTL2" s="370"/>
      <c r="FTM2" s="370"/>
      <c r="FTN2" s="370"/>
      <c r="FTO2" s="370"/>
      <c r="FTP2" s="370"/>
      <c r="FTQ2" s="370"/>
      <c r="FTR2" s="370"/>
      <c r="FTS2" s="370"/>
      <c r="FTT2" s="370"/>
      <c r="FTU2" s="370"/>
      <c r="FTV2" s="370"/>
      <c r="FTW2" s="370"/>
      <c r="FTX2" s="370"/>
      <c r="FTY2" s="370"/>
      <c r="FTZ2" s="370"/>
      <c r="FUA2" s="370"/>
      <c r="FUB2" s="370"/>
      <c r="FUC2" s="370"/>
      <c r="FUD2" s="370"/>
      <c r="FUE2" s="370"/>
      <c r="FUF2" s="370"/>
      <c r="FUG2" s="370"/>
      <c r="FUH2" s="370"/>
      <c r="FUI2" s="370"/>
      <c r="FUJ2" s="370"/>
      <c r="FUK2" s="370"/>
      <c r="FUL2" s="370"/>
      <c r="FUM2" s="370"/>
      <c r="FUN2" s="370"/>
      <c r="FUO2" s="370"/>
      <c r="FUP2" s="370"/>
      <c r="FUQ2" s="370"/>
      <c r="FUR2" s="370"/>
      <c r="FUS2" s="370"/>
      <c r="FUT2" s="370"/>
      <c r="FUU2" s="370"/>
      <c r="FUV2" s="370"/>
      <c r="FUW2" s="370"/>
      <c r="FUX2" s="370"/>
      <c r="FUY2" s="370"/>
      <c r="FUZ2" s="370"/>
      <c r="FVA2" s="370"/>
      <c r="FVB2" s="370"/>
      <c r="FVC2" s="370"/>
      <c r="FVD2" s="370"/>
      <c r="FVE2" s="370"/>
      <c r="FVF2" s="370"/>
      <c r="FVG2" s="370"/>
      <c r="FVH2" s="370"/>
      <c r="FVI2" s="370"/>
      <c r="FVJ2" s="370"/>
      <c r="FVK2" s="370"/>
      <c r="FVL2" s="370"/>
      <c r="FVM2" s="370"/>
      <c r="FVN2" s="370"/>
      <c r="FVO2" s="370"/>
      <c r="FVP2" s="370"/>
      <c r="FVQ2" s="370"/>
      <c r="FVR2" s="370"/>
      <c r="FVS2" s="370"/>
      <c r="FVT2" s="370"/>
      <c r="FVU2" s="370"/>
      <c r="FVV2" s="370"/>
      <c r="FVW2" s="370"/>
      <c r="FVX2" s="370"/>
      <c r="FVY2" s="370"/>
      <c r="FVZ2" s="370"/>
      <c r="FWA2" s="370"/>
      <c r="FWB2" s="370"/>
      <c r="FWC2" s="370"/>
      <c r="FWD2" s="370"/>
      <c r="FWE2" s="370"/>
      <c r="FWF2" s="370"/>
      <c r="FWG2" s="370"/>
      <c r="FWH2" s="370"/>
      <c r="FWI2" s="370"/>
      <c r="FWJ2" s="370"/>
      <c r="FWK2" s="370"/>
      <c r="FWL2" s="370"/>
      <c r="FWM2" s="370"/>
      <c r="FWN2" s="370"/>
      <c r="FWO2" s="370"/>
      <c r="FWP2" s="370"/>
      <c r="FWQ2" s="370"/>
      <c r="FWR2" s="370"/>
      <c r="FWS2" s="370"/>
      <c r="FWT2" s="370"/>
      <c r="FWU2" s="370"/>
      <c r="FWV2" s="370"/>
      <c r="FWW2" s="370"/>
      <c r="FWX2" s="370"/>
      <c r="FWY2" s="370"/>
      <c r="FWZ2" s="370"/>
      <c r="FXA2" s="370"/>
      <c r="FXB2" s="370"/>
      <c r="FXC2" s="370"/>
      <c r="FXD2" s="370"/>
      <c r="FXE2" s="370"/>
      <c r="FXF2" s="370"/>
      <c r="FXG2" s="370"/>
      <c r="FXH2" s="370"/>
      <c r="FXI2" s="370"/>
      <c r="FXJ2" s="370"/>
      <c r="FXK2" s="370"/>
      <c r="FXL2" s="370"/>
      <c r="FXM2" s="370"/>
      <c r="FXN2" s="370"/>
      <c r="FXO2" s="370"/>
      <c r="FXP2" s="370"/>
      <c r="FXQ2" s="370"/>
      <c r="FXR2" s="370"/>
      <c r="FXS2" s="370"/>
      <c r="FXT2" s="370"/>
      <c r="FXU2" s="370"/>
      <c r="FXV2" s="370"/>
      <c r="FXW2" s="370"/>
      <c r="FXX2" s="370"/>
      <c r="FXY2" s="370"/>
      <c r="FXZ2" s="370"/>
      <c r="FYA2" s="370"/>
      <c r="FYB2" s="370"/>
      <c r="FYC2" s="370"/>
      <c r="FYD2" s="370"/>
      <c r="FYE2" s="370"/>
      <c r="FYF2" s="370"/>
      <c r="FYG2" s="370"/>
      <c r="FYH2" s="370"/>
      <c r="FYI2" s="370"/>
      <c r="FYJ2" s="370"/>
      <c r="FYK2" s="370"/>
      <c r="FYL2" s="370"/>
      <c r="FYM2" s="370"/>
      <c r="FYN2" s="370"/>
      <c r="FYO2" s="370"/>
      <c r="FYP2" s="370"/>
      <c r="FYQ2" s="370"/>
      <c r="FYR2" s="370"/>
      <c r="FYS2" s="370"/>
      <c r="FYT2" s="370"/>
      <c r="FYU2" s="370"/>
      <c r="FYV2" s="370"/>
      <c r="FYW2" s="370"/>
      <c r="FYX2" s="370"/>
      <c r="FYY2" s="370"/>
      <c r="FYZ2" s="370"/>
      <c r="FZA2" s="370"/>
      <c r="FZB2" s="370"/>
      <c r="FZC2" s="370"/>
      <c r="FZD2" s="370"/>
      <c r="FZE2" s="370"/>
      <c r="FZF2" s="370"/>
      <c r="FZG2" s="370"/>
      <c r="FZH2" s="370"/>
      <c r="FZI2" s="370"/>
      <c r="FZJ2" s="370"/>
      <c r="FZK2" s="370"/>
      <c r="FZL2" s="370"/>
      <c r="FZM2" s="370"/>
      <c r="FZN2" s="370"/>
      <c r="FZO2" s="370"/>
      <c r="FZP2" s="370"/>
      <c r="FZQ2" s="370"/>
      <c r="FZR2" s="370"/>
      <c r="FZS2" s="370"/>
      <c r="FZT2" s="370"/>
      <c r="FZU2" s="370"/>
      <c r="FZV2" s="370"/>
      <c r="FZW2" s="370"/>
      <c r="FZX2" s="370"/>
      <c r="FZY2" s="370"/>
      <c r="FZZ2" s="370"/>
      <c r="GAA2" s="370"/>
      <c r="GAB2" s="370"/>
      <c r="GAC2" s="370"/>
      <c r="GAD2" s="370"/>
      <c r="GAE2" s="370"/>
      <c r="GAF2" s="370"/>
      <c r="GAG2" s="370"/>
      <c r="GAH2" s="370"/>
      <c r="GAI2" s="370"/>
      <c r="GAJ2" s="370"/>
      <c r="GAK2" s="370"/>
      <c r="GAL2" s="370"/>
      <c r="GAM2" s="370"/>
      <c r="GAN2" s="370"/>
      <c r="GAO2" s="370"/>
      <c r="GAP2" s="370"/>
      <c r="GAQ2" s="370"/>
      <c r="GAR2" s="370"/>
      <c r="GAS2" s="370"/>
      <c r="GAT2" s="370"/>
      <c r="GAU2" s="370"/>
      <c r="GAV2" s="370"/>
      <c r="GAW2" s="370"/>
      <c r="GAX2" s="370"/>
      <c r="GAY2" s="370"/>
      <c r="GAZ2" s="370"/>
      <c r="GBA2" s="370"/>
      <c r="GBB2" s="370"/>
      <c r="GBC2" s="370"/>
      <c r="GBD2" s="370"/>
      <c r="GBE2" s="370"/>
      <c r="GBF2" s="370"/>
      <c r="GBG2" s="370"/>
      <c r="GBH2" s="370"/>
      <c r="GBI2" s="370"/>
      <c r="GBJ2" s="370"/>
      <c r="GBK2" s="370"/>
      <c r="GBL2" s="370"/>
      <c r="GBM2" s="370"/>
      <c r="GBN2" s="370"/>
      <c r="GBO2" s="370"/>
      <c r="GBP2" s="370"/>
      <c r="GBQ2" s="370"/>
      <c r="GBR2" s="370"/>
      <c r="GBS2" s="370"/>
      <c r="GBT2" s="370"/>
      <c r="GBU2" s="370"/>
      <c r="GBV2" s="370"/>
      <c r="GBW2" s="370"/>
      <c r="GBX2" s="370"/>
      <c r="GBY2" s="370"/>
      <c r="GBZ2" s="370"/>
      <c r="GCA2" s="370"/>
      <c r="GCB2" s="370"/>
      <c r="GCC2" s="370"/>
      <c r="GCD2" s="370"/>
      <c r="GCE2" s="370"/>
      <c r="GCF2" s="370"/>
      <c r="GCG2" s="370"/>
      <c r="GCH2" s="370"/>
      <c r="GCI2" s="370"/>
      <c r="GCJ2" s="370"/>
      <c r="GCK2" s="370"/>
      <c r="GCL2" s="370"/>
      <c r="GCM2" s="370"/>
      <c r="GCN2" s="370"/>
      <c r="GCO2" s="370"/>
      <c r="GCP2" s="370"/>
      <c r="GCQ2" s="370"/>
      <c r="GCR2" s="370"/>
      <c r="GCS2" s="370"/>
      <c r="GCT2" s="370"/>
      <c r="GCU2" s="370"/>
      <c r="GCV2" s="370"/>
      <c r="GCW2" s="370"/>
      <c r="GCX2" s="370"/>
      <c r="GCY2" s="370"/>
      <c r="GCZ2" s="370"/>
      <c r="GDA2" s="370"/>
      <c r="GDB2" s="370"/>
      <c r="GDC2" s="370"/>
      <c r="GDD2" s="370"/>
      <c r="GDE2" s="370"/>
      <c r="GDF2" s="370"/>
      <c r="GDG2" s="370"/>
      <c r="GDH2" s="370"/>
      <c r="GDI2" s="370"/>
      <c r="GDJ2" s="370"/>
      <c r="GDK2" s="370"/>
      <c r="GDL2" s="370"/>
      <c r="GDM2" s="370"/>
      <c r="GDN2" s="370"/>
      <c r="GDO2" s="370"/>
      <c r="GDP2" s="370"/>
      <c r="GDQ2" s="370"/>
      <c r="GDR2" s="370"/>
      <c r="GDS2" s="370"/>
      <c r="GDT2" s="370"/>
      <c r="GDU2" s="370"/>
      <c r="GDV2" s="370"/>
      <c r="GDW2" s="370"/>
      <c r="GDX2" s="370"/>
      <c r="GDY2" s="370"/>
      <c r="GDZ2" s="370"/>
      <c r="GEA2" s="370"/>
      <c r="GEB2" s="370"/>
      <c r="GEC2" s="370"/>
      <c r="GED2" s="370"/>
      <c r="GEE2" s="370"/>
      <c r="GEF2" s="370"/>
      <c r="GEG2" s="370"/>
      <c r="GEH2" s="370"/>
      <c r="GEI2" s="370"/>
      <c r="GEJ2" s="370"/>
      <c r="GEK2" s="370"/>
      <c r="GEL2" s="370"/>
      <c r="GEM2" s="370"/>
      <c r="GEN2" s="370"/>
      <c r="GEO2" s="370"/>
      <c r="GEP2" s="370"/>
      <c r="GEQ2" s="370"/>
      <c r="GER2" s="370"/>
      <c r="GES2" s="370"/>
      <c r="GET2" s="370"/>
      <c r="GEU2" s="370"/>
      <c r="GEV2" s="370"/>
      <c r="GEW2" s="370"/>
      <c r="GEX2" s="370"/>
      <c r="GEY2" s="370"/>
      <c r="GEZ2" s="370"/>
      <c r="GFA2" s="370"/>
      <c r="GFB2" s="370"/>
      <c r="GFC2" s="370"/>
      <c r="GFD2" s="370"/>
      <c r="GFE2" s="370"/>
      <c r="GFF2" s="370"/>
      <c r="GFG2" s="370"/>
      <c r="GFH2" s="370"/>
      <c r="GFI2" s="370"/>
      <c r="GFJ2" s="370"/>
      <c r="GFK2" s="370"/>
      <c r="GFL2" s="370"/>
      <c r="GFM2" s="370"/>
      <c r="GFN2" s="370"/>
      <c r="GFO2" s="370"/>
      <c r="GFP2" s="370"/>
      <c r="GFQ2" s="370"/>
      <c r="GFR2" s="370"/>
      <c r="GFS2" s="370"/>
      <c r="GFT2" s="370"/>
      <c r="GFU2" s="370"/>
      <c r="GFV2" s="370"/>
      <c r="GFW2" s="370"/>
      <c r="GFX2" s="370"/>
      <c r="GFY2" s="370"/>
      <c r="GFZ2" s="370"/>
      <c r="GGA2" s="370"/>
      <c r="GGB2" s="370"/>
      <c r="GGC2" s="370"/>
      <c r="GGD2" s="370"/>
      <c r="GGE2" s="370"/>
      <c r="GGF2" s="370"/>
      <c r="GGG2" s="370"/>
      <c r="GGH2" s="370"/>
      <c r="GGI2" s="370"/>
      <c r="GGJ2" s="370"/>
      <c r="GGK2" s="370"/>
      <c r="GGL2" s="370"/>
      <c r="GGM2" s="370"/>
      <c r="GGN2" s="370"/>
      <c r="GGO2" s="370"/>
      <c r="GGP2" s="370"/>
      <c r="GGQ2" s="370"/>
      <c r="GGR2" s="370"/>
      <c r="GGS2" s="370"/>
      <c r="GGT2" s="370"/>
      <c r="GGU2" s="370"/>
      <c r="GGV2" s="370"/>
      <c r="GGW2" s="370"/>
      <c r="GGX2" s="370"/>
      <c r="GGY2" s="370"/>
      <c r="GGZ2" s="370"/>
      <c r="GHA2" s="370"/>
      <c r="GHB2" s="370"/>
      <c r="GHC2" s="370"/>
      <c r="GHD2" s="370"/>
      <c r="GHE2" s="370"/>
      <c r="GHF2" s="370"/>
      <c r="GHG2" s="370"/>
      <c r="GHH2" s="370"/>
      <c r="GHI2" s="370"/>
      <c r="GHJ2" s="370"/>
      <c r="GHK2" s="370"/>
      <c r="GHL2" s="370"/>
      <c r="GHM2" s="370"/>
      <c r="GHN2" s="370"/>
      <c r="GHO2" s="370"/>
      <c r="GHP2" s="370"/>
      <c r="GHQ2" s="370"/>
      <c r="GHR2" s="370"/>
      <c r="GHS2" s="370"/>
      <c r="GHT2" s="370"/>
      <c r="GHU2" s="370"/>
      <c r="GHV2" s="370"/>
      <c r="GHW2" s="370"/>
      <c r="GHX2" s="370"/>
      <c r="GHY2" s="370"/>
      <c r="GHZ2" s="370"/>
      <c r="GIA2" s="370"/>
      <c r="GIB2" s="370"/>
      <c r="GIC2" s="370"/>
      <c r="GID2" s="370"/>
      <c r="GIE2" s="370"/>
      <c r="GIF2" s="370"/>
      <c r="GIG2" s="370"/>
      <c r="GIH2" s="370"/>
      <c r="GII2" s="370"/>
      <c r="GIJ2" s="370"/>
      <c r="GIK2" s="370"/>
      <c r="GIL2" s="370"/>
      <c r="GIM2" s="370"/>
      <c r="GIN2" s="370"/>
      <c r="GIO2" s="370"/>
      <c r="GIP2" s="370"/>
      <c r="GIQ2" s="370"/>
      <c r="GIR2" s="370"/>
      <c r="GIS2" s="370"/>
      <c r="GIT2" s="370"/>
      <c r="GIU2" s="370"/>
      <c r="GIV2" s="370"/>
      <c r="GIW2" s="370"/>
      <c r="GIX2" s="370"/>
      <c r="GIY2" s="370"/>
      <c r="GIZ2" s="370"/>
      <c r="GJA2" s="370"/>
      <c r="GJB2" s="370"/>
      <c r="GJC2" s="370"/>
      <c r="GJD2" s="370"/>
      <c r="GJE2" s="370"/>
      <c r="GJF2" s="370"/>
      <c r="GJG2" s="370"/>
      <c r="GJH2" s="370"/>
      <c r="GJI2" s="370"/>
      <c r="GJJ2" s="370"/>
      <c r="GJK2" s="370"/>
      <c r="GJL2" s="370"/>
      <c r="GJM2" s="370"/>
      <c r="GJN2" s="370"/>
      <c r="GJO2" s="370"/>
      <c r="GJP2" s="370"/>
      <c r="GJQ2" s="370"/>
      <c r="GJR2" s="370"/>
      <c r="GJS2" s="370"/>
      <c r="GJT2" s="370"/>
      <c r="GJU2" s="370"/>
      <c r="GJV2" s="370"/>
      <c r="GJW2" s="370"/>
      <c r="GJX2" s="370"/>
      <c r="GJY2" s="370"/>
      <c r="GJZ2" s="370"/>
      <c r="GKA2" s="370"/>
      <c r="GKB2" s="370"/>
      <c r="GKC2" s="370"/>
      <c r="GKD2" s="370"/>
      <c r="GKE2" s="370"/>
      <c r="GKF2" s="370"/>
      <c r="GKG2" s="370"/>
      <c r="GKH2" s="370"/>
      <c r="GKI2" s="370"/>
      <c r="GKJ2" s="370"/>
      <c r="GKK2" s="370"/>
      <c r="GKL2" s="370"/>
      <c r="GKM2" s="370"/>
      <c r="GKN2" s="370"/>
      <c r="GKO2" s="370"/>
      <c r="GKP2" s="370"/>
      <c r="GKQ2" s="370"/>
      <c r="GKR2" s="370"/>
      <c r="GKS2" s="370"/>
      <c r="GKT2" s="370"/>
      <c r="GKU2" s="370"/>
      <c r="GKV2" s="370"/>
      <c r="GKW2" s="370"/>
      <c r="GKX2" s="370"/>
      <c r="GKY2" s="370"/>
      <c r="GKZ2" s="370"/>
      <c r="GLA2" s="370"/>
      <c r="GLB2" s="370"/>
      <c r="GLC2" s="370"/>
      <c r="GLD2" s="370"/>
      <c r="GLE2" s="370"/>
      <c r="GLF2" s="370"/>
      <c r="GLG2" s="370"/>
      <c r="GLH2" s="370"/>
      <c r="GLI2" s="370"/>
      <c r="GLJ2" s="370"/>
      <c r="GLK2" s="370"/>
      <c r="GLL2" s="370"/>
      <c r="GLM2" s="370"/>
      <c r="GLN2" s="370"/>
      <c r="GLO2" s="370"/>
      <c r="GLP2" s="370"/>
      <c r="GLQ2" s="370"/>
      <c r="GLR2" s="370"/>
      <c r="GLS2" s="370"/>
      <c r="GLT2" s="370"/>
      <c r="GLU2" s="370"/>
      <c r="GLV2" s="370"/>
      <c r="GLW2" s="370"/>
      <c r="GLX2" s="370"/>
      <c r="GLY2" s="370"/>
      <c r="GLZ2" s="370"/>
      <c r="GMA2" s="370"/>
      <c r="GMB2" s="370"/>
      <c r="GMC2" s="370"/>
      <c r="GMD2" s="370"/>
      <c r="GME2" s="370"/>
      <c r="GMF2" s="370"/>
      <c r="GMG2" s="370"/>
      <c r="GMH2" s="370"/>
      <c r="GMI2" s="370"/>
      <c r="GMJ2" s="370"/>
      <c r="GMK2" s="370"/>
      <c r="GML2" s="370"/>
      <c r="GMM2" s="370"/>
      <c r="GMN2" s="370"/>
      <c r="GMO2" s="370"/>
      <c r="GMP2" s="370"/>
      <c r="GMQ2" s="370"/>
      <c r="GMR2" s="370"/>
      <c r="GMS2" s="370"/>
      <c r="GMT2" s="370"/>
      <c r="GMU2" s="370"/>
      <c r="GMV2" s="370"/>
      <c r="GMW2" s="370"/>
      <c r="GMX2" s="370"/>
      <c r="GMY2" s="370"/>
      <c r="GMZ2" s="370"/>
      <c r="GNA2" s="370"/>
      <c r="GNB2" s="370"/>
      <c r="GNC2" s="370"/>
      <c r="GND2" s="370"/>
      <c r="GNE2" s="370"/>
      <c r="GNF2" s="370"/>
      <c r="GNG2" s="370"/>
      <c r="GNH2" s="370"/>
      <c r="GNI2" s="370"/>
      <c r="GNJ2" s="370"/>
      <c r="GNK2" s="370"/>
      <c r="GNL2" s="370"/>
      <c r="GNM2" s="370"/>
      <c r="GNN2" s="370"/>
      <c r="GNO2" s="370"/>
      <c r="GNP2" s="370"/>
      <c r="GNQ2" s="370"/>
      <c r="GNR2" s="370"/>
      <c r="GNS2" s="370"/>
      <c r="GNT2" s="370"/>
      <c r="GNU2" s="370"/>
      <c r="GNV2" s="370"/>
      <c r="GNW2" s="370"/>
      <c r="GNX2" s="370"/>
      <c r="GNY2" s="370"/>
      <c r="GNZ2" s="370"/>
      <c r="GOA2" s="370"/>
      <c r="GOB2" s="370"/>
      <c r="GOC2" s="370"/>
      <c r="GOD2" s="370"/>
      <c r="GOE2" s="370"/>
      <c r="GOF2" s="370"/>
      <c r="GOG2" s="370"/>
      <c r="GOH2" s="370"/>
      <c r="GOI2" s="370"/>
      <c r="GOJ2" s="370"/>
      <c r="GOK2" s="370"/>
      <c r="GOL2" s="370"/>
      <c r="GOM2" s="370"/>
      <c r="GON2" s="370"/>
      <c r="GOO2" s="370"/>
      <c r="GOP2" s="370"/>
      <c r="GOQ2" s="370"/>
      <c r="GOR2" s="370"/>
      <c r="GOS2" s="370"/>
      <c r="GOT2" s="370"/>
      <c r="GOU2" s="370"/>
      <c r="GOV2" s="370"/>
      <c r="GOW2" s="370"/>
      <c r="GOX2" s="370"/>
      <c r="GOY2" s="370"/>
      <c r="GOZ2" s="370"/>
      <c r="GPA2" s="370"/>
      <c r="GPB2" s="370"/>
      <c r="GPC2" s="370"/>
      <c r="GPD2" s="370"/>
      <c r="GPE2" s="370"/>
      <c r="GPF2" s="370"/>
      <c r="GPG2" s="370"/>
      <c r="GPH2" s="370"/>
      <c r="GPI2" s="370"/>
      <c r="GPJ2" s="370"/>
      <c r="GPK2" s="370"/>
      <c r="GPL2" s="370"/>
      <c r="GPM2" s="370"/>
      <c r="GPN2" s="370"/>
      <c r="GPO2" s="370"/>
      <c r="GPP2" s="370"/>
      <c r="GPQ2" s="370"/>
      <c r="GPR2" s="370"/>
      <c r="GPS2" s="370"/>
      <c r="GPT2" s="370"/>
      <c r="GPU2" s="370"/>
      <c r="GPV2" s="370"/>
      <c r="GPW2" s="370"/>
      <c r="GPX2" s="370"/>
      <c r="GPY2" s="370"/>
      <c r="GPZ2" s="370"/>
      <c r="GQA2" s="370"/>
      <c r="GQB2" s="370"/>
      <c r="GQC2" s="370"/>
      <c r="GQD2" s="370"/>
      <c r="GQE2" s="370"/>
      <c r="GQF2" s="370"/>
      <c r="GQG2" s="370"/>
      <c r="GQH2" s="370"/>
      <c r="GQI2" s="370"/>
      <c r="GQJ2" s="370"/>
      <c r="GQK2" s="370"/>
      <c r="GQL2" s="370"/>
      <c r="GQM2" s="370"/>
      <c r="GQN2" s="370"/>
      <c r="GQO2" s="370"/>
      <c r="GQP2" s="370"/>
      <c r="GQQ2" s="370"/>
      <c r="GQR2" s="370"/>
      <c r="GQS2" s="370"/>
      <c r="GQT2" s="370"/>
      <c r="GQU2" s="370"/>
      <c r="GQV2" s="370"/>
      <c r="GQW2" s="370"/>
      <c r="GQX2" s="370"/>
      <c r="GQY2" s="370"/>
      <c r="GQZ2" s="370"/>
      <c r="GRA2" s="370"/>
      <c r="GRB2" s="370"/>
      <c r="GRC2" s="370"/>
      <c r="GRD2" s="370"/>
      <c r="GRE2" s="370"/>
      <c r="GRF2" s="370"/>
      <c r="GRG2" s="370"/>
      <c r="GRH2" s="370"/>
      <c r="GRI2" s="370"/>
      <c r="GRJ2" s="370"/>
      <c r="GRK2" s="370"/>
      <c r="GRL2" s="370"/>
      <c r="GRM2" s="370"/>
      <c r="GRN2" s="370"/>
      <c r="GRO2" s="370"/>
      <c r="GRP2" s="370"/>
      <c r="GRQ2" s="370"/>
      <c r="GRR2" s="370"/>
      <c r="GRS2" s="370"/>
      <c r="GRT2" s="370"/>
      <c r="GRU2" s="370"/>
      <c r="GRV2" s="370"/>
      <c r="GRW2" s="370"/>
      <c r="GRX2" s="370"/>
      <c r="GRY2" s="370"/>
      <c r="GRZ2" s="370"/>
      <c r="GSA2" s="370"/>
      <c r="GSB2" s="370"/>
      <c r="GSC2" s="370"/>
      <c r="GSD2" s="370"/>
      <c r="GSE2" s="370"/>
      <c r="GSF2" s="370"/>
      <c r="GSG2" s="370"/>
      <c r="GSH2" s="370"/>
      <c r="GSI2" s="370"/>
      <c r="GSJ2" s="370"/>
      <c r="GSK2" s="370"/>
      <c r="GSL2" s="370"/>
      <c r="GSM2" s="370"/>
      <c r="GSN2" s="370"/>
      <c r="GSO2" s="370"/>
      <c r="GSP2" s="370"/>
      <c r="GSQ2" s="370"/>
      <c r="GSR2" s="370"/>
      <c r="GSS2" s="370"/>
      <c r="GST2" s="370"/>
      <c r="GSU2" s="370"/>
      <c r="GSV2" s="370"/>
      <c r="GSW2" s="370"/>
      <c r="GSX2" s="370"/>
      <c r="GSY2" s="370"/>
      <c r="GSZ2" s="370"/>
      <c r="GTA2" s="370"/>
      <c r="GTB2" s="370"/>
      <c r="GTC2" s="370"/>
      <c r="GTD2" s="370"/>
      <c r="GTE2" s="370"/>
      <c r="GTF2" s="370"/>
      <c r="GTG2" s="370"/>
      <c r="GTH2" s="370"/>
      <c r="GTI2" s="370"/>
      <c r="GTJ2" s="370"/>
      <c r="GTK2" s="370"/>
      <c r="GTL2" s="370"/>
      <c r="GTM2" s="370"/>
      <c r="GTN2" s="370"/>
      <c r="GTO2" s="370"/>
      <c r="GTP2" s="370"/>
      <c r="GTQ2" s="370"/>
      <c r="GTR2" s="370"/>
      <c r="GTS2" s="370"/>
      <c r="GTT2" s="370"/>
      <c r="GTU2" s="370"/>
      <c r="GTV2" s="370"/>
      <c r="GTW2" s="370"/>
      <c r="GTX2" s="370"/>
      <c r="GTY2" s="370"/>
      <c r="GTZ2" s="370"/>
      <c r="GUA2" s="370"/>
      <c r="GUB2" s="370"/>
      <c r="GUC2" s="370"/>
      <c r="GUD2" s="370"/>
      <c r="GUE2" s="370"/>
      <c r="GUF2" s="370"/>
      <c r="GUG2" s="370"/>
      <c r="GUH2" s="370"/>
      <c r="GUI2" s="370"/>
      <c r="GUJ2" s="370"/>
      <c r="GUK2" s="370"/>
      <c r="GUL2" s="370"/>
      <c r="GUM2" s="370"/>
      <c r="GUN2" s="370"/>
      <c r="GUO2" s="370"/>
      <c r="GUP2" s="370"/>
      <c r="GUQ2" s="370"/>
      <c r="GUR2" s="370"/>
      <c r="GUS2" s="370"/>
      <c r="GUT2" s="370"/>
      <c r="GUU2" s="370"/>
      <c r="GUV2" s="370"/>
      <c r="GUW2" s="370"/>
      <c r="GUX2" s="370"/>
      <c r="GUY2" s="370"/>
      <c r="GUZ2" s="370"/>
      <c r="GVA2" s="370"/>
      <c r="GVB2" s="370"/>
      <c r="GVC2" s="370"/>
      <c r="GVD2" s="370"/>
      <c r="GVE2" s="370"/>
      <c r="GVF2" s="370"/>
      <c r="GVG2" s="370"/>
      <c r="GVH2" s="370"/>
      <c r="GVI2" s="370"/>
      <c r="GVJ2" s="370"/>
      <c r="GVK2" s="370"/>
      <c r="GVL2" s="370"/>
      <c r="GVM2" s="370"/>
      <c r="GVN2" s="370"/>
      <c r="GVO2" s="370"/>
      <c r="GVP2" s="370"/>
      <c r="GVQ2" s="370"/>
      <c r="GVR2" s="370"/>
      <c r="GVS2" s="370"/>
      <c r="GVT2" s="370"/>
      <c r="GVU2" s="370"/>
      <c r="GVV2" s="370"/>
      <c r="GVW2" s="370"/>
      <c r="GVX2" s="370"/>
      <c r="GVY2" s="370"/>
      <c r="GVZ2" s="370"/>
      <c r="GWA2" s="370"/>
      <c r="GWB2" s="370"/>
      <c r="GWC2" s="370"/>
      <c r="GWD2" s="370"/>
      <c r="GWE2" s="370"/>
      <c r="GWF2" s="370"/>
      <c r="GWG2" s="370"/>
      <c r="GWH2" s="370"/>
      <c r="GWI2" s="370"/>
      <c r="GWJ2" s="370"/>
      <c r="GWK2" s="370"/>
      <c r="GWL2" s="370"/>
      <c r="GWM2" s="370"/>
      <c r="GWN2" s="370"/>
      <c r="GWO2" s="370"/>
      <c r="GWP2" s="370"/>
      <c r="GWQ2" s="370"/>
      <c r="GWR2" s="370"/>
      <c r="GWS2" s="370"/>
      <c r="GWT2" s="370"/>
      <c r="GWU2" s="370"/>
      <c r="GWV2" s="370"/>
      <c r="GWW2" s="370"/>
      <c r="GWX2" s="370"/>
      <c r="GWY2" s="370"/>
      <c r="GWZ2" s="370"/>
      <c r="GXA2" s="370"/>
      <c r="GXB2" s="370"/>
      <c r="GXC2" s="370"/>
      <c r="GXD2" s="370"/>
      <c r="GXE2" s="370"/>
      <c r="GXF2" s="370"/>
      <c r="GXG2" s="370"/>
      <c r="GXH2" s="370"/>
      <c r="GXI2" s="370"/>
      <c r="GXJ2" s="370"/>
      <c r="GXK2" s="370"/>
      <c r="GXL2" s="370"/>
      <c r="GXM2" s="370"/>
      <c r="GXN2" s="370"/>
      <c r="GXO2" s="370"/>
      <c r="GXP2" s="370"/>
      <c r="GXQ2" s="370"/>
      <c r="GXR2" s="370"/>
      <c r="GXS2" s="370"/>
      <c r="GXT2" s="370"/>
      <c r="GXU2" s="370"/>
      <c r="GXV2" s="370"/>
      <c r="GXW2" s="370"/>
      <c r="GXX2" s="370"/>
      <c r="GXY2" s="370"/>
      <c r="GXZ2" s="370"/>
      <c r="GYA2" s="370"/>
      <c r="GYB2" s="370"/>
      <c r="GYC2" s="370"/>
      <c r="GYD2" s="370"/>
      <c r="GYE2" s="370"/>
      <c r="GYF2" s="370"/>
      <c r="GYG2" s="370"/>
      <c r="GYH2" s="370"/>
      <c r="GYI2" s="370"/>
      <c r="GYJ2" s="370"/>
      <c r="GYK2" s="370"/>
      <c r="GYL2" s="370"/>
      <c r="GYM2" s="370"/>
      <c r="GYN2" s="370"/>
      <c r="GYO2" s="370"/>
      <c r="GYP2" s="370"/>
      <c r="GYQ2" s="370"/>
      <c r="GYR2" s="370"/>
      <c r="GYS2" s="370"/>
      <c r="GYT2" s="370"/>
      <c r="GYU2" s="370"/>
      <c r="GYV2" s="370"/>
      <c r="GYW2" s="370"/>
      <c r="GYX2" s="370"/>
      <c r="GYY2" s="370"/>
      <c r="GYZ2" s="370"/>
      <c r="GZA2" s="370"/>
      <c r="GZB2" s="370"/>
      <c r="GZC2" s="370"/>
      <c r="GZD2" s="370"/>
      <c r="GZE2" s="370"/>
      <c r="GZF2" s="370"/>
      <c r="GZG2" s="370"/>
      <c r="GZH2" s="370"/>
      <c r="GZI2" s="370"/>
      <c r="GZJ2" s="370"/>
      <c r="GZK2" s="370"/>
      <c r="GZL2" s="370"/>
      <c r="GZM2" s="370"/>
      <c r="GZN2" s="370"/>
      <c r="GZO2" s="370"/>
      <c r="GZP2" s="370"/>
      <c r="GZQ2" s="370"/>
      <c r="GZR2" s="370"/>
      <c r="GZS2" s="370"/>
      <c r="GZT2" s="370"/>
      <c r="GZU2" s="370"/>
      <c r="GZV2" s="370"/>
      <c r="GZW2" s="370"/>
      <c r="GZX2" s="370"/>
      <c r="GZY2" s="370"/>
      <c r="GZZ2" s="370"/>
      <c r="HAA2" s="370"/>
      <c r="HAB2" s="370"/>
      <c r="HAC2" s="370"/>
      <c r="HAD2" s="370"/>
      <c r="HAE2" s="370"/>
      <c r="HAF2" s="370"/>
      <c r="HAG2" s="370"/>
      <c r="HAH2" s="370"/>
      <c r="HAI2" s="370"/>
      <c r="HAJ2" s="370"/>
      <c r="HAK2" s="370"/>
      <c r="HAL2" s="370"/>
      <c r="HAM2" s="370"/>
      <c r="HAN2" s="370"/>
      <c r="HAO2" s="370"/>
      <c r="HAP2" s="370"/>
      <c r="HAQ2" s="370"/>
      <c r="HAR2" s="370"/>
      <c r="HAS2" s="370"/>
      <c r="HAT2" s="370"/>
      <c r="HAU2" s="370"/>
      <c r="HAV2" s="370"/>
      <c r="HAW2" s="370"/>
      <c r="HAX2" s="370"/>
      <c r="HAY2" s="370"/>
      <c r="HAZ2" s="370"/>
      <c r="HBA2" s="370"/>
      <c r="HBB2" s="370"/>
      <c r="HBC2" s="370"/>
      <c r="HBD2" s="370"/>
      <c r="HBE2" s="370"/>
      <c r="HBF2" s="370"/>
      <c r="HBG2" s="370"/>
      <c r="HBH2" s="370"/>
      <c r="HBI2" s="370"/>
      <c r="HBJ2" s="370"/>
      <c r="HBK2" s="370"/>
      <c r="HBL2" s="370"/>
      <c r="HBM2" s="370"/>
      <c r="HBN2" s="370"/>
      <c r="HBO2" s="370"/>
      <c r="HBP2" s="370"/>
      <c r="HBQ2" s="370"/>
      <c r="HBR2" s="370"/>
      <c r="HBS2" s="370"/>
      <c r="HBT2" s="370"/>
      <c r="HBU2" s="370"/>
      <c r="HBV2" s="370"/>
      <c r="HBW2" s="370"/>
      <c r="HBX2" s="370"/>
      <c r="HBY2" s="370"/>
      <c r="HBZ2" s="370"/>
      <c r="HCA2" s="370"/>
      <c r="HCB2" s="370"/>
      <c r="HCC2" s="370"/>
      <c r="HCD2" s="370"/>
      <c r="HCE2" s="370"/>
      <c r="HCF2" s="370"/>
      <c r="HCG2" s="370"/>
      <c r="HCH2" s="370"/>
      <c r="HCI2" s="370"/>
      <c r="HCJ2" s="370"/>
      <c r="HCK2" s="370"/>
      <c r="HCL2" s="370"/>
      <c r="HCM2" s="370"/>
      <c r="HCN2" s="370"/>
      <c r="HCO2" s="370"/>
      <c r="HCP2" s="370"/>
      <c r="HCQ2" s="370"/>
      <c r="HCR2" s="370"/>
      <c r="HCS2" s="370"/>
      <c r="HCT2" s="370"/>
      <c r="HCU2" s="370"/>
      <c r="HCV2" s="370"/>
      <c r="HCW2" s="370"/>
      <c r="HCX2" s="370"/>
      <c r="HCY2" s="370"/>
      <c r="HCZ2" s="370"/>
      <c r="HDA2" s="370"/>
      <c r="HDB2" s="370"/>
      <c r="HDC2" s="370"/>
      <c r="HDD2" s="370"/>
      <c r="HDE2" s="370"/>
      <c r="HDF2" s="370"/>
      <c r="HDG2" s="370"/>
      <c r="HDH2" s="370"/>
      <c r="HDI2" s="370"/>
      <c r="HDJ2" s="370"/>
      <c r="HDK2" s="370"/>
      <c r="HDL2" s="370"/>
      <c r="HDM2" s="370"/>
      <c r="HDN2" s="370"/>
      <c r="HDO2" s="370"/>
      <c r="HDP2" s="370"/>
      <c r="HDQ2" s="370"/>
      <c r="HDR2" s="370"/>
      <c r="HDS2" s="370"/>
      <c r="HDT2" s="370"/>
      <c r="HDU2" s="370"/>
      <c r="HDV2" s="370"/>
      <c r="HDW2" s="370"/>
      <c r="HDX2" s="370"/>
      <c r="HDY2" s="370"/>
      <c r="HDZ2" s="370"/>
      <c r="HEA2" s="370"/>
      <c r="HEB2" s="370"/>
      <c r="HEC2" s="370"/>
      <c r="HED2" s="370"/>
      <c r="HEE2" s="370"/>
      <c r="HEF2" s="370"/>
      <c r="HEG2" s="370"/>
      <c r="HEH2" s="370"/>
      <c r="HEI2" s="370"/>
      <c r="HEJ2" s="370"/>
      <c r="HEK2" s="370"/>
      <c r="HEL2" s="370"/>
      <c r="HEM2" s="370"/>
      <c r="HEN2" s="370"/>
      <c r="HEO2" s="370"/>
      <c r="HEP2" s="370"/>
      <c r="HEQ2" s="370"/>
      <c r="HER2" s="370"/>
      <c r="HES2" s="370"/>
      <c r="HET2" s="370"/>
      <c r="HEU2" s="370"/>
      <c r="HEV2" s="370"/>
      <c r="HEW2" s="370"/>
      <c r="HEX2" s="370"/>
      <c r="HEY2" s="370"/>
      <c r="HEZ2" s="370"/>
      <c r="HFA2" s="370"/>
      <c r="HFB2" s="370"/>
      <c r="HFC2" s="370"/>
      <c r="HFD2" s="370"/>
      <c r="HFE2" s="370"/>
      <c r="HFF2" s="370"/>
      <c r="HFG2" s="370"/>
      <c r="HFH2" s="370"/>
      <c r="HFI2" s="370"/>
      <c r="HFJ2" s="370"/>
      <c r="HFK2" s="370"/>
      <c r="HFL2" s="370"/>
      <c r="HFM2" s="370"/>
      <c r="HFN2" s="370"/>
      <c r="HFO2" s="370"/>
      <c r="HFP2" s="370"/>
      <c r="HFQ2" s="370"/>
      <c r="HFR2" s="370"/>
      <c r="HFS2" s="370"/>
      <c r="HFT2" s="370"/>
      <c r="HFU2" s="370"/>
      <c r="HFV2" s="370"/>
      <c r="HFW2" s="370"/>
      <c r="HFX2" s="370"/>
      <c r="HFY2" s="370"/>
      <c r="HFZ2" s="370"/>
      <c r="HGA2" s="370"/>
      <c r="HGB2" s="370"/>
      <c r="HGC2" s="370"/>
      <c r="HGD2" s="370"/>
      <c r="HGE2" s="370"/>
      <c r="HGF2" s="370"/>
      <c r="HGG2" s="370"/>
      <c r="HGH2" s="370"/>
      <c r="HGI2" s="370"/>
      <c r="HGJ2" s="370"/>
      <c r="HGK2" s="370"/>
      <c r="HGL2" s="370"/>
      <c r="HGM2" s="370"/>
      <c r="HGN2" s="370"/>
      <c r="HGO2" s="370"/>
      <c r="HGP2" s="370"/>
      <c r="HGQ2" s="370"/>
      <c r="HGR2" s="370"/>
      <c r="HGS2" s="370"/>
      <c r="HGT2" s="370"/>
      <c r="HGU2" s="370"/>
      <c r="HGV2" s="370"/>
      <c r="HGW2" s="370"/>
      <c r="HGX2" s="370"/>
      <c r="HGY2" s="370"/>
      <c r="HGZ2" s="370"/>
      <c r="HHA2" s="370"/>
      <c r="HHB2" s="370"/>
      <c r="HHC2" s="370"/>
      <c r="HHD2" s="370"/>
      <c r="HHE2" s="370"/>
      <c r="HHF2" s="370"/>
      <c r="HHG2" s="370"/>
      <c r="HHH2" s="370"/>
      <c r="HHI2" s="370"/>
      <c r="HHJ2" s="370"/>
      <c r="HHK2" s="370"/>
      <c r="HHL2" s="370"/>
      <c r="HHM2" s="370"/>
      <c r="HHN2" s="370"/>
      <c r="HHO2" s="370"/>
      <c r="HHP2" s="370"/>
      <c r="HHQ2" s="370"/>
      <c r="HHR2" s="370"/>
      <c r="HHS2" s="370"/>
      <c r="HHT2" s="370"/>
      <c r="HHU2" s="370"/>
      <c r="HHV2" s="370"/>
      <c r="HHW2" s="370"/>
      <c r="HHX2" s="370"/>
      <c r="HHY2" s="370"/>
      <c r="HHZ2" s="370"/>
      <c r="HIA2" s="370"/>
      <c r="HIB2" s="370"/>
      <c r="HIC2" s="370"/>
      <c r="HID2" s="370"/>
      <c r="HIE2" s="370"/>
      <c r="HIF2" s="370"/>
      <c r="HIG2" s="370"/>
      <c r="HIH2" s="370"/>
      <c r="HII2" s="370"/>
      <c r="HIJ2" s="370"/>
      <c r="HIK2" s="370"/>
      <c r="HIL2" s="370"/>
      <c r="HIM2" s="370"/>
      <c r="HIN2" s="370"/>
      <c r="HIO2" s="370"/>
      <c r="HIP2" s="370"/>
      <c r="HIQ2" s="370"/>
      <c r="HIR2" s="370"/>
      <c r="HIS2" s="370"/>
      <c r="HIT2" s="370"/>
      <c r="HIU2" s="370"/>
      <c r="HIV2" s="370"/>
      <c r="HIW2" s="370"/>
      <c r="HIX2" s="370"/>
      <c r="HIY2" s="370"/>
      <c r="HIZ2" s="370"/>
      <c r="HJA2" s="370"/>
      <c r="HJB2" s="370"/>
      <c r="HJC2" s="370"/>
      <c r="HJD2" s="370"/>
      <c r="HJE2" s="370"/>
      <c r="HJF2" s="370"/>
      <c r="HJG2" s="370"/>
      <c r="HJH2" s="370"/>
      <c r="HJI2" s="370"/>
      <c r="HJJ2" s="370"/>
      <c r="HJK2" s="370"/>
      <c r="HJL2" s="370"/>
      <c r="HJM2" s="370"/>
      <c r="HJN2" s="370"/>
      <c r="HJO2" s="370"/>
      <c r="HJP2" s="370"/>
      <c r="HJQ2" s="370"/>
      <c r="HJR2" s="370"/>
      <c r="HJS2" s="370"/>
      <c r="HJT2" s="370"/>
      <c r="HJU2" s="370"/>
      <c r="HJV2" s="370"/>
      <c r="HJW2" s="370"/>
      <c r="HJX2" s="370"/>
      <c r="HJY2" s="370"/>
      <c r="HJZ2" s="370"/>
      <c r="HKA2" s="370"/>
      <c r="HKB2" s="370"/>
      <c r="HKC2" s="370"/>
      <c r="HKD2" s="370"/>
      <c r="HKE2" s="370"/>
      <c r="HKF2" s="370"/>
      <c r="HKG2" s="370"/>
      <c r="HKH2" s="370"/>
      <c r="HKI2" s="370"/>
      <c r="HKJ2" s="370"/>
      <c r="HKK2" s="370"/>
      <c r="HKL2" s="370"/>
      <c r="HKM2" s="370"/>
      <c r="HKN2" s="370"/>
      <c r="HKO2" s="370"/>
      <c r="HKP2" s="370"/>
      <c r="HKQ2" s="370"/>
      <c r="HKR2" s="370"/>
      <c r="HKS2" s="370"/>
      <c r="HKT2" s="370"/>
      <c r="HKU2" s="370"/>
      <c r="HKV2" s="370"/>
      <c r="HKW2" s="370"/>
      <c r="HKX2" s="370"/>
      <c r="HKY2" s="370"/>
      <c r="HKZ2" s="370"/>
      <c r="HLA2" s="370"/>
      <c r="HLB2" s="370"/>
      <c r="HLC2" s="370"/>
      <c r="HLD2" s="370"/>
      <c r="HLE2" s="370"/>
      <c r="HLF2" s="370"/>
      <c r="HLG2" s="370"/>
      <c r="HLH2" s="370"/>
      <c r="HLI2" s="370"/>
      <c r="HLJ2" s="370"/>
      <c r="HLK2" s="370"/>
      <c r="HLL2" s="370"/>
      <c r="HLM2" s="370"/>
      <c r="HLN2" s="370"/>
      <c r="HLO2" s="370"/>
      <c r="HLP2" s="370"/>
      <c r="HLQ2" s="370"/>
      <c r="HLR2" s="370"/>
      <c r="HLS2" s="370"/>
      <c r="HLT2" s="370"/>
      <c r="HLU2" s="370"/>
      <c r="HLV2" s="370"/>
      <c r="HLW2" s="370"/>
      <c r="HLX2" s="370"/>
      <c r="HLY2" s="370"/>
      <c r="HLZ2" s="370"/>
      <c r="HMA2" s="370"/>
      <c r="HMB2" s="370"/>
      <c r="HMC2" s="370"/>
      <c r="HMD2" s="370"/>
      <c r="HME2" s="370"/>
      <c r="HMF2" s="370"/>
      <c r="HMG2" s="370"/>
      <c r="HMH2" s="370"/>
      <c r="HMI2" s="370"/>
      <c r="HMJ2" s="370"/>
      <c r="HMK2" s="370"/>
      <c r="HML2" s="370"/>
      <c r="HMM2" s="370"/>
      <c r="HMN2" s="370"/>
      <c r="HMO2" s="370"/>
      <c r="HMP2" s="370"/>
      <c r="HMQ2" s="370"/>
      <c r="HMR2" s="370"/>
      <c r="HMS2" s="370"/>
      <c r="HMT2" s="370"/>
      <c r="HMU2" s="370"/>
      <c r="HMV2" s="370"/>
      <c r="HMW2" s="370"/>
      <c r="HMX2" s="370"/>
      <c r="HMY2" s="370"/>
      <c r="HMZ2" s="370"/>
      <c r="HNA2" s="370"/>
      <c r="HNB2" s="370"/>
      <c r="HNC2" s="370"/>
      <c r="HND2" s="370"/>
      <c r="HNE2" s="370"/>
      <c r="HNF2" s="370"/>
      <c r="HNG2" s="370"/>
      <c r="HNH2" s="370"/>
      <c r="HNI2" s="370"/>
      <c r="HNJ2" s="370"/>
      <c r="HNK2" s="370"/>
      <c r="HNL2" s="370"/>
      <c r="HNM2" s="370"/>
      <c r="HNN2" s="370"/>
      <c r="HNO2" s="370"/>
      <c r="HNP2" s="370"/>
      <c r="HNQ2" s="370"/>
      <c r="HNR2" s="370"/>
      <c r="HNS2" s="370"/>
      <c r="HNT2" s="370"/>
      <c r="HNU2" s="370"/>
      <c r="HNV2" s="370"/>
      <c r="HNW2" s="370"/>
      <c r="HNX2" s="370"/>
      <c r="HNY2" s="370"/>
      <c r="HNZ2" s="370"/>
      <c r="HOA2" s="370"/>
      <c r="HOB2" s="370"/>
      <c r="HOC2" s="370"/>
      <c r="HOD2" s="370"/>
      <c r="HOE2" s="370"/>
      <c r="HOF2" s="370"/>
      <c r="HOG2" s="370"/>
      <c r="HOH2" s="370"/>
      <c r="HOI2" s="370"/>
      <c r="HOJ2" s="370"/>
      <c r="HOK2" s="370"/>
      <c r="HOL2" s="370"/>
      <c r="HOM2" s="370"/>
      <c r="HON2" s="370"/>
      <c r="HOO2" s="370"/>
      <c r="HOP2" s="370"/>
      <c r="HOQ2" s="370"/>
      <c r="HOR2" s="370"/>
      <c r="HOS2" s="370"/>
      <c r="HOT2" s="370"/>
      <c r="HOU2" s="370"/>
      <c r="HOV2" s="370"/>
      <c r="HOW2" s="370"/>
      <c r="HOX2" s="370"/>
      <c r="HOY2" s="370"/>
      <c r="HOZ2" s="370"/>
      <c r="HPA2" s="370"/>
      <c r="HPB2" s="370"/>
      <c r="HPC2" s="370"/>
      <c r="HPD2" s="370"/>
      <c r="HPE2" s="370"/>
      <c r="HPF2" s="370"/>
      <c r="HPG2" s="370"/>
      <c r="HPH2" s="370"/>
      <c r="HPI2" s="370"/>
      <c r="HPJ2" s="370"/>
      <c r="HPK2" s="370"/>
      <c r="HPL2" s="370"/>
      <c r="HPM2" s="370"/>
      <c r="HPN2" s="370"/>
      <c r="HPO2" s="370"/>
      <c r="HPP2" s="370"/>
      <c r="HPQ2" s="370"/>
      <c r="HPR2" s="370"/>
      <c r="HPS2" s="370"/>
      <c r="HPT2" s="370"/>
      <c r="HPU2" s="370"/>
      <c r="HPV2" s="370"/>
      <c r="HPW2" s="370"/>
      <c r="HPX2" s="370"/>
      <c r="HPY2" s="370"/>
      <c r="HPZ2" s="370"/>
      <c r="HQA2" s="370"/>
      <c r="HQB2" s="370"/>
      <c r="HQC2" s="370"/>
      <c r="HQD2" s="370"/>
      <c r="HQE2" s="370"/>
      <c r="HQF2" s="370"/>
      <c r="HQG2" s="370"/>
      <c r="HQH2" s="370"/>
      <c r="HQI2" s="370"/>
      <c r="HQJ2" s="370"/>
      <c r="HQK2" s="370"/>
      <c r="HQL2" s="370"/>
      <c r="HQM2" s="370"/>
      <c r="HQN2" s="370"/>
      <c r="HQO2" s="370"/>
      <c r="HQP2" s="370"/>
      <c r="HQQ2" s="370"/>
      <c r="HQR2" s="370"/>
      <c r="HQS2" s="370"/>
      <c r="HQT2" s="370"/>
      <c r="HQU2" s="370"/>
      <c r="HQV2" s="370"/>
      <c r="HQW2" s="370"/>
      <c r="HQX2" s="370"/>
      <c r="HQY2" s="370"/>
      <c r="HQZ2" s="370"/>
      <c r="HRA2" s="370"/>
      <c r="HRB2" s="370"/>
      <c r="HRC2" s="370"/>
      <c r="HRD2" s="370"/>
      <c r="HRE2" s="370"/>
      <c r="HRF2" s="370"/>
      <c r="HRG2" s="370"/>
      <c r="HRH2" s="370"/>
      <c r="HRI2" s="370"/>
      <c r="HRJ2" s="370"/>
      <c r="HRK2" s="370"/>
      <c r="HRL2" s="370"/>
      <c r="HRM2" s="370"/>
      <c r="HRN2" s="370"/>
      <c r="HRO2" s="370"/>
      <c r="HRP2" s="370"/>
      <c r="HRQ2" s="370"/>
      <c r="HRR2" s="370"/>
      <c r="HRS2" s="370"/>
      <c r="HRT2" s="370"/>
      <c r="HRU2" s="370"/>
      <c r="HRV2" s="370"/>
      <c r="HRW2" s="370"/>
      <c r="HRX2" s="370"/>
      <c r="HRY2" s="370"/>
      <c r="HRZ2" s="370"/>
      <c r="HSA2" s="370"/>
      <c r="HSB2" s="370"/>
      <c r="HSC2" s="370"/>
      <c r="HSD2" s="370"/>
      <c r="HSE2" s="370"/>
      <c r="HSF2" s="370"/>
      <c r="HSG2" s="370"/>
      <c r="HSH2" s="370"/>
      <c r="HSI2" s="370"/>
      <c r="HSJ2" s="370"/>
      <c r="HSK2" s="370"/>
      <c r="HSL2" s="370"/>
      <c r="HSM2" s="370"/>
      <c r="HSN2" s="370"/>
      <c r="HSO2" s="370"/>
      <c r="HSP2" s="370"/>
      <c r="HSQ2" s="370"/>
      <c r="HSR2" s="370"/>
      <c r="HSS2" s="370"/>
      <c r="HST2" s="370"/>
      <c r="HSU2" s="370"/>
      <c r="HSV2" s="370"/>
      <c r="HSW2" s="370"/>
      <c r="HSX2" s="370"/>
      <c r="HSY2" s="370"/>
      <c r="HSZ2" s="370"/>
      <c r="HTA2" s="370"/>
      <c r="HTB2" s="370"/>
      <c r="HTC2" s="370"/>
      <c r="HTD2" s="370"/>
      <c r="HTE2" s="370"/>
      <c r="HTF2" s="370"/>
      <c r="HTG2" s="370"/>
      <c r="HTH2" s="370"/>
      <c r="HTI2" s="370"/>
      <c r="HTJ2" s="370"/>
      <c r="HTK2" s="370"/>
      <c r="HTL2" s="370"/>
      <c r="HTM2" s="370"/>
      <c r="HTN2" s="370"/>
      <c r="HTO2" s="370"/>
      <c r="HTP2" s="370"/>
      <c r="HTQ2" s="370"/>
      <c r="HTR2" s="370"/>
      <c r="HTS2" s="370"/>
      <c r="HTT2" s="370"/>
      <c r="HTU2" s="370"/>
      <c r="HTV2" s="370"/>
      <c r="HTW2" s="370"/>
      <c r="HTX2" s="370"/>
      <c r="HTY2" s="370"/>
      <c r="HTZ2" s="370"/>
      <c r="HUA2" s="370"/>
      <c r="HUB2" s="370"/>
      <c r="HUC2" s="370"/>
      <c r="HUD2" s="370"/>
      <c r="HUE2" s="370"/>
      <c r="HUF2" s="370"/>
      <c r="HUG2" s="370"/>
      <c r="HUH2" s="370"/>
      <c r="HUI2" s="370"/>
      <c r="HUJ2" s="370"/>
      <c r="HUK2" s="370"/>
      <c r="HUL2" s="370"/>
      <c r="HUM2" s="370"/>
      <c r="HUN2" s="370"/>
      <c r="HUO2" s="370"/>
      <c r="HUP2" s="370"/>
      <c r="HUQ2" s="370"/>
      <c r="HUR2" s="370"/>
      <c r="HUS2" s="370"/>
      <c r="HUT2" s="370"/>
      <c r="HUU2" s="370"/>
      <c r="HUV2" s="370"/>
      <c r="HUW2" s="370"/>
      <c r="HUX2" s="370"/>
      <c r="HUY2" s="370"/>
      <c r="HUZ2" s="370"/>
      <c r="HVA2" s="370"/>
      <c r="HVB2" s="370"/>
      <c r="HVC2" s="370"/>
      <c r="HVD2" s="370"/>
      <c r="HVE2" s="370"/>
      <c r="HVF2" s="370"/>
      <c r="HVG2" s="370"/>
      <c r="HVH2" s="370"/>
      <c r="HVI2" s="370"/>
      <c r="HVJ2" s="370"/>
      <c r="HVK2" s="370"/>
      <c r="HVL2" s="370"/>
      <c r="HVM2" s="370"/>
      <c r="HVN2" s="370"/>
      <c r="HVO2" s="370"/>
      <c r="HVP2" s="370"/>
      <c r="HVQ2" s="370"/>
      <c r="HVR2" s="370"/>
      <c r="HVS2" s="370"/>
      <c r="HVT2" s="370"/>
      <c r="HVU2" s="370"/>
      <c r="HVV2" s="370"/>
      <c r="HVW2" s="370"/>
      <c r="HVX2" s="370"/>
      <c r="HVY2" s="370"/>
      <c r="HVZ2" s="370"/>
      <c r="HWA2" s="370"/>
      <c r="HWB2" s="370"/>
      <c r="HWC2" s="370"/>
      <c r="HWD2" s="370"/>
      <c r="HWE2" s="370"/>
      <c r="HWF2" s="370"/>
      <c r="HWG2" s="370"/>
      <c r="HWH2" s="370"/>
      <c r="HWI2" s="370"/>
      <c r="HWJ2" s="370"/>
      <c r="HWK2" s="370"/>
      <c r="HWL2" s="370"/>
      <c r="HWM2" s="370"/>
      <c r="HWN2" s="370"/>
      <c r="HWO2" s="370"/>
      <c r="HWP2" s="370"/>
      <c r="HWQ2" s="370"/>
      <c r="HWR2" s="370"/>
      <c r="HWS2" s="370"/>
      <c r="HWT2" s="370"/>
      <c r="HWU2" s="370"/>
      <c r="HWV2" s="370"/>
      <c r="HWW2" s="370"/>
      <c r="HWX2" s="370"/>
      <c r="HWY2" s="370"/>
      <c r="HWZ2" s="370"/>
      <c r="HXA2" s="370"/>
      <c r="HXB2" s="370"/>
      <c r="HXC2" s="370"/>
      <c r="HXD2" s="370"/>
      <c r="HXE2" s="370"/>
      <c r="HXF2" s="370"/>
      <c r="HXG2" s="370"/>
      <c r="HXH2" s="370"/>
      <c r="HXI2" s="370"/>
      <c r="HXJ2" s="370"/>
      <c r="HXK2" s="370"/>
      <c r="HXL2" s="370"/>
      <c r="HXM2" s="370"/>
      <c r="HXN2" s="370"/>
      <c r="HXO2" s="370"/>
      <c r="HXP2" s="370"/>
      <c r="HXQ2" s="370"/>
      <c r="HXR2" s="370"/>
      <c r="HXS2" s="370"/>
      <c r="HXT2" s="370"/>
      <c r="HXU2" s="370"/>
      <c r="HXV2" s="370"/>
      <c r="HXW2" s="370"/>
      <c r="HXX2" s="370"/>
      <c r="HXY2" s="370"/>
      <c r="HXZ2" s="370"/>
      <c r="HYA2" s="370"/>
      <c r="HYB2" s="370"/>
      <c r="HYC2" s="370"/>
      <c r="HYD2" s="370"/>
      <c r="HYE2" s="370"/>
      <c r="HYF2" s="370"/>
      <c r="HYG2" s="370"/>
      <c r="HYH2" s="370"/>
      <c r="HYI2" s="370"/>
      <c r="HYJ2" s="370"/>
      <c r="HYK2" s="370"/>
      <c r="HYL2" s="370"/>
      <c r="HYM2" s="370"/>
      <c r="HYN2" s="370"/>
      <c r="HYO2" s="370"/>
      <c r="HYP2" s="370"/>
      <c r="HYQ2" s="370"/>
      <c r="HYR2" s="370"/>
      <c r="HYS2" s="370"/>
      <c r="HYT2" s="370"/>
      <c r="HYU2" s="370"/>
      <c r="HYV2" s="370"/>
      <c r="HYW2" s="370"/>
      <c r="HYX2" s="370"/>
      <c r="HYY2" s="370"/>
      <c r="HYZ2" s="370"/>
      <c r="HZA2" s="370"/>
      <c r="HZB2" s="370"/>
      <c r="HZC2" s="370"/>
      <c r="HZD2" s="370"/>
      <c r="HZE2" s="370"/>
      <c r="HZF2" s="370"/>
      <c r="HZG2" s="370"/>
      <c r="HZH2" s="370"/>
      <c r="HZI2" s="370"/>
      <c r="HZJ2" s="370"/>
      <c r="HZK2" s="370"/>
      <c r="HZL2" s="370"/>
      <c r="HZM2" s="370"/>
      <c r="HZN2" s="370"/>
      <c r="HZO2" s="370"/>
      <c r="HZP2" s="370"/>
      <c r="HZQ2" s="370"/>
      <c r="HZR2" s="370"/>
      <c r="HZS2" s="370"/>
      <c r="HZT2" s="370"/>
      <c r="HZU2" s="370"/>
      <c r="HZV2" s="370"/>
      <c r="HZW2" s="370"/>
      <c r="HZX2" s="370"/>
      <c r="HZY2" s="370"/>
      <c r="HZZ2" s="370"/>
      <c r="IAA2" s="370"/>
      <c r="IAB2" s="370"/>
      <c r="IAC2" s="370"/>
      <c r="IAD2" s="370"/>
      <c r="IAE2" s="370"/>
      <c r="IAF2" s="370"/>
      <c r="IAG2" s="370"/>
      <c r="IAH2" s="370"/>
      <c r="IAI2" s="370"/>
      <c r="IAJ2" s="370"/>
      <c r="IAK2" s="370"/>
      <c r="IAL2" s="370"/>
      <c r="IAM2" s="370"/>
      <c r="IAN2" s="370"/>
      <c r="IAO2" s="370"/>
      <c r="IAP2" s="370"/>
      <c r="IAQ2" s="370"/>
      <c r="IAR2" s="370"/>
      <c r="IAS2" s="370"/>
      <c r="IAT2" s="370"/>
      <c r="IAU2" s="370"/>
      <c r="IAV2" s="370"/>
      <c r="IAW2" s="370"/>
      <c r="IAX2" s="370"/>
      <c r="IAY2" s="370"/>
      <c r="IAZ2" s="370"/>
      <c r="IBA2" s="370"/>
      <c r="IBB2" s="370"/>
      <c r="IBC2" s="370"/>
      <c r="IBD2" s="370"/>
      <c r="IBE2" s="370"/>
      <c r="IBF2" s="370"/>
      <c r="IBG2" s="370"/>
      <c r="IBH2" s="370"/>
      <c r="IBI2" s="370"/>
      <c r="IBJ2" s="370"/>
      <c r="IBK2" s="370"/>
      <c r="IBL2" s="370"/>
      <c r="IBM2" s="370"/>
      <c r="IBN2" s="370"/>
      <c r="IBO2" s="370"/>
      <c r="IBP2" s="370"/>
      <c r="IBQ2" s="370"/>
      <c r="IBR2" s="370"/>
      <c r="IBS2" s="370"/>
      <c r="IBT2" s="370"/>
      <c r="IBU2" s="370"/>
      <c r="IBV2" s="370"/>
      <c r="IBW2" s="370"/>
      <c r="IBX2" s="370"/>
      <c r="IBY2" s="370"/>
      <c r="IBZ2" s="370"/>
      <c r="ICA2" s="370"/>
      <c r="ICB2" s="370"/>
      <c r="ICC2" s="370"/>
      <c r="ICD2" s="370"/>
      <c r="ICE2" s="370"/>
      <c r="ICF2" s="370"/>
      <c r="ICG2" s="370"/>
      <c r="ICH2" s="370"/>
      <c r="ICI2" s="370"/>
      <c r="ICJ2" s="370"/>
      <c r="ICK2" s="370"/>
      <c r="ICL2" s="370"/>
      <c r="ICM2" s="370"/>
      <c r="ICN2" s="370"/>
      <c r="ICO2" s="370"/>
      <c r="ICP2" s="370"/>
      <c r="ICQ2" s="370"/>
      <c r="ICR2" s="370"/>
      <c r="ICS2" s="370"/>
      <c r="ICT2" s="370"/>
      <c r="ICU2" s="370"/>
      <c r="ICV2" s="370"/>
      <c r="ICW2" s="370"/>
      <c r="ICX2" s="370"/>
      <c r="ICY2" s="370"/>
      <c r="ICZ2" s="370"/>
      <c r="IDA2" s="370"/>
      <c r="IDB2" s="370"/>
      <c r="IDC2" s="370"/>
      <c r="IDD2" s="370"/>
      <c r="IDE2" s="370"/>
      <c r="IDF2" s="370"/>
      <c r="IDG2" s="370"/>
      <c r="IDH2" s="370"/>
      <c r="IDI2" s="370"/>
      <c r="IDJ2" s="370"/>
      <c r="IDK2" s="370"/>
      <c r="IDL2" s="370"/>
      <c r="IDM2" s="370"/>
      <c r="IDN2" s="370"/>
      <c r="IDO2" s="370"/>
      <c r="IDP2" s="370"/>
      <c r="IDQ2" s="370"/>
      <c r="IDR2" s="370"/>
      <c r="IDS2" s="370"/>
      <c r="IDT2" s="370"/>
      <c r="IDU2" s="370"/>
      <c r="IDV2" s="370"/>
      <c r="IDW2" s="370"/>
      <c r="IDX2" s="370"/>
      <c r="IDY2" s="370"/>
      <c r="IDZ2" s="370"/>
      <c r="IEA2" s="370"/>
      <c r="IEB2" s="370"/>
      <c r="IEC2" s="370"/>
      <c r="IED2" s="370"/>
      <c r="IEE2" s="370"/>
      <c r="IEF2" s="370"/>
      <c r="IEG2" s="370"/>
      <c r="IEH2" s="370"/>
      <c r="IEI2" s="370"/>
      <c r="IEJ2" s="370"/>
      <c r="IEK2" s="370"/>
      <c r="IEL2" s="370"/>
      <c r="IEM2" s="370"/>
      <c r="IEN2" s="370"/>
      <c r="IEO2" s="370"/>
      <c r="IEP2" s="370"/>
      <c r="IEQ2" s="370"/>
      <c r="IER2" s="370"/>
      <c r="IES2" s="370"/>
      <c r="IET2" s="370"/>
      <c r="IEU2" s="370"/>
      <c r="IEV2" s="370"/>
      <c r="IEW2" s="370"/>
      <c r="IEX2" s="370"/>
      <c r="IEY2" s="370"/>
      <c r="IEZ2" s="370"/>
      <c r="IFA2" s="370"/>
      <c r="IFB2" s="370"/>
      <c r="IFC2" s="370"/>
      <c r="IFD2" s="370"/>
      <c r="IFE2" s="370"/>
      <c r="IFF2" s="370"/>
      <c r="IFG2" s="370"/>
      <c r="IFH2" s="370"/>
      <c r="IFI2" s="370"/>
      <c r="IFJ2" s="370"/>
      <c r="IFK2" s="370"/>
      <c r="IFL2" s="370"/>
      <c r="IFM2" s="370"/>
      <c r="IFN2" s="370"/>
      <c r="IFO2" s="370"/>
      <c r="IFP2" s="370"/>
      <c r="IFQ2" s="370"/>
      <c r="IFR2" s="370"/>
      <c r="IFS2" s="370"/>
      <c r="IFT2" s="370"/>
      <c r="IFU2" s="370"/>
      <c r="IFV2" s="370"/>
      <c r="IFW2" s="370"/>
      <c r="IFX2" s="370"/>
      <c r="IFY2" s="370"/>
      <c r="IFZ2" s="370"/>
      <c r="IGA2" s="370"/>
      <c r="IGB2" s="370"/>
      <c r="IGC2" s="370"/>
      <c r="IGD2" s="370"/>
      <c r="IGE2" s="370"/>
      <c r="IGF2" s="370"/>
      <c r="IGG2" s="370"/>
      <c r="IGH2" s="370"/>
      <c r="IGI2" s="370"/>
      <c r="IGJ2" s="370"/>
      <c r="IGK2" s="370"/>
      <c r="IGL2" s="370"/>
      <c r="IGM2" s="370"/>
      <c r="IGN2" s="370"/>
      <c r="IGO2" s="370"/>
      <c r="IGP2" s="370"/>
      <c r="IGQ2" s="370"/>
      <c r="IGR2" s="370"/>
      <c r="IGS2" s="370"/>
      <c r="IGT2" s="370"/>
      <c r="IGU2" s="370"/>
      <c r="IGV2" s="370"/>
      <c r="IGW2" s="370"/>
      <c r="IGX2" s="370"/>
      <c r="IGY2" s="370"/>
      <c r="IGZ2" s="370"/>
      <c r="IHA2" s="370"/>
      <c r="IHB2" s="370"/>
      <c r="IHC2" s="370"/>
      <c r="IHD2" s="370"/>
      <c r="IHE2" s="370"/>
      <c r="IHF2" s="370"/>
      <c r="IHG2" s="370"/>
      <c r="IHH2" s="370"/>
      <c r="IHI2" s="370"/>
      <c r="IHJ2" s="370"/>
      <c r="IHK2" s="370"/>
      <c r="IHL2" s="370"/>
      <c r="IHM2" s="370"/>
      <c r="IHN2" s="370"/>
      <c r="IHO2" s="370"/>
      <c r="IHP2" s="370"/>
      <c r="IHQ2" s="370"/>
      <c r="IHR2" s="370"/>
      <c r="IHS2" s="370"/>
      <c r="IHT2" s="370"/>
      <c r="IHU2" s="370"/>
      <c r="IHV2" s="370"/>
      <c r="IHW2" s="370"/>
      <c r="IHX2" s="370"/>
      <c r="IHY2" s="370"/>
      <c r="IHZ2" s="370"/>
      <c r="IIA2" s="370"/>
      <c r="IIB2" s="370"/>
      <c r="IIC2" s="370"/>
      <c r="IID2" s="370"/>
      <c r="IIE2" s="370"/>
      <c r="IIF2" s="370"/>
      <c r="IIG2" s="370"/>
      <c r="IIH2" s="370"/>
      <c r="III2" s="370"/>
      <c r="IIJ2" s="370"/>
      <c r="IIK2" s="370"/>
      <c r="IIL2" s="370"/>
      <c r="IIM2" s="370"/>
      <c r="IIN2" s="370"/>
      <c r="IIO2" s="370"/>
      <c r="IIP2" s="370"/>
      <c r="IIQ2" s="370"/>
      <c r="IIR2" s="370"/>
      <c r="IIS2" s="370"/>
      <c r="IIT2" s="370"/>
      <c r="IIU2" s="370"/>
      <c r="IIV2" s="370"/>
      <c r="IIW2" s="370"/>
      <c r="IIX2" s="370"/>
      <c r="IIY2" s="370"/>
      <c r="IIZ2" s="370"/>
      <c r="IJA2" s="370"/>
      <c r="IJB2" s="370"/>
      <c r="IJC2" s="370"/>
      <c r="IJD2" s="370"/>
      <c r="IJE2" s="370"/>
      <c r="IJF2" s="370"/>
      <c r="IJG2" s="370"/>
      <c r="IJH2" s="370"/>
      <c r="IJI2" s="370"/>
      <c r="IJJ2" s="370"/>
      <c r="IJK2" s="370"/>
      <c r="IJL2" s="370"/>
      <c r="IJM2" s="370"/>
      <c r="IJN2" s="370"/>
      <c r="IJO2" s="370"/>
      <c r="IJP2" s="370"/>
      <c r="IJQ2" s="370"/>
      <c r="IJR2" s="370"/>
      <c r="IJS2" s="370"/>
      <c r="IJT2" s="370"/>
      <c r="IJU2" s="370"/>
      <c r="IJV2" s="370"/>
      <c r="IJW2" s="370"/>
      <c r="IJX2" s="370"/>
      <c r="IJY2" s="370"/>
      <c r="IJZ2" s="370"/>
      <c r="IKA2" s="370"/>
      <c r="IKB2" s="370"/>
      <c r="IKC2" s="370"/>
      <c r="IKD2" s="370"/>
      <c r="IKE2" s="370"/>
      <c r="IKF2" s="370"/>
      <c r="IKG2" s="370"/>
      <c r="IKH2" s="370"/>
      <c r="IKI2" s="370"/>
      <c r="IKJ2" s="370"/>
      <c r="IKK2" s="370"/>
      <c r="IKL2" s="370"/>
      <c r="IKM2" s="370"/>
      <c r="IKN2" s="370"/>
      <c r="IKO2" s="370"/>
      <c r="IKP2" s="370"/>
      <c r="IKQ2" s="370"/>
      <c r="IKR2" s="370"/>
      <c r="IKS2" s="370"/>
      <c r="IKT2" s="370"/>
      <c r="IKU2" s="370"/>
      <c r="IKV2" s="370"/>
      <c r="IKW2" s="370"/>
      <c r="IKX2" s="370"/>
      <c r="IKY2" s="370"/>
      <c r="IKZ2" s="370"/>
      <c r="ILA2" s="370"/>
      <c r="ILB2" s="370"/>
      <c r="ILC2" s="370"/>
      <c r="ILD2" s="370"/>
      <c r="ILE2" s="370"/>
      <c r="ILF2" s="370"/>
      <c r="ILG2" s="370"/>
      <c r="ILH2" s="370"/>
      <c r="ILI2" s="370"/>
      <c r="ILJ2" s="370"/>
      <c r="ILK2" s="370"/>
      <c r="ILL2" s="370"/>
      <c r="ILM2" s="370"/>
      <c r="ILN2" s="370"/>
      <c r="ILO2" s="370"/>
      <c r="ILP2" s="370"/>
      <c r="ILQ2" s="370"/>
      <c r="ILR2" s="370"/>
      <c r="ILS2" s="370"/>
      <c r="ILT2" s="370"/>
      <c r="ILU2" s="370"/>
      <c r="ILV2" s="370"/>
      <c r="ILW2" s="370"/>
      <c r="ILX2" s="370"/>
      <c r="ILY2" s="370"/>
      <c r="ILZ2" s="370"/>
      <c r="IMA2" s="370"/>
      <c r="IMB2" s="370"/>
      <c r="IMC2" s="370"/>
      <c r="IMD2" s="370"/>
      <c r="IME2" s="370"/>
      <c r="IMF2" s="370"/>
      <c r="IMG2" s="370"/>
      <c r="IMH2" s="370"/>
      <c r="IMI2" s="370"/>
      <c r="IMJ2" s="370"/>
      <c r="IMK2" s="370"/>
      <c r="IML2" s="370"/>
      <c r="IMM2" s="370"/>
      <c r="IMN2" s="370"/>
      <c r="IMO2" s="370"/>
      <c r="IMP2" s="370"/>
      <c r="IMQ2" s="370"/>
      <c r="IMR2" s="370"/>
      <c r="IMS2" s="370"/>
      <c r="IMT2" s="370"/>
      <c r="IMU2" s="370"/>
      <c r="IMV2" s="370"/>
      <c r="IMW2" s="370"/>
      <c r="IMX2" s="370"/>
      <c r="IMY2" s="370"/>
      <c r="IMZ2" s="370"/>
      <c r="INA2" s="370"/>
      <c r="INB2" s="370"/>
      <c r="INC2" s="370"/>
      <c r="IND2" s="370"/>
      <c r="INE2" s="370"/>
      <c r="INF2" s="370"/>
      <c r="ING2" s="370"/>
      <c r="INH2" s="370"/>
      <c r="INI2" s="370"/>
      <c r="INJ2" s="370"/>
      <c r="INK2" s="370"/>
      <c r="INL2" s="370"/>
      <c r="INM2" s="370"/>
      <c r="INN2" s="370"/>
      <c r="INO2" s="370"/>
      <c r="INP2" s="370"/>
      <c r="INQ2" s="370"/>
      <c r="INR2" s="370"/>
      <c r="INS2" s="370"/>
      <c r="INT2" s="370"/>
      <c r="INU2" s="370"/>
      <c r="INV2" s="370"/>
      <c r="INW2" s="370"/>
      <c r="INX2" s="370"/>
      <c r="INY2" s="370"/>
      <c r="INZ2" s="370"/>
      <c r="IOA2" s="370"/>
      <c r="IOB2" s="370"/>
      <c r="IOC2" s="370"/>
      <c r="IOD2" s="370"/>
      <c r="IOE2" s="370"/>
      <c r="IOF2" s="370"/>
      <c r="IOG2" s="370"/>
      <c r="IOH2" s="370"/>
      <c r="IOI2" s="370"/>
      <c r="IOJ2" s="370"/>
      <c r="IOK2" s="370"/>
      <c r="IOL2" s="370"/>
      <c r="IOM2" s="370"/>
      <c r="ION2" s="370"/>
      <c r="IOO2" s="370"/>
      <c r="IOP2" s="370"/>
      <c r="IOQ2" s="370"/>
      <c r="IOR2" s="370"/>
      <c r="IOS2" s="370"/>
      <c r="IOT2" s="370"/>
      <c r="IOU2" s="370"/>
      <c r="IOV2" s="370"/>
      <c r="IOW2" s="370"/>
      <c r="IOX2" s="370"/>
      <c r="IOY2" s="370"/>
      <c r="IOZ2" s="370"/>
      <c r="IPA2" s="370"/>
      <c r="IPB2" s="370"/>
      <c r="IPC2" s="370"/>
      <c r="IPD2" s="370"/>
      <c r="IPE2" s="370"/>
      <c r="IPF2" s="370"/>
      <c r="IPG2" s="370"/>
      <c r="IPH2" s="370"/>
      <c r="IPI2" s="370"/>
      <c r="IPJ2" s="370"/>
      <c r="IPK2" s="370"/>
      <c r="IPL2" s="370"/>
      <c r="IPM2" s="370"/>
      <c r="IPN2" s="370"/>
      <c r="IPO2" s="370"/>
      <c r="IPP2" s="370"/>
      <c r="IPQ2" s="370"/>
      <c r="IPR2" s="370"/>
      <c r="IPS2" s="370"/>
      <c r="IPT2" s="370"/>
      <c r="IPU2" s="370"/>
      <c r="IPV2" s="370"/>
      <c r="IPW2" s="370"/>
      <c r="IPX2" s="370"/>
      <c r="IPY2" s="370"/>
      <c r="IPZ2" s="370"/>
      <c r="IQA2" s="370"/>
      <c r="IQB2" s="370"/>
      <c r="IQC2" s="370"/>
      <c r="IQD2" s="370"/>
      <c r="IQE2" s="370"/>
      <c r="IQF2" s="370"/>
      <c r="IQG2" s="370"/>
      <c r="IQH2" s="370"/>
      <c r="IQI2" s="370"/>
      <c r="IQJ2" s="370"/>
      <c r="IQK2" s="370"/>
      <c r="IQL2" s="370"/>
      <c r="IQM2" s="370"/>
      <c r="IQN2" s="370"/>
      <c r="IQO2" s="370"/>
      <c r="IQP2" s="370"/>
      <c r="IQQ2" s="370"/>
      <c r="IQR2" s="370"/>
      <c r="IQS2" s="370"/>
      <c r="IQT2" s="370"/>
      <c r="IQU2" s="370"/>
      <c r="IQV2" s="370"/>
      <c r="IQW2" s="370"/>
      <c r="IQX2" s="370"/>
      <c r="IQY2" s="370"/>
      <c r="IQZ2" s="370"/>
      <c r="IRA2" s="370"/>
      <c r="IRB2" s="370"/>
      <c r="IRC2" s="370"/>
      <c r="IRD2" s="370"/>
      <c r="IRE2" s="370"/>
      <c r="IRF2" s="370"/>
      <c r="IRG2" s="370"/>
      <c r="IRH2" s="370"/>
      <c r="IRI2" s="370"/>
      <c r="IRJ2" s="370"/>
      <c r="IRK2" s="370"/>
      <c r="IRL2" s="370"/>
      <c r="IRM2" s="370"/>
      <c r="IRN2" s="370"/>
      <c r="IRO2" s="370"/>
      <c r="IRP2" s="370"/>
      <c r="IRQ2" s="370"/>
      <c r="IRR2" s="370"/>
      <c r="IRS2" s="370"/>
      <c r="IRT2" s="370"/>
      <c r="IRU2" s="370"/>
      <c r="IRV2" s="370"/>
      <c r="IRW2" s="370"/>
      <c r="IRX2" s="370"/>
      <c r="IRY2" s="370"/>
      <c r="IRZ2" s="370"/>
      <c r="ISA2" s="370"/>
      <c r="ISB2" s="370"/>
      <c r="ISC2" s="370"/>
      <c r="ISD2" s="370"/>
      <c r="ISE2" s="370"/>
      <c r="ISF2" s="370"/>
      <c r="ISG2" s="370"/>
      <c r="ISH2" s="370"/>
      <c r="ISI2" s="370"/>
      <c r="ISJ2" s="370"/>
      <c r="ISK2" s="370"/>
      <c r="ISL2" s="370"/>
      <c r="ISM2" s="370"/>
      <c r="ISN2" s="370"/>
      <c r="ISO2" s="370"/>
      <c r="ISP2" s="370"/>
      <c r="ISQ2" s="370"/>
      <c r="ISR2" s="370"/>
      <c r="ISS2" s="370"/>
      <c r="IST2" s="370"/>
      <c r="ISU2" s="370"/>
      <c r="ISV2" s="370"/>
      <c r="ISW2" s="370"/>
      <c r="ISX2" s="370"/>
      <c r="ISY2" s="370"/>
      <c r="ISZ2" s="370"/>
      <c r="ITA2" s="370"/>
      <c r="ITB2" s="370"/>
      <c r="ITC2" s="370"/>
      <c r="ITD2" s="370"/>
      <c r="ITE2" s="370"/>
      <c r="ITF2" s="370"/>
      <c r="ITG2" s="370"/>
      <c r="ITH2" s="370"/>
      <c r="ITI2" s="370"/>
      <c r="ITJ2" s="370"/>
      <c r="ITK2" s="370"/>
      <c r="ITL2" s="370"/>
      <c r="ITM2" s="370"/>
      <c r="ITN2" s="370"/>
      <c r="ITO2" s="370"/>
      <c r="ITP2" s="370"/>
      <c r="ITQ2" s="370"/>
      <c r="ITR2" s="370"/>
      <c r="ITS2" s="370"/>
      <c r="ITT2" s="370"/>
      <c r="ITU2" s="370"/>
      <c r="ITV2" s="370"/>
      <c r="ITW2" s="370"/>
      <c r="ITX2" s="370"/>
      <c r="ITY2" s="370"/>
      <c r="ITZ2" s="370"/>
      <c r="IUA2" s="370"/>
      <c r="IUB2" s="370"/>
      <c r="IUC2" s="370"/>
      <c r="IUD2" s="370"/>
      <c r="IUE2" s="370"/>
      <c r="IUF2" s="370"/>
      <c r="IUG2" s="370"/>
      <c r="IUH2" s="370"/>
      <c r="IUI2" s="370"/>
      <c r="IUJ2" s="370"/>
      <c r="IUK2" s="370"/>
      <c r="IUL2" s="370"/>
      <c r="IUM2" s="370"/>
      <c r="IUN2" s="370"/>
      <c r="IUO2" s="370"/>
      <c r="IUP2" s="370"/>
      <c r="IUQ2" s="370"/>
      <c r="IUR2" s="370"/>
      <c r="IUS2" s="370"/>
      <c r="IUT2" s="370"/>
      <c r="IUU2" s="370"/>
      <c r="IUV2" s="370"/>
      <c r="IUW2" s="370"/>
      <c r="IUX2" s="370"/>
      <c r="IUY2" s="370"/>
      <c r="IUZ2" s="370"/>
      <c r="IVA2" s="370"/>
      <c r="IVB2" s="370"/>
      <c r="IVC2" s="370"/>
      <c r="IVD2" s="370"/>
      <c r="IVE2" s="370"/>
      <c r="IVF2" s="370"/>
      <c r="IVG2" s="370"/>
      <c r="IVH2" s="370"/>
      <c r="IVI2" s="370"/>
      <c r="IVJ2" s="370"/>
      <c r="IVK2" s="370"/>
      <c r="IVL2" s="370"/>
      <c r="IVM2" s="370"/>
      <c r="IVN2" s="370"/>
      <c r="IVO2" s="370"/>
      <c r="IVP2" s="370"/>
      <c r="IVQ2" s="370"/>
      <c r="IVR2" s="370"/>
      <c r="IVS2" s="370"/>
      <c r="IVT2" s="370"/>
      <c r="IVU2" s="370"/>
      <c r="IVV2" s="370"/>
      <c r="IVW2" s="370"/>
      <c r="IVX2" s="370"/>
      <c r="IVY2" s="370"/>
      <c r="IVZ2" s="370"/>
      <c r="IWA2" s="370"/>
      <c r="IWB2" s="370"/>
      <c r="IWC2" s="370"/>
      <c r="IWD2" s="370"/>
      <c r="IWE2" s="370"/>
      <c r="IWF2" s="370"/>
      <c r="IWG2" s="370"/>
      <c r="IWH2" s="370"/>
      <c r="IWI2" s="370"/>
      <c r="IWJ2" s="370"/>
      <c r="IWK2" s="370"/>
      <c r="IWL2" s="370"/>
      <c r="IWM2" s="370"/>
      <c r="IWN2" s="370"/>
      <c r="IWO2" s="370"/>
      <c r="IWP2" s="370"/>
      <c r="IWQ2" s="370"/>
      <c r="IWR2" s="370"/>
      <c r="IWS2" s="370"/>
      <c r="IWT2" s="370"/>
      <c r="IWU2" s="370"/>
      <c r="IWV2" s="370"/>
      <c r="IWW2" s="370"/>
      <c r="IWX2" s="370"/>
      <c r="IWY2" s="370"/>
      <c r="IWZ2" s="370"/>
      <c r="IXA2" s="370"/>
      <c r="IXB2" s="370"/>
      <c r="IXC2" s="370"/>
      <c r="IXD2" s="370"/>
      <c r="IXE2" s="370"/>
      <c r="IXF2" s="370"/>
      <c r="IXG2" s="370"/>
      <c r="IXH2" s="370"/>
      <c r="IXI2" s="370"/>
      <c r="IXJ2" s="370"/>
      <c r="IXK2" s="370"/>
      <c r="IXL2" s="370"/>
      <c r="IXM2" s="370"/>
      <c r="IXN2" s="370"/>
      <c r="IXO2" s="370"/>
      <c r="IXP2" s="370"/>
      <c r="IXQ2" s="370"/>
      <c r="IXR2" s="370"/>
      <c r="IXS2" s="370"/>
      <c r="IXT2" s="370"/>
      <c r="IXU2" s="370"/>
      <c r="IXV2" s="370"/>
      <c r="IXW2" s="370"/>
      <c r="IXX2" s="370"/>
      <c r="IXY2" s="370"/>
      <c r="IXZ2" s="370"/>
      <c r="IYA2" s="370"/>
      <c r="IYB2" s="370"/>
      <c r="IYC2" s="370"/>
      <c r="IYD2" s="370"/>
      <c r="IYE2" s="370"/>
      <c r="IYF2" s="370"/>
      <c r="IYG2" s="370"/>
      <c r="IYH2" s="370"/>
      <c r="IYI2" s="370"/>
      <c r="IYJ2" s="370"/>
      <c r="IYK2" s="370"/>
      <c r="IYL2" s="370"/>
      <c r="IYM2" s="370"/>
      <c r="IYN2" s="370"/>
      <c r="IYO2" s="370"/>
      <c r="IYP2" s="370"/>
      <c r="IYQ2" s="370"/>
      <c r="IYR2" s="370"/>
      <c r="IYS2" s="370"/>
      <c r="IYT2" s="370"/>
      <c r="IYU2" s="370"/>
      <c r="IYV2" s="370"/>
      <c r="IYW2" s="370"/>
      <c r="IYX2" s="370"/>
      <c r="IYY2" s="370"/>
      <c r="IYZ2" s="370"/>
      <c r="IZA2" s="370"/>
      <c r="IZB2" s="370"/>
      <c r="IZC2" s="370"/>
      <c r="IZD2" s="370"/>
      <c r="IZE2" s="370"/>
      <c r="IZF2" s="370"/>
      <c r="IZG2" s="370"/>
      <c r="IZH2" s="370"/>
      <c r="IZI2" s="370"/>
      <c r="IZJ2" s="370"/>
      <c r="IZK2" s="370"/>
      <c r="IZL2" s="370"/>
      <c r="IZM2" s="370"/>
      <c r="IZN2" s="370"/>
      <c r="IZO2" s="370"/>
      <c r="IZP2" s="370"/>
      <c r="IZQ2" s="370"/>
      <c r="IZR2" s="370"/>
      <c r="IZS2" s="370"/>
      <c r="IZT2" s="370"/>
      <c r="IZU2" s="370"/>
      <c r="IZV2" s="370"/>
      <c r="IZW2" s="370"/>
      <c r="IZX2" s="370"/>
      <c r="IZY2" s="370"/>
      <c r="IZZ2" s="370"/>
      <c r="JAA2" s="370"/>
      <c r="JAB2" s="370"/>
      <c r="JAC2" s="370"/>
      <c r="JAD2" s="370"/>
      <c r="JAE2" s="370"/>
      <c r="JAF2" s="370"/>
      <c r="JAG2" s="370"/>
      <c r="JAH2" s="370"/>
      <c r="JAI2" s="370"/>
      <c r="JAJ2" s="370"/>
      <c r="JAK2" s="370"/>
      <c r="JAL2" s="370"/>
      <c r="JAM2" s="370"/>
      <c r="JAN2" s="370"/>
      <c r="JAO2" s="370"/>
      <c r="JAP2" s="370"/>
      <c r="JAQ2" s="370"/>
      <c r="JAR2" s="370"/>
      <c r="JAS2" s="370"/>
      <c r="JAT2" s="370"/>
      <c r="JAU2" s="370"/>
      <c r="JAV2" s="370"/>
      <c r="JAW2" s="370"/>
      <c r="JAX2" s="370"/>
      <c r="JAY2" s="370"/>
      <c r="JAZ2" s="370"/>
      <c r="JBA2" s="370"/>
      <c r="JBB2" s="370"/>
      <c r="JBC2" s="370"/>
      <c r="JBD2" s="370"/>
      <c r="JBE2" s="370"/>
      <c r="JBF2" s="370"/>
      <c r="JBG2" s="370"/>
      <c r="JBH2" s="370"/>
      <c r="JBI2" s="370"/>
      <c r="JBJ2" s="370"/>
      <c r="JBK2" s="370"/>
      <c r="JBL2" s="370"/>
      <c r="JBM2" s="370"/>
      <c r="JBN2" s="370"/>
      <c r="JBO2" s="370"/>
      <c r="JBP2" s="370"/>
      <c r="JBQ2" s="370"/>
      <c r="JBR2" s="370"/>
      <c r="JBS2" s="370"/>
      <c r="JBT2" s="370"/>
      <c r="JBU2" s="370"/>
      <c r="JBV2" s="370"/>
      <c r="JBW2" s="370"/>
      <c r="JBX2" s="370"/>
      <c r="JBY2" s="370"/>
      <c r="JBZ2" s="370"/>
      <c r="JCA2" s="370"/>
      <c r="JCB2" s="370"/>
      <c r="JCC2" s="370"/>
      <c r="JCD2" s="370"/>
      <c r="JCE2" s="370"/>
      <c r="JCF2" s="370"/>
      <c r="JCG2" s="370"/>
      <c r="JCH2" s="370"/>
      <c r="JCI2" s="370"/>
      <c r="JCJ2" s="370"/>
      <c r="JCK2" s="370"/>
      <c r="JCL2" s="370"/>
      <c r="JCM2" s="370"/>
      <c r="JCN2" s="370"/>
      <c r="JCO2" s="370"/>
      <c r="JCP2" s="370"/>
      <c r="JCQ2" s="370"/>
      <c r="JCR2" s="370"/>
      <c r="JCS2" s="370"/>
      <c r="JCT2" s="370"/>
      <c r="JCU2" s="370"/>
      <c r="JCV2" s="370"/>
      <c r="JCW2" s="370"/>
      <c r="JCX2" s="370"/>
      <c r="JCY2" s="370"/>
      <c r="JCZ2" s="370"/>
      <c r="JDA2" s="370"/>
      <c r="JDB2" s="370"/>
      <c r="JDC2" s="370"/>
      <c r="JDD2" s="370"/>
      <c r="JDE2" s="370"/>
      <c r="JDF2" s="370"/>
      <c r="JDG2" s="370"/>
      <c r="JDH2" s="370"/>
      <c r="JDI2" s="370"/>
      <c r="JDJ2" s="370"/>
      <c r="JDK2" s="370"/>
      <c r="JDL2" s="370"/>
      <c r="JDM2" s="370"/>
      <c r="JDN2" s="370"/>
      <c r="JDO2" s="370"/>
      <c r="JDP2" s="370"/>
      <c r="JDQ2" s="370"/>
      <c r="JDR2" s="370"/>
      <c r="JDS2" s="370"/>
      <c r="JDT2" s="370"/>
      <c r="JDU2" s="370"/>
      <c r="JDV2" s="370"/>
      <c r="JDW2" s="370"/>
      <c r="JDX2" s="370"/>
      <c r="JDY2" s="370"/>
      <c r="JDZ2" s="370"/>
      <c r="JEA2" s="370"/>
      <c r="JEB2" s="370"/>
      <c r="JEC2" s="370"/>
      <c r="JED2" s="370"/>
      <c r="JEE2" s="370"/>
      <c r="JEF2" s="370"/>
      <c r="JEG2" s="370"/>
      <c r="JEH2" s="370"/>
      <c r="JEI2" s="370"/>
      <c r="JEJ2" s="370"/>
      <c r="JEK2" s="370"/>
      <c r="JEL2" s="370"/>
      <c r="JEM2" s="370"/>
      <c r="JEN2" s="370"/>
      <c r="JEO2" s="370"/>
      <c r="JEP2" s="370"/>
      <c r="JEQ2" s="370"/>
      <c r="JER2" s="370"/>
      <c r="JES2" s="370"/>
      <c r="JET2" s="370"/>
      <c r="JEU2" s="370"/>
      <c r="JEV2" s="370"/>
      <c r="JEW2" s="370"/>
      <c r="JEX2" s="370"/>
      <c r="JEY2" s="370"/>
      <c r="JEZ2" s="370"/>
      <c r="JFA2" s="370"/>
      <c r="JFB2" s="370"/>
      <c r="JFC2" s="370"/>
      <c r="JFD2" s="370"/>
      <c r="JFE2" s="370"/>
      <c r="JFF2" s="370"/>
      <c r="JFG2" s="370"/>
      <c r="JFH2" s="370"/>
      <c r="JFI2" s="370"/>
      <c r="JFJ2" s="370"/>
      <c r="JFK2" s="370"/>
      <c r="JFL2" s="370"/>
      <c r="JFM2" s="370"/>
      <c r="JFN2" s="370"/>
      <c r="JFO2" s="370"/>
      <c r="JFP2" s="370"/>
      <c r="JFQ2" s="370"/>
      <c r="JFR2" s="370"/>
      <c r="JFS2" s="370"/>
      <c r="JFT2" s="370"/>
      <c r="JFU2" s="370"/>
      <c r="JFV2" s="370"/>
      <c r="JFW2" s="370"/>
      <c r="JFX2" s="370"/>
      <c r="JFY2" s="370"/>
      <c r="JFZ2" s="370"/>
      <c r="JGA2" s="370"/>
      <c r="JGB2" s="370"/>
      <c r="JGC2" s="370"/>
      <c r="JGD2" s="370"/>
      <c r="JGE2" s="370"/>
      <c r="JGF2" s="370"/>
      <c r="JGG2" s="370"/>
      <c r="JGH2" s="370"/>
      <c r="JGI2" s="370"/>
      <c r="JGJ2" s="370"/>
      <c r="JGK2" s="370"/>
      <c r="JGL2" s="370"/>
      <c r="JGM2" s="370"/>
      <c r="JGN2" s="370"/>
      <c r="JGO2" s="370"/>
      <c r="JGP2" s="370"/>
      <c r="JGQ2" s="370"/>
      <c r="JGR2" s="370"/>
      <c r="JGS2" s="370"/>
      <c r="JGT2" s="370"/>
      <c r="JGU2" s="370"/>
      <c r="JGV2" s="370"/>
      <c r="JGW2" s="370"/>
      <c r="JGX2" s="370"/>
      <c r="JGY2" s="370"/>
      <c r="JGZ2" s="370"/>
      <c r="JHA2" s="370"/>
      <c r="JHB2" s="370"/>
      <c r="JHC2" s="370"/>
      <c r="JHD2" s="370"/>
      <c r="JHE2" s="370"/>
      <c r="JHF2" s="370"/>
      <c r="JHG2" s="370"/>
      <c r="JHH2" s="370"/>
      <c r="JHI2" s="370"/>
      <c r="JHJ2" s="370"/>
      <c r="JHK2" s="370"/>
      <c r="JHL2" s="370"/>
      <c r="JHM2" s="370"/>
      <c r="JHN2" s="370"/>
      <c r="JHO2" s="370"/>
      <c r="JHP2" s="370"/>
      <c r="JHQ2" s="370"/>
      <c r="JHR2" s="370"/>
      <c r="JHS2" s="370"/>
      <c r="JHT2" s="370"/>
      <c r="JHU2" s="370"/>
      <c r="JHV2" s="370"/>
      <c r="JHW2" s="370"/>
      <c r="JHX2" s="370"/>
      <c r="JHY2" s="370"/>
      <c r="JHZ2" s="370"/>
      <c r="JIA2" s="370"/>
      <c r="JIB2" s="370"/>
      <c r="JIC2" s="370"/>
      <c r="JID2" s="370"/>
      <c r="JIE2" s="370"/>
      <c r="JIF2" s="370"/>
      <c r="JIG2" s="370"/>
      <c r="JIH2" s="370"/>
      <c r="JII2" s="370"/>
      <c r="JIJ2" s="370"/>
      <c r="JIK2" s="370"/>
      <c r="JIL2" s="370"/>
      <c r="JIM2" s="370"/>
      <c r="JIN2" s="370"/>
      <c r="JIO2" s="370"/>
      <c r="JIP2" s="370"/>
      <c r="JIQ2" s="370"/>
      <c r="JIR2" s="370"/>
      <c r="JIS2" s="370"/>
      <c r="JIT2" s="370"/>
      <c r="JIU2" s="370"/>
      <c r="JIV2" s="370"/>
      <c r="JIW2" s="370"/>
      <c r="JIX2" s="370"/>
      <c r="JIY2" s="370"/>
      <c r="JIZ2" s="370"/>
      <c r="JJA2" s="370"/>
      <c r="JJB2" s="370"/>
      <c r="JJC2" s="370"/>
      <c r="JJD2" s="370"/>
      <c r="JJE2" s="370"/>
      <c r="JJF2" s="370"/>
      <c r="JJG2" s="370"/>
      <c r="JJH2" s="370"/>
      <c r="JJI2" s="370"/>
      <c r="JJJ2" s="370"/>
      <c r="JJK2" s="370"/>
      <c r="JJL2" s="370"/>
      <c r="JJM2" s="370"/>
      <c r="JJN2" s="370"/>
      <c r="JJO2" s="370"/>
      <c r="JJP2" s="370"/>
      <c r="JJQ2" s="370"/>
      <c r="JJR2" s="370"/>
      <c r="JJS2" s="370"/>
      <c r="JJT2" s="370"/>
      <c r="JJU2" s="370"/>
      <c r="JJV2" s="370"/>
      <c r="JJW2" s="370"/>
      <c r="JJX2" s="370"/>
      <c r="JJY2" s="370"/>
      <c r="JJZ2" s="370"/>
      <c r="JKA2" s="370"/>
      <c r="JKB2" s="370"/>
      <c r="JKC2" s="370"/>
      <c r="JKD2" s="370"/>
      <c r="JKE2" s="370"/>
      <c r="JKF2" s="370"/>
      <c r="JKG2" s="370"/>
      <c r="JKH2" s="370"/>
      <c r="JKI2" s="370"/>
      <c r="JKJ2" s="370"/>
      <c r="JKK2" s="370"/>
      <c r="JKL2" s="370"/>
      <c r="JKM2" s="370"/>
      <c r="JKN2" s="370"/>
      <c r="JKO2" s="370"/>
      <c r="JKP2" s="370"/>
      <c r="JKQ2" s="370"/>
      <c r="JKR2" s="370"/>
      <c r="JKS2" s="370"/>
      <c r="JKT2" s="370"/>
      <c r="JKU2" s="370"/>
      <c r="JKV2" s="370"/>
      <c r="JKW2" s="370"/>
      <c r="JKX2" s="370"/>
      <c r="JKY2" s="370"/>
      <c r="JKZ2" s="370"/>
      <c r="JLA2" s="370"/>
      <c r="JLB2" s="370"/>
      <c r="JLC2" s="370"/>
      <c r="JLD2" s="370"/>
      <c r="JLE2" s="370"/>
      <c r="JLF2" s="370"/>
      <c r="JLG2" s="370"/>
      <c r="JLH2" s="370"/>
      <c r="JLI2" s="370"/>
      <c r="JLJ2" s="370"/>
      <c r="JLK2" s="370"/>
      <c r="JLL2" s="370"/>
      <c r="JLM2" s="370"/>
      <c r="JLN2" s="370"/>
      <c r="JLO2" s="370"/>
      <c r="JLP2" s="370"/>
      <c r="JLQ2" s="370"/>
      <c r="JLR2" s="370"/>
      <c r="JLS2" s="370"/>
      <c r="JLT2" s="370"/>
      <c r="JLU2" s="370"/>
      <c r="JLV2" s="370"/>
      <c r="JLW2" s="370"/>
      <c r="JLX2" s="370"/>
      <c r="JLY2" s="370"/>
      <c r="JLZ2" s="370"/>
      <c r="JMA2" s="370"/>
      <c r="JMB2" s="370"/>
      <c r="JMC2" s="370"/>
      <c r="JMD2" s="370"/>
      <c r="JME2" s="370"/>
      <c r="JMF2" s="370"/>
      <c r="JMG2" s="370"/>
      <c r="JMH2" s="370"/>
      <c r="JMI2" s="370"/>
      <c r="JMJ2" s="370"/>
      <c r="JMK2" s="370"/>
      <c r="JML2" s="370"/>
      <c r="JMM2" s="370"/>
      <c r="JMN2" s="370"/>
      <c r="JMO2" s="370"/>
      <c r="JMP2" s="370"/>
      <c r="JMQ2" s="370"/>
      <c r="JMR2" s="370"/>
      <c r="JMS2" s="370"/>
      <c r="JMT2" s="370"/>
      <c r="JMU2" s="370"/>
      <c r="JMV2" s="370"/>
      <c r="JMW2" s="370"/>
      <c r="JMX2" s="370"/>
      <c r="JMY2" s="370"/>
      <c r="JMZ2" s="370"/>
      <c r="JNA2" s="370"/>
      <c r="JNB2" s="370"/>
      <c r="JNC2" s="370"/>
      <c r="JND2" s="370"/>
      <c r="JNE2" s="370"/>
      <c r="JNF2" s="370"/>
      <c r="JNG2" s="370"/>
      <c r="JNH2" s="370"/>
      <c r="JNI2" s="370"/>
      <c r="JNJ2" s="370"/>
      <c r="JNK2" s="370"/>
      <c r="JNL2" s="370"/>
      <c r="JNM2" s="370"/>
      <c r="JNN2" s="370"/>
      <c r="JNO2" s="370"/>
      <c r="JNP2" s="370"/>
      <c r="JNQ2" s="370"/>
      <c r="JNR2" s="370"/>
      <c r="JNS2" s="370"/>
      <c r="JNT2" s="370"/>
      <c r="JNU2" s="370"/>
      <c r="JNV2" s="370"/>
      <c r="JNW2" s="370"/>
      <c r="JNX2" s="370"/>
      <c r="JNY2" s="370"/>
      <c r="JNZ2" s="370"/>
      <c r="JOA2" s="370"/>
      <c r="JOB2" s="370"/>
      <c r="JOC2" s="370"/>
      <c r="JOD2" s="370"/>
      <c r="JOE2" s="370"/>
      <c r="JOF2" s="370"/>
      <c r="JOG2" s="370"/>
      <c r="JOH2" s="370"/>
      <c r="JOI2" s="370"/>
      <c r="JOJ2" s="370"/>
      <c r="JOK2" s="370"/>
      <c r="JOL2" s="370"/>
      <c r="JOM2" s="370"/>
      <c r="JON2" s="370"/>
      <c r="JOO2" s="370"/>
      <c r="JOP2" s="370"/>
      <c r="JOQ2" s="370"/>
      <c r="JOR2" s="370"/>
      <c r="JOS2" s="370"/>
      <c r="JOT2" s="370"/>
      <c r="JOU2" s="370"/>
      <c r="JOV2" s="370"/>
      <c r="JOW2" s="370"/>
      <c r="JOX2" s="370"/>
      <c r="JOY2" s="370"/>
      <c r="JOZ2" s="370"/>
      <c r="JPA2" s="370"/>
      <c r="JPB2" s="370"/>
      <c r="JPC2" s="370"/>
      <c r="JPD2" s="370"/>
      <c r="JPE2" s="370"/>
      <c r="JPF2" s="370"/>
      <c r="JPG2" s="370"/>
      <c r="JPH2" s="370"/>
      <c r="JPI2" s="370"/>
      <c r="JPJ2" s="370"/>
      <c r="JPK2" s="370"/>
      <c r="JPL2" s="370"/>
      <c r="JPM2" s="370"/>
      <c r="JPN2" s="370"/>
      <c r="JPO2" s="370"/>
      <c r="JPP2" s="370"/>
      <c r="JPQ2" s="370"/>
      <c r="JPR2" s="370"/>
      <c r="JPS2" s="370"/>
      <c r="JPT2" s="370"/>
      <c r="JPU2" s="370"/>
      <c r="JPV2" s="370"/>
      <c r="JPW2" s="370"/>
      <c r="JPX2" s="370"/>
      <c r="JPY2" s="370"/>
      <c r="JPZ2" s="370"/>
      <c r="JQA2" s="370"/>
      <c r="JQB2" s="370"/>
      <c r="JQC2" s="370"/>
      <c r="JQD2" s="370"/>
      <c r="JQE2" s="370"/>
      <c r="JQF2" s="370"/>
      <c r="JQG2" s="370"/>
      <c r="JQH2" s="370"/>
      <c r="JQI2" s="370"/>
      <c r="JQJ2" s="370"/>
      <c r="JQK2" s="370"/>
      <c r="JQL2" s="370"/>
      <c r="JQM2" s="370"/>
      <c r="JQN2" s="370"/>
      <c r="JQO2" s="370"/>
      <c r="JQP2" s="370"/>
      <c r="JQQ2" s="370"/>
      <c r="JQR2" s="370"/>
      <c r="JQS2" s="370"/>
      <c r="JQT2" s="370"/>
      <c r="JQU2" s="370"/>
      <c r="JQV2" s="370"/>
      <c r="JQW2" s="370"/>
      <c r="JQX2" s="370"/>
      <c r="JQY2" s="370"/>
      <c r="JQZ2" s="370"/>
      <c r="JRA2" s="370"/>
      <c r="JRB2" s="370"/>
      <c r="JRC2" s="370"/>
      <c r="JRD2" s="370"/>
      <c r="JRE2" s="370"/>
      <c r="JRF2" s="370"/>
      <c r="JRG2" s="370"/>
      <c r="JRH2" s="370"/>
      <c r="JRI2" s="370"/>
      <c r="JRJ2" s="370"/>
      <c r="JRK2" s="370"/>
      <c r="JRL2" s="370"/>
      <c r="JRM2" s="370"/>
      <c r="JRN2" s="370"/>
      <c r="JRO2" s="370"/>
      <c r="JRP2" s="370"/>
      <c r="JRQ2" s="370"/>
      <c r="JRR2" s="370"/>
      <c r="JRS2" s="370"/>
      <c r="JRT2" s="370"/>
      <c r="JRU2" s="370"/>
      <c r="JRV2" s="370"/>
      <c r="JRW2" s="370"/>
      <c r="JRX2" s="370"/>
      <c r="JRY2" s="370"/>
      <c r="JRZ2" s="370"/>
      <c r="JSA2" s="370"/>
      <c r="JSB2" s="370"/>
      <c r="JSC2" s="370"/>
      <c r="JSD2" s="370"/>
      <c r="JSE2" s="370"/>
      <c r="JSF2" s="370"/>
      <c r="JSG2" s="370"/>
      <c r="JSH2" s="370"/>
      <c r="JSI2" s="370"/>
      <c r="JSJ2" s="370"/>
      <c r="JSK2" s="370"/>
      <c r="JSL2" s="370"/>
      <c r="JSM2" s="370"/>
      <c r="JSN2" s="370"/>
      <c r="JSO2" s="370"/>
      <c r="JSP2" s="370"/>
      <c r="JSQ2" s="370"/>
      <c r="JSR2" s="370"/>
      <c r="JSS2" s="370"/>
      <c r="JST2" s="370"/>
      <c r="JSU2" s="370"/>
      <c r="JSV2" s="370"/>
      <c r="JSW2" s="370"/>
      <c r="JSX2" s="370"/>
      <c r="JSY2" s="370"/>
      <c r="JSZ2" s="370"/>
      <c r="JTA2" s="370"/>
      <c r="JTB2" s="370"/>
      <c r="JTC2" s="370"/>
      <c r="JTD2" s="370"/>
      <c r="JTE2" s="370"/>
      <c r="JTF2" s="370"/>
      <c r="JTG2" s="370"/>
      <c r="JTH2" s="370"/>
      <c r="JTI2" s="370"/>
      <c r="JTJ2" s="370"/>
      <c r="JTK2" s="370"/>
      <c r="JTL2" s="370"/>
      <c r="JTM2" s="370"/>
      <c r="JTN2" s="370"/>
      <c r="JTO2" s="370"/>
      <c r="JTP2" s="370"/>
      <c r="JTQ2" s="370"/>
      <c r="JTR2" s="370"/>
      <c r="JTS2" s="370"/>
      <c r="JTT2" s="370"/>
      <c r="JTU2" s="370"/>
      <c r="JTV2" s="370"/>
      <c r="JTW2" s="370"/>
      <c r="JTX2" s="370"/>
      <c r="JTY2" s="370"/>
      <c r="JTZ2" s="370"/>
      <c r="JUA2" s="370"/>
      <c r="JUB2" s="370"/>
      <c r="JUC2" s="370"/>
      <c r="JUD2" s="370"/>
      <c r="JUE2" s="370"/>
      <c r="JUF2" s="370"/>
      <c r="JUG2" s="370"/>
      <c r="JUH2" s="370"/>
      <c r="JUI2" s="370"/>
      <c r="JUJ2" s="370"/>
      <c r="JUK2" s="370"/>
      <c r="JUL2" s="370"/>
      <c r="JUM2" s="370"/>
      <c r="JUN2" s="370"/>
      <c r="JUO2" s="370"/>
      <c r="JUP2" s="370"/>
      <c r="JUQ2" s="370"/>
      <c r="JUR2" s="370"/>
      <c r="JUS2" s="370"/>
      <c r="JUT2" s="370"/>
      <c r="JUU2" s="370"/>
      <c r="JUV2" s="370"/>
      <c r="JUW2" s="370"/>
      <c r="JUX2" s="370"/>
      <c r="JUY2" s="370"/>
      <c r="JUZ2" s="370"/>
      <c r="JVA2" s="370"/>
      <c r="JVB2" s="370"/>
      <c r="JVC2" s="370"/>
      <c r="JVD2" s="370"/>
      <c r="JVE2" s="370"/>
      <c r="JVF2" s="370"/>
      <c r="JVG2" s="370"/>
      <c r="JVH2" s="370"/>
      <c r="JVI2" s="370"/>
      <c r="JVJ2" s="370"/>
      <c r="JVK2" s="370"/>
      <c r="JVL2" s="370"/>
      <c r="JVM2" s="370"/>
      <c r="JVN2" s="370"/>
      <c r="JVO2" s="370"/>
      <c r="JVP2" s="370"/>
      <c r="JVQ2" s="370"/>
      <c r="JVR2" s="370"/>
      <c r="JVS2" s="370"/>
      <c r="JVT2" s="370"/>
      <c r="JVU2" s="370"/>
      <c r="JVV2" s="370"/>
      <c r="JVW2" s="370"/>
      <c r="JVX2" s="370"/>
      <c r="JVY2" s="370"/>
      <c r="JVZ2" s="370"/>
      <c r="JWA2" s="370"/>
      <c r="JWB2" s="370"/>
      <c r="JWC2" s="370"/>
      <c r="JWD2" s="370"/>
      <c r="JWE2" s="370"/>
      <c r="JWF2" s="370"/>
      <c r="JWG2" s="370"/>
      <c r="JWH2" s="370"/>
      <c r="JWI2" s="370"/>
      <c r="JWJ2" s="370"/>
      <c r="JWK2" s="370"/>
      <c r="JWL2" s="370"/>
      <c r="JWM2" s="370"/>
      <c r="JWN2" s="370"/>
      <c r="JWO2" s="370"/>
      <c r="JWP2" s="370"/>
      <c r="JWQ2" s="370"/>
      <c r="JWR2" s="370"/>
      <c r="JWS2" s="370"/>
      <c r="JWT2" s="370"/>
      <c r="JWU2" s="370"/>
      <c r="JWV2" s="370"/>
      <c r="JWW2" s="370"/>
      <c r="JWX2" s="370"/>
      <c r="JWY2" s="370"/>
      <c r="JWZ2" s="370"/>
      <c r="JXA2" s="370"/>
      <c r="JXB2" s="370"/>
      <c r="JXC2" s="370"/>
      <c r="JXD2" s="370"/>
      <c r="JXE2" s="370"/>
      <c r="JXF2" s="370"/>
      <c r="JXG2" s="370"/>
      <c r="JXH2" s="370"/>
      <c r="JXI2" s="370"/>
      <c r="JXJ2" s="370"/>
      <c r="JXK2" s="370"/>
      <c r="JXL2" s="370"/>
      <c r="JXM2" s="370"/>
      <c r="JXN2" s="370"/>
      <c r="JXO2" s="370"/>
      <c r="JXP2" s="370"/>
      <c r="JXQ2" s="370"/>
      <c r="JXR2" s="370"/>
      <c r="JXS2" s="370"/>
      <c r="JXT2" s="370"/>
      <c r="JXU2" s="370"/>
      <c r="JXV2" s="370"/>
      <c r="JXW2" s="370"/>
      <c r="JXX2" s="370"/>
      <c r="JXY2" s="370"/>
      <c r="JXZ2" s="370"/>
      <c r="JYA2" s="370"/>
      <c r="JYB2" s="370"/>
      <c r="JYC2" s="370"/>
      <c r="JYD2" s="370"/>
      <c r="JYE2" s="370"/>
      <c r="JYF2" s="370"/>
      <c r="JYG2" s="370"/>
      <c r="JYH2" s="370"/>
      <c r="JYI2" s="370"/>
      <c r="JYJ2" s="370"/>
      <c r="JYK2" s="370"/>
      <c r="JYL2" s="370"/>
      <c r="JYM2" s="370"/>
      <c r="JYN2" s="370"/>
      <c r="JYO2" s="370"/>
      <c r="JYP2" s="370"/>
      <c r="JYQ2" s="370"/>
      <c r="JYR2" s="370"/>
      <c r="JYS2" s="370"/>
      <c r="JYT2" s="370"/>
      <c r="JYU2" s="370"/>
      <c r="JYV2" s="370"/>
      <c r="JYW2" s="370"/>
      <c r="JYX2" s="370"/>
      <c r="JYY2" s="370"/>
      <c r="JYZ2" s="370"/>
      <c r="JZA2" s="370"/>
      <c r="JZB2" s="370"/>
      <c r="JZC2" s="370"/>
      <c r="JZD2" s="370"/>
      <c r="JZE2" s="370"/>
      <c r="JZF2" s="370"/>
      <c r="JZG2" s="370"/>
      <c r="JZH2" s="370"/>
      <c r="JZI2" s="370"/>
      <c r="JZJ2" s="370"/>
      <c r="JZK2" s="370"/>
      <c r="JZL2" s="370"/>
      <c r="JZM2" s="370"/>
      <c r="JZN2" s="370"/>
      <c r="JZO2" s="370"/>
      <c r="JZP2" s="370"/>
      <c r="JZQ2" s="370"/>
      <c r="JZR2" s="370"/>
      <c r="JZS2" s="370"/>
      <c r="JZT2" s="370"/>
      <c r="JZU2" s="370"/>
      <c r="JZV2" s="370"/>
      <c r="JZW2" s="370"/>
      <c r="JZX2" s="370"/>
      <c r="JZY2" s="370"/>
      <c r="JZZ2" s="370"/>
      <c r="KAA2" s="370"/>
      <c r="KAB2" s="370"/>
      <c r="KAC2" s="370"/>
      <c r="KAD2" s="370"/>
      <c r="KAE2" s="370"/>
      <c r="KAF2" s="370"/>
      <c r="KAG2" s="370"/>
      <c r="KAH2" s="370"/>
      <c r="KAI2" s="370"/>
      <c r="KAJ2" s="370"/>
      <c r="KAK2" s="370"/>
      <c r="KAL2" s="370"/>
      <c r="KAM2" s="370"/>
      <c r="KAN2" s="370"/>
      <c r="KAO2" s="370"/>
      <c r="KAP2" s="370"/>
      <c r="KAQ2" s="370"/>
      <c r="KAR2" s="370"/>
      <c r="KAS2" s="370"/>
      <c r="KAT2" s="370"/>
      <c r="KAU2" s="370"/>
      <c r="KAV2" s="370"/>
      <c r="KAW2" s="370"/>
      <c r="KAX2" s="370"/>
      <c r="KAY2" s="370"/>
      <c r="KAZ2" s="370"/>
      <c r="KBA2" s="370"/>
      <c r="KBB2" s="370"/>
      <c r="KBC2" s="370"/>
      <c r="KBD2" s="370"/>
      <c r="KBE2" s="370"/>
      <c r="KBF2" s="370"/>
      <c r="KBG2" s="370"/>
      <c r="KBH2" s="370"/>
      <c r="KBI2" s="370"/>
      <c r="KBJ2" s="370"/>
      <c r="KBK2" s="370"/>
      <c r="KBL2" s="370"/>
      <c r="KBM2" s="370"/>
      <c r="KBN2" s="370"/>
      <c r="KBO2" s="370"/>
      <c r="KBP2" s="370"/>
      <c r="KBQ2" s="370"/>
      <c r="KBR2" s="370"/>
      <c r="KBS2" s="370"/>
      <c r="KBT2" s="370"/>
      <c r="KBU2" s="370"/>
      <c r="KBV2" s="370"/>
      <c r="KBW2" s="370"/>
      <c r="KBX2" s="370"/>
      <c r="KBY2" s="370"/>
      <c r="KBZ2" s="370"/>
      <c r="KCA2" s="370"/>
      <c r="KCB2" s="370"/>
      <c r="KCC2" s="370"/>
      <c r="KCD2" s="370"/>
      <c r="KCE2" s="370"/>
      <c r="KCF2" s="370"/>
      <c r="KCG2" s="370"/>
      <c r="KCH2" s="370"/>
      <c r="KCI2" s="370"/>
      <c r="KCJ2" s="370"/>
      <c r="KCK2" s="370"/>
      <c r="KCL2" s="370"/>
      <c r="KCM2" s="370"/>
      <c r="KCN2" s="370"/>
      <c r="KCO2" s="370"/>
      <c r="KCP2" s="370"/>
      <c r="KCQ2" s="370"/>
      <c r="KCR2" s="370"/>
      <c r="KCS2" s="370"/>
      <c r="KCT2" s="370"/>
      <c r="KCU2" s="370"/>
      <c r="KCV2" s="370"/>
      <c r="KCW2" s="370"/>
      <c r="KCX2" s="370"/>
      <c r="KCY2" s="370"/>
      <c r="KCZ2" s="370"/>
      <c r="KDA2" s="370"/>
      <c r="KDB2" s="370"/>
      <c r="KDC2" s="370"/>
      <c r="KDD2" s="370"/>
      <c r="KDE2" s="370"/>
      <c r="KDF2" s="370"/>
      <c r="KDG2" s="370"/>
      <c r="KDH2" s="370"/>
      <c r="KDI2" s="370"/>
      <c r="KDJ2" s="370"/>
      <c r="KDK2" s="370"/>
      <c r="KDL2" s="370"/>
      <c r="KDM2" s="370"/>
      <c r="KDN2" s="370"/>
      <c r="KDO2" s="370"/>
      <c r="KDP2" s="370"/>
      <c r="KDQ2" s="370"/>
      <c r="KDR2" s="370"/>
      <c r="KDS2" s="370"/>
      <c r="KDT2" s="370"/>
      <c r="KDU2" s="370"/>
      <c r="KDV2" s="370"/>
      <c r="KDW2" s="370"/>
      <c r="KDX2" s="370"/>
      <c r="KDY2" s="370"/>
      <c r="KDZ2" s="370"/>
      <c r="KEA2" s="370"/>
      <c r="KEB2" s="370"/>
      <c r="KEC2" s="370"/>
      <c r="KED2" s="370"/>
      <c r="KEE2" s="370"/>
      <c r="KEF2" s="370"/>
      <c r="KEG2" s="370"/>
      <c r="KEH2" s="370"/>
      <c r="KEI2" s="370"/>
      <c r="KEJ2" s="370"/>
      <c r="KEK2" s="370"/>
      <c r="KEL2" s="370"/>
      <c r="KEM2" s="370"/>
      <c r="KEN2" s="370"/>
      <c r="KEO2" s="370"/>
      <c r="KEP2" s="370"/>
      <c r="KEQ2" s="370"/>
      <c r="KER2" s="370"/>
      <c r="KES2" s="370"/>
      <c r="KET2" s="370"/>
      <c r="KEU2" s="370"/>
      <c r="KEV2" s="370"/>
      <c r="KEW2" s="370"/>
      <c r="KEX2" s="370"/>
      <c r="KEY2" s="370"/>
      <c r="KEZ2" s="370"/>
      <c r="KFA2" s="370"/>
      <c r="KFB2" s="370"/>
      <c r="KFC2" s="370"/>
      <c r="KFD2" s="370"/>
      <c r="KFE2" s="370"/>
      <c r="KFF2" s="370"/>
      <c r="KFG2" s="370"/>
      <c r="KFH2" s="370"/>
      <c r="KFI2" s="370"/>
      <c r="KFJ2" s="370"/>
      <c r="KFK2" s="370"/>
      <c r="KFL2" s="370"/>
      <c r="KFM2" s="370"/>
      <c r="KFN2" s="370"/>
      <c r="KFO2" s="370"/>
      <c r="KFP2" s="370"/>
      <c r="KFQ2" s="370"/>
      <c r="KFR2" s="370"/>
      <c r="KFS2" s="370"/>
      <c r="KFT2" s="370"/>
      <c r="KFU2" s="370"/>
      <c r="KFV2" s="370"/>
      <c r="KFW2" s="370"/>
      <c r="KFX2" s="370"/>
      <c r="KFY2" s="370"/>
      <c r="KFZ2" s="370"/>
      <c r="KGA2" s="370"/>
      <c r="KGB2" s="370"/>
      <c r="KGC2" s="370"/>
      <c r="KGD2" s="370"/>
      <c r="KGE2" s="370"/>
      <c r="KGF2" s="370"/>
      <c r="KGG2" s="370"/>
      <c r="KGH2" s="370"/>
      <c r="KGI2" s="370"/>
      <c r="KGJ2" s="370"/>
      <c r="KGK2" s="370"/>
      <c r="KGL2" s="370"/>
      <c r="KGM2" s="370"/>
      <c r="KGN2" s="370"/>
      <c r="KGO2" s="370"/>
      <c r="KGP2" s="370"/>
      <c r="KGQ2" s="370"/>
      <c r="KGR2" s="370"/>
      <c r="KGS2" s="370"/>
      <c r="KGT2" s="370"/>
      <c r="KGU2" s="370"/>
      <c r="KGV2" s="370"/>
      <c r="KGW2" s="370"/>
      <c r="KGX2" s="370"/>
      <c r="KGY2" s="370"/>
      <c r="KGZ2" s="370"/>
      <c r="KHA2" s="370"/>
      <c r="KHB2" s="370"/>
      <c r="KHC2" s="370"/>
      <c r="KHD2" s="370"/>
      <c r="KHE2" s="370"/>
      <c r="KHF2" s="370"/>
      <c r="KHG2" s="370"/>
      <c r="KHH2" s="370"/>
      <c r="KHI2" s="370"/>
      <c r="KHJ2" s="370"/>
      <c r="KHK2" s="370"/>
      <c r="KHL2" s="370"/>
      <c r="KHM2" s="370"/>
      <c r="KHN2" s="370"/>
      <c r="KHO2" s="370"/>
      <c r="KHP2" s="370"/>
      <c r="KHQ2" s="370"/>
      <c r="KHR2" s="370"/>
      <c r="KHS2" s="370"/>
      <c r="KHT2" s="370"/>
      <c r="KHU2" s="370"/>
      <c r="KHV2" s="370"/>
      <c r="KHW2" s="370"/>
      <c r="KHX2" s="370"/>
      <c r="KHY2" s="370"/>
      <c r="KHZ2" s="370"/>
      <c r="KIA2" s="370"/>
      <c r="KIB2" s="370"/>
      <c r="KIC2" s="370"/>
      <c r="KID2" s="370"/>
      <c r="KIE2" s="370"/>
      <c r="KIF2" s="370"/>
      <c r="KIG2" s="370"/>
      <c r="KIH2" s="370"/>
      <c r="KII2" s="370"/>
      <c r="KIJ2" s="370"/>
      <c r="KIK2" s="370"/>
      <c r="KIL2" s="370"/>
      <c r="KIM2" s="370"/>
      <c r="KIN2" s="370"/>
      <c r="KIO2" s="370"/>
      <c r="KIP2" s="370"/>
      <c r="KIQ2" s="370"/>
      <c r="KIR2" s="370"/>
      <c r="KIS2" s="370"/>
      <c r="KIT2" s="370"/>
      <c r="KIU2" s="370"/>
      <c r="KIV2" s="370"/>
      <c r="KIW2" s="370"/>
      <c r="KIX2" s="370"/>
      <c r="KIY2" s="370"/>
      <c r="KIZ2" s="370"/>
      <c r="KJA2" s="370"/>
      <c r="KJB2" s="370"/>
      <c r="KJC2" s="370"/>
      <c r="KJD2" s="370"/>
      <c r="KJE2" s="370"/>
      <c r="KJF2" s="370"/>
      <c r="KJG2" s="370"/>
      <c r="KJH2" s="370"/>
      <c r="KJI2" s="370"/>
      <c r="KJJ2" s="370"/>
      <c r="KJK2" s="370"/>
      <c r="KJL2" s="370"/>
      <c r="KJM2" s="370"/>
      <c r="KJN2" s="370"/>
      <c r="KJO2" s="370"/>
      <c r="KJP2" s="370"/>
      <c r="KJQ2" s="370"/>
      <c r="KJR2" s="370"/>
      <c r="KJS2" s="370"/>
      <c r="KJT2" s="370"/>
      <c r="KJU2" s="370"/>
      <c r="KJV2" s="370"/>
      <c r="KJW2" s="370"/>
      <c r="KJX2" s="370"/>
      <c r="KJY2" s="370"/>
      <c r="KJZ2" s="370"/>
      <c r="KKA2" s="370"/>
      <c r="KKB2" s="370"/>
      <c r="KKC2" s="370"/>
      <c r="KKD2" s="370"/>
      <c r="KKE2" s="370"/>
      <c r="KKF2" s="370"/>
      <c r="KKG2" s="370"/>
      <c r="KKH2" s="370"/>
      <c r="KKI2" s="370"/>
      <c r="KKJ2" s="370"/>
      <c r="KKK2" s="370"/>
      <c r="KKL2" s="370"/>
      <c r="KKM2" s="370"/>
      <c r="KKN2" s="370"/>
      <c r="KKO2" s="370"/>
      <c r="KKP2" s="370"/>
      <c r="KKQ2" s="370"/>
      <c r="KKR2" s="370"/>
      <c r="KKS2" s="370"/>
      <c r="KKT2" s="370"/>
      <c r="KKU2" s="370"/>
      <c r="KKV2" s="370"/>
      <c r="KKW2" s="370"/>
      <c r="KKX2" s="370"/>
      <c r="KKY2" s="370"/>
      <c r="KKZ2" s="370"/>
      <c r="KLA2" s="370"/>
      <c r="KLB2" s="370"/>
      <c r="KLC2" s="370"/>
      <c r="KLD2" s="370"/>
      <c r="KLE2" s="370"/>
      <c r="KLF2" s="370"/>
      <c r="KLG2" s="370"/>
      <c r="KLH2" s="370"/>
      <c r="KLI2" s="370"/>
      <c r="KLJ2" s="370"/>
      <c r="KLK2" s="370"/>
      <c r="KLL2" s="370"/>
      <c r="KLM2" s="370"/>
      <c r="KLN2" s="370"/>
      <c r="KLO2" s="370"/>
      <c r="KLP2" s="370"/>
      <c r="KLQ2" s="370"/>
      <c r="KLR2" s="370"/>
      <c r="KLS2" s="370"/>
      <c r="KLT2" s="370"/>
      <c r="KLU2" s="370"/>
      <c r="KLV2" s="370"/>
      <c r="KLW2" s="370"/>
      <c r="KLX2" s="370"/>
      <c r="KLY2" s="370"/>
      <c r="KLZ2" s="370"/>
      <c r="KMA2" s="370"/>
      <c r="KMB2" s="370"/>
      <c r="KMC2" s="370"/>
      <c r="KMD2" s="370"/>
      <c r="KME2" s="370"/>
      <c r="KMF2" s="370"/>
      <c r="KMG2" s="370"/>
      <c r="KMH2" s="370"/>
      <c r="KMI2" s="370"/>
      <c r="KMJ2" s="370"/>
      <c r="KMK2" s="370"/>
      <c r="KML2" s="370"/>
      <c r="KMM2" s="370"/>
      <c r="KMN2" s="370"/>
      <c r="KMO2" s="370"/>
      <c r="KMP2" s="370"/>
      <c r="KMQ2" s="370"/>
      <c r="KMR2" s="370"/>
      <c r="KMS2" s="370"/>
      <c r="KMT2" s="370"/>
      <c r="KMU2" s="370"/>
      <c r="KMV2" s="370"/>
      <c r="KMW2" s="370"/>
      <c r="KMX2" s="370"/>
      <c r="KMY2" s="370"/>
      <c r="KMZ2" s="370"/>
      <c r="KNA2" s="370"/>
      <c r="KNB2" s="370"/>
      <c r="KNC2" s="370"/>
      <c r="KND2" s="370"/>
      <c r="KNE2" s="370"/>
      <c r="KNF2" s="370"/>
      <c r="KNG2" s="370"/>
      <c r="KNH2" s="370"/>
      <c r="KNI2" s="370"/>
      <c r="KNJ2" s="370"/>
      <c r="KNK2" s="370"/>
      <c r="KNL2" s="370"/>
      <c r="KNM2" s="370"/>
      <c r="KNN2" s="370"/>
      <c r="KNO2" s="370"/>
      <c r="KNP2" s="370"/>
      <c r="KNQ2" s="370"/>
      <c r="KNR2" s="370"/>
      <c r="KNS2" s="370"/>
      <c r="KNT2" s="370"/>
      <c r="KNU2" s="370"/>
      <c r="KNV2" s="370"/>
      <c r="KNW2" s="370"/>
      <c r="KNX2" s="370"/>
      <c r="KNY2" s="370"/>
      <c r="KNZ2" s="370"/>
      <c r="KOA2" s="370"/>
      <c r="KOB2" s="370"/>
      <c r="KOC2" s="370"/>
      <c r="KOD2" s="370"/>
      <c r="KOE2" s="370"/>
      <c r="KOF2" s="370"/>
      <c r="KOG2" s="370"/>
      <c r="KOH2" s="370"/>
      <c r="KOI2" s="370"/>
      <c r="KOJ2" s="370"/>
      <c r="KOK2" s="370"/>
      <c r="KOL2" s="370"/>
      <c r="KOM2" s="370"/>
      <c r="KON2" s="370"/>
      <c r="KOO2" s="370"/>
      <c r="KOP2" s="370"/>
      <c r="KOQ2" s="370"/>
      <c r="KOR2" s="370"/>
      <c r="KOS2" s="370"/>
      <c r="KOT2" s="370"/>
      <c r="KOU2" s="370"/>
      <c r="KOV2" s="370"/>
      <c r="KOW2" s="370"/>
      <c r="KOX2" s="370"/>
      <c r="KOY2" s="370"/>
      <c r="KOZ2" s="370"/>
      <c r="KPA2" s="370"/>
      <c r="KPB2" s="370"/>
      <c r="KPC2" s="370"/>
      <c r="KPD2" s="370"/>
      <c r="KPE2" s="370"/>
      <c r="KPF2" s="370"/>
      <c r="KPG2" s="370"/>
      <c r="KPH2" s="370"/>
      <c r="KPI2" s="370"/>
      <c r="KPJ2" s="370"/>
      <c r="KPK2" s="370"/>
      <c r="KPL2" s="370"/>
      <c r="KPM2" s="370"/>
      <c r="KPN2" s="370"/>
      <c r="KPO2" s="370"/>
      <c r="KPP2" s="370"/>
      <c r="KPQ2" s="370"/>
      <c r="KPR2" s="370"/>
      <c r="KPS2" s="370"/>
      <c r="KPT2" s="370"/>
      <c r="KPU2" s="370"/>
      <c r="KPV2" s="370"/>
      <c r="KPW2" s="370"/>
      <c r="KPX2" s="370"/>
      <c r="KPY2" s="370"/>
      <c r="KPZ2" s="370"/>
      <c r="KQA2" s="370"/>
      <c r="KQB2" s="370"/>
      <c r="KQC2" s="370"/>
      <c r="KQD2" s="370"/>
      <c r="KQE2" s="370"/>
      <c r="KQF2" s="370"/>
      <c r="KQG2" s="370"/>
      <c r="KQH2" s="370"/>
      <c r="KQI2" s="370"/>
      <c r="KQJ2" s="370"/>
      <c r="KQK2" s="370"/>
      <c r="KQL2" s="370"/>
      <c r="KQM2" s="370"/>
      <c r="KQN2" s="370"/>
      <c r="KQO2" s="370"/>
      <c r="KQP2" s="370"/>
      <c r="KQQ2" s="370"/>
      <c r="KQR2" s="370"/>
      <c r="KQS2" s="370"/>
      <c r="KQT2" s="370"/>
      <c r="KQU2" s="370"/>
      <c r="KQV2" s="370"/>
      <c r="KQW2" s="370"/>
      <c r="KQX2" s="370"/>
      <c r="KQY2" s="370"/>
      <c r="KQZ2" s="370"/>
      <c r="KRA2" s="370"/>
      <c r="KRB2" s="370"/>
      <c r="KRC2" s="370"/>
      <c r="KRD2" s="370"/>
      <c r="KRE2" s="370"/>
      <c r="KRF2" s="370"/>
      <c r="KRG2" s="370"/>
      <c r="KRH2" s="370"/>
      <c r="KRI2" s="370"/>
      <c r="KRJ2" s="370"/>
      <c r="KRK2" s="370"/>
      <c r="KRL2" s="370"/>
      <c r="KRM2" s="370"/>
      <c r="KRN2" s="370"/>
      <c r="KRO2" s="370"/>
      <c r="KRP2" s="370"/>
      <c r="KRQ2" s="370"/>
      <c r="KRR2" s="370"/>
      <c r="KRS2" s="370"/>
      <c r="KRT2" s="370"/>
      <c r="KRU2" s="370"/>
      <c r="KRV2" s="370"/>
      <c r="KRW2" s="370"/>
      <c r="KRX2" s="370"/>
      <c r="KRY2" s="370"/>
      <c r="KRZ2" s="370"/>
      <c r="KSA2" s="370"/>
      <c r="KSB2" s="370"/>
      <c r="KSC2" s="370"/>
      <c r="KSD2" s="370"/>
      <c r="KSE2" s="370"/>
      <c r="KSF2" s="370"/>
      <c r="KSG2" s="370"/>
      <c r="KSH2" s="370"/>
      <c r="KSI2" s="370"/>
      <c r="KSJ2" s="370"/>
      <c r="KSK2" s="370"/>
      <c r="KSL2" s="370"/>
      <c r="KSM2" s="370"/>
      <c r="KSN2" s="370"/>
      <c r="KSO2" s="370"/>
      <c r="KSP2" s="370"/>
      <c r="KSQ2" s="370"/>
      <c r="KSR2" s="370"/>
      <c r="KSS2" s="370"/>
      <c r="KST2" s="370"/>
      <c r="KSU2" s="370"/>
      <c r="KSV2" s="370"/>
      <c r="KSW2" s="370"/>
      <c r="KSX2" s="370"/>
      <c r="KSY2" s="370"/>
      <c r="KSZ2" s="370"/>
      <c r="KTA2" s="370"/>
      <c r="KTB2" s="370"/>
      <c r="KTC2" s="370"/>
      <c r="KTD2" s="370"/>
      <c r="KTE2" s="370"/>
      <c r="KTF2" s="370"/>
      <c r="KTG2" s="370"/>
      <c r="KTH2" s="370"/>
      <c r="KTI2" s="370"/>
      <c r="KTJ2" s="370"/>
      <c r="KTK2" s="370"/>
      <c r="KTL2" s="370"/>
      <c r="KTM2" s="370"/>
      <c r="KTN2" s="370"/>
      <c r="KTO2" s="370"/>
      <c r="KTP2" s="370"/>
      <c r="KTQ2" s="370"/>
      <c r="KTR2" s="370"/>
      <c r="KTS2" s="370"/>
      <c r="KTT2" s="370"/>
      <c r="KTU2" s="370"/>
      <c r="KTV2" s="370"/>
      <c r="KTW2" s="370"/>
      <c r="KTX2" s="370"/>
      <c r="KTY2" s="370"/>
      <c r="KTZ2" s="370"/>
      <c r="KUA2" s="370"/>
      <c r="KUB2" s="370"/>
      <c r="KUC2" s="370"/>
      <c r="KUD2" s="370"/>
      <c r="KUE2" s="370"/>
      <c r="KUF2" s="370"/>
      <c r="KUG2" s="370"/>
      <c r="KUH2" s="370"/>
      <c r="KUI2" s="370"/>
      <c r="KUJ2" s="370"/>
      <c r="KUK2" s="370"/>
      <c r="KUL2" s="370"/>
      <c r="KUM2" s="370"/>
      <c r="KUN2" s="370"/>
      <c r="KUO2" s="370"/>
      <c r="KUP2" s="370"/>
      <c r="KUQ2" s="370"/>
      <c r="KUR2" s="370"/>
      <c r="KUS2" s="370"/>
      <c r="KUT2" s="370"/>
      <c r="KUU2" s="370"/>
      <c r="KUV2" s="370"/>
      <c r="KUW2" s="370"/>
      <c r="KUX2" s="370"/>
      <c r="KUY2" s="370"/>
      <c r="KUZ2" s="370"/>
      <c r="KVA2" s="370"/>
      <c r="KVB2" s="370"/>
      <c r="KVC2" s="370"/>
      <c r="KVD2" s="370"/>
      <c r="KVE2" s="370"/>
      <c r="KVF2" s="370"/>
      <c r="KVG2" s="370"/>
      <c r="KVH2" s="370"/>
      <c r="KVI2" s="370"/>
      <c r="KVJ2" s="370"/>
      <c r="KVK2" s="370"/>
      <c r="KVL2" s="370"/>
      <c r="KVM2" s="370"/>
      <c r="KVN2" s="370"/>
      <c r="KVO2" s="370"/>
      <c r="KVP2" s="370"/>
      <c r="KVQ2" s="370"/>
      <c r="KVR2" s="370"/>
      <c r="KVS2" s="370"/>
      <c r="KVT2" s="370"/>
      <c r="KVU2" s="370"/>
      <c r="KVV2" s="370"/>
      <c r="KVW2" s="370"/>
      <c r="KVX2" s="370"/>
      <c r="KVY2" s="370"/>
      <c r="KVZ2" s="370"/>
      <c r="KWA2" s="370"/>
      <c r="KWB2" s="370"/>
      <c r="KWC2" s="370"/>
      <c r="KWD2" s="370"/>
      <c r="KWE2" s="370"/>
      <c r="KWF2" s="370"/>
      <c r="KWG2" s="370"/>
      <c r="KWH2" s="370"/>
      <c r="KWI2" s="370"/>
      <c r="KWJ2" s="370"/>
      <c r="KWK2" s="370"/>
      <c r="KWL2" s="370"/>
      <c r="KWM2" s="370"/>
      <c r="KWN2" s="370"/>
      <c r="KWO2" s="370"/>
      <c r="KWP2" s="370"/>
      <c r="KWQ2" s="370"/>
      <c r="KWR2" s="370"/>
      <c r="KWS2" s="370"/>
      <c r="KWT2" s="370"/>
      <c r="KWU2" s="370"/>
      <c r="KWV2" s="370"/>
      <c r="KWW2" s="370"/>
      <c r="KWX2" s="370"/>
      <c r="KWY2" s="370"/>
      <c r="KWZ2" s="370"/>
      <c r="KXA2" s="370"/>
      <c r="KXB2" s="370"/>
      <c r="KXC2" s="370"/>
      <c r="KXD2" s="370"/>
      <c r="KXE2" s="370"/>
      <c r="KXF2" s="370"/>
      <c r="KXG2" s="370"/>
      <c r="KXH2" s="370"/>
      <c r="KXI2" s="370"/>
      <c r="KXJ2" s="370"/>
      <c r="KXK2" s="370"/>
      <c r="KXL2" s="370"/>
      <c r="KXM2" s="370"/>
      <c r="KXN2" s="370"/>
      <c r="KXO2" s="370"/>
      <c r="KXP2" s="370"/>
      <c r="KXQ2" s="370"/>
      <c r="KXR2" s="370"/>
      <c r="KXS2" s="370"/>
      <c r="KXT2" s="370"/>
      <c r="KXU2" s="370"/>
      <c r="KXV2" s="370"/>
      <c r="KXW2" s="370"/>
      <c r="KXX2" s="370"/>
      <c r="KXY2" s="370"/>
      <c r="KXZ2" s="370"/>
      <c r="KYA2" s="370"/>
      <c r="KYB2" s="370"/>
      <c r="KYC2" s="370"/>
      <c r="KYD2" s="370"/>
      <c r="KYE2" s="370"/>
      <c r="KYF2" s="370"/>
      <c r="KYG2" s="370"/>
      <c r="KYH2" s="370"/>
      <c r="KYI2" s="370"/>
      <c r="KYJ2" s="370"/>
      <c r="KYK2" s="370"/>
      <c r="KYL2" s="370"/>
      <c r="KYM2" s="370"/>
      <c r="KYN2" s="370"/>
      <c r="KYO2" s="370"/>
      <c r="KYP2" s="370"/>
      <c r="KYQ2" s="370"/>
      <c r="KYR2" s="370"/>
      <c r="KYS2" s="370"/>
      <c r="KYT2" s="370"/>
      <c r="KYU2" s="370"/>
      <c r="KYV2" s="370"/>
      <c r="KYW2" s="370"/>
      <c r="KYX2" s="370"/>
      <c r="KYY2" s="370"/>
      <c r="KYZ2" s="370"/>
      <c r="KZA2" s="370"/>
      <c r="KZB2" s="370"/>
      <c r="KZC2" s="370"/>
      <c r="KZD2" s="370"/>
      <c r="KZE2" s="370"/>
      <c r="KZF2" s="370"/>
      <c r="KZG2" s="370"/>
      <c r="KZH2" s="370"/>
      <c r="KZI2" s="370"/>
      <c r="KZJ2" s="370"/>
      <c r="KZK2" s="370"/>
      <c r="KZL2" s="370"/>
      <c r="KZM2" s="370"/>
      <c r="KZN2" s="370"/>
      <c r="KZO2" s="370"/>
      <c r="KZP2" s="370"/>
      <c r="KZQ2" s="370"/>
      <c r="KZR2" s="370"/>
      <c r="KZS2" s="370"/>
      <c r="KZT2" s="370"/>
      <c r="KZU2" s="370"/>
      <c r="KZV2" s="370"/>
      <c r="KZW2" s="370"/>
      <c r="KZX2" s="370"/>
      <c r="KZY2" s="370"/>
      <c r="KZZ2" s="370"/>
      <c r="LAA2" s="370"/>
      <c r="LAB2" s="370"/>
      <c r="LAC2" s="370"/>
      <c r="LAD2" s="370"/>
      <c r="LAE2" s="370"/>
      <c r="LAF2" s="370"/>
      <c r="LAG2" s="370"/>
      <c r="LAH2" s="370"/>
      <c r="LAI2" s="370"/>
      <c r="LAJ2" s="370"/>
      <c r="LAK2" s="370"/>
      <c r="LAL2" s="370"/>
      <c r="LAM2" s="370"/>
      <c r="LAN2" s="370"/>
      <c r="LAO2" s="370"/>
      <c r="LAP2" s="370"/>
      <c r="LAQ2" s="370"/>
      <c r="LAR2" s="370"/>
      <c r="LAS2" s="370"/>
      <c r="LAT2" s="370"/>
      <c r="LAU2" s="370"/>
      <c r="LAV2" s="370"/>
      <c r="LAW2" s="370"/>
      <c r="LAX2" s="370"/>
      <c r="LAY2" s="370"/>
      <c r="LAZ2" s="370"/>
      <c r="LBA2" s="370"/>
      <c r="LBB2" s="370"/>
      <c r="LBC2" s="370"/>
      <c r="LBD2" s="370"/>
      <c r="LBE2" s="370"/>
      <c r="LBF2" s="370"/>
      <c r="LBG2" s="370"/>
      <c r="LBH2" s="370"/>
      <c r="LBI2" s="370"/>
      <c r="LBJ2" s="370"/>
      <c r="LBK2" s="370"/>
      <c r="LBL2" s="370"/>
      <c r="LBM2" s="370"/>
      <c r="LBN2" s="370"/>
      <c r="LBO2" s="370"/>
      <c r="LBP2" s="370"/>
      <c r="LBQ2" s="370"/>
      <c r="LBR2" s="370"/>
      <c r="LBS2" s="370"/>
      <c r="LBT2" s="370"/>
      <c r="LBU2" s="370"/>
      <c r="LBV2" s="370"/>
      <c r="LBW2" s="370"/>
      <c r="LBX2" s="370"/>
      <c r="LBY2" s="370"/>
      <c r="LBZ2" s="370"/>
      <c r="LCA2" s="370"/>
      <c r="LCB2" s="370"/>
      <c r="LCC2" s="370"/>
      <c r="LCD2" s="370"/>
      <c r="LCE2" s="370"/>
      <c r="LCF2" s="370"/>
      <c r="LCG2" s="370"/>
      <c r="LCH2" s="370"/>
      <c r="LCI2" s="370"/>
      <c r="LCJ2" s="370"/>
      <c r="LCK2" s="370"/>
      <c r="LCL2" s="370"/>
      <c r="LCM2" s="370"/>
      <c r="LCN2" s="370"/>
      <c r="LCO2" s="370"/>
      <c r="LCP2" s="370"/>
      <c r="LCQ2" s="370"/>
      <c r="LCR2" s="370"/>
      <c r="LCS2" s="370"/>
      <c r="LCT2" s="370"/>
      <c r="LCU2" s="370"/>
      <c r="LCV2" s="370"/>
      <c r="LCW2" s="370"/>
      <c r="LCX2" s="370"/>
      <c r="LCY2" s="370"/>
      <c r="LCZ2" s="370"/>
      <c r="LDA2" s="370"/>
      <c r="LDB2" s="370"/>
      <c r="LDC2" s="370"/>
      <c r="LDD2" s="370"/>
      <c r="LDE2" s="370"/>
      <c r="LDF2" s="370"/>
      <c r="LDG2" s="370"/>
      <c r="LDH2" s="370"/>
      <c r="LDI2" s="370"/>
      <c r="LDJ2" s="370"/>
      <c r="LDK2" s="370"/>
      <c r="LDL2" s="370"/>
      <c r="LDM2" s="370"/>
      <c r="LDN2" s="370"/>
      <c r="LDO2" s="370"/>
      <c r="LDP2" s="370"/>
      <c r="LDQ2" s="370"/>
      <c r="LDR2" s="370"/>
      <c r="LDS2" s="370"/>
      <c r="LDT2" s="370"/>
      <c r="LDU2" s="370"/>
      <c r="LDV2" s="370"/>
      <c r="LDW2" s="370"/>
      <c r="LDX2" s="370"/>
      <c r="LDY2" s="370"/>
      <c r="LDZ2" s="370"/>
      <c r="LEA2" s="370"/>
      <c r="LEB2" s="370"/>
      <c r="LEC2" s="370"/>
      <c r="LED2" s="370"/>
      <c r="LEE2" s="370"/>
      <c r="LEF2" s="370"/>
      <c r="LEG2" s="370"/>
      <c r="LEH2" s="370"/>
      <c r="LEI2" s="370"/>
      <c r="LEJ2" s="370"/>
      <c r="LEK2" s="370"/>
      <c r="LEL2" s="370"/>
      <c r="LEM2" s="370"/>
      <c r="LEN2" s="370"/>
      <c r="LEO2" s="370"/>
      <c r="LEP2" s="370"/>
      <c r="LEQ2" s="370"/>
      <c r="LER2" s="370"/>
      <c r="LES2" s="370"/>
      <c r="LET2" s="370"/>
      <c r="LEU2" s="370"/>
      <c r="LEV2" s="370"/>
      <c r="LEW2" s="370"/>
      <c r="LEX2" s="370"/>
      <c r="LEY2" s="370"/>
      <c r="LEZ2" s="370"/>
      <c r="LFA2" s="370"/>
      <c r="LFB2" s="370"/>
      <c r="LFC2" s="370"/>
      <c r="LFD2" s="370"/>
      <c r="LFE2" s="370"/>
      <c r="LFF2" s="370"/>
      <c r="LFG2" s="370"/>
      <c r="LFH2" s="370"/>
      <c r="LFI2" s="370"/>
      <c r="LFJ2" s="370"/>
      <c r="LFK2" s="370"/>
      <c r="LFL2" s="370"/>
      <c r="LFM2" s="370"/>
      <c r="LFN2" s="370"/>
      <c r="LFO2" s="370"/>
      <c r="LFP2" s="370"/>
      <c r="LFQ2" s="370"/>
      <c r="LFR2" s="370"/>
      <c r="LFS2" s="370"/>
      <c r="LFT2" s="370"/>
      <c r="LFU2" s="370"/>
      <c r="LFV2" s="370"/>
      <c r="LFW2" s="370"/>
      <c r="LFX2" s="370"/>
      <c r="LFY2" s="370"/>
      <c r="LFZ2" s="370"/>
      <c r="LGA2" s="370"/>
      <c r="LGB2" s="370"/>
      <c r="LGC2" s="370"/>
      <c r="LGD2" s="370"/>
      <c r="LGE2" s="370"/>
      <c r="LGF2" s="370"/>
      <c r="LGG2" s="370"/>
      <c r="LGH2" s="370"/>
      <c r="LGI2" s="370"/>
      <c r="LGJ2" s="370"/>
      <c r="LGK2" s="370"/>
      <c r="LGL2" s="370"/>
      <c r="LGM2" s="370"/>
      <c r="LGN2" s="370"/>
      <c r="LGO2" s="370"/>
      <c r="LGP2" s="370"/>
      <c r="LGQ2" s="370"/>
      <c r="LGR2" s="370"/>
      <c r="LGS2" s="370"/>
      <c r="LGT2" s="370"/>
      <c r="LGU2" s="370"/>
      <c r="LGV2" s="370"/>
      <c r="LGW2" s="370"/>
      <c r="LGX2" s="370"/>
      <c r="LGY2" s="370"/>
      <c r="LGZ2" s="370"/>
      <c r="LHA2" s="370"/>
      <c r="LHB2" s="370"/>
      <c r="LHC2" s="370"/>
      <c r="LHD2" s="370"/>
      <c r="LHE2" s="370"/>
      <c r="LHF2" s="370"/>
      <c r="LHG2" s="370"/>
      <c r="LHH2" s="370"/>
      <c r="LHI2" s="370"/>
      <c r="LHJ2" s="370"/>
      <c r="LHK2" s="370"/>
      <c r="LHL2" s="370"/>
      <c r="LHM2" s="370"/>
      <c r="LHN2" s="370"/>
      <c r="LHO2" s="370"/>
      <c r="LHP2" s="370"/>
      <c r="LHQ2" s="370"/>
      <c r="LHR2" s="370"/>
      <c r="LHS2" s="370"/>
      <c r="LHT2" s="370"/>
      <c r="LHU2" s="370"/>
      <c r="LHV2" s="370"/>
      <c r="LHW2" s="370"/>
      <c r="LHX2" s="370"/>
      <c r="LHY2" s="370"/>
      <c r="LHZ2" s="370"/>
      <c r="LIA2" s="370"/>
      <c r="LIB2" s="370"/>
      <c r="LIC2" s="370"/>
      <c r="LID2" s="370"/>
      <c r="LIE2" s="370"/>
      <c r="LIF2" s="370"/>
      <c r="LIG2" s="370"/>
      <c r="LIH2" s="370"/>
      <c r="LII2" s="370"/>
      <c r="LIJ2" s="370"/>
      <c r="LIK2" s="370"/>
      <c r="LIL2" s="370"/>
      <c r="LIM2" s="370"/>
      <c r="LIN2" s="370"/>
      <c r="LIO2" s="370"/>
      <c r="LIP2" s="370"/>
      <c r="LIQ2" s="370"/>
      <c r="LIR2" s="370"/>
      <c r="LIS2" s="370"/>
      <c r="LIT2" s="370"/>
      <c r="LIU2" s="370"/>
      <c r="LIV2" s="370"/>
      <c r="LIW2" s="370"/>
      <c r="LIX2" s="370"/>
      <c r="LIY2" s="370"/>
      <c r="LIZ2" s="370"/>
      <c r="LJA2" s="370"/>
      <c r="LJB2" s="370"/>
      <c r="LJC2" s="370"/>
      <c r="LJD2" s="370"/>
      <c r="LJE2" s="370"/>
      <c r="LJF2" s="370"/>
      <c r="LJG2" s="370"/>
      <c r="LJH2" s="370"/>
      <c r="LJI2" s="370"/>
      <c r="LJJ2" s="370"/>
      <c r="LJK2" s="370"/>
      <c r="LJL2" s="370"/>
      <c r="LJM2" s="370"/>
      <c r="LJN2" s="370"/>
      <c r="LJO2" s="370"/>
      <c r="LJP2" s="370"/>
      <c r="LJQ2" s="370"/>
      <c r="LJR2" s="370"/>
      <c r="LJS2" s="370"/>
      <c r="LJT2" s="370"/>
      <c r="LJU2" s="370"/>
      <c r="LJV2" s="370"/>
      <c r="LJW2" s="370"/>
      <c r="LJX2" s="370"/>
      <c r="LJY2" s="370"/>
      <c r="LJZ2" s="370"/>
      <c r="LKA2" s="370"/>
      <c r="LKB2" s="370"/>
      <c r="LKC2" s="370"/>
      <c r="LKD2" s="370"/>
      <c r="LKE2" s="370"/>
      <c r="LKF2" s="370"/>
      <c r="LKG2" s="370"/>
      <c r="LKH2" s="370"/>
      <c r="LKI2" s="370"/>
      <c r="LKJ2" s="370"/>
      <c r="LKK2" s="370"/>
      <c r="LKL2" s="370"/>
      <c r="LKM2" s="370"/>
      <c r="LKN2" s="370"/>
      <c r="LKO2" s="370"/>
      <c r="LKP2" s="370"/>
      <c r="LKQ2" s="370"/>
      <c r="LKR2" s="370"/>
      <c r="LKS2" s="370"/>
      <c r="LKT2" s="370"/>
      <c r="LKU2" s="370"/>
      <c r="LKV2" s="370"/>
      <c r="LKW2" s="370"/>
      <c r="LKX2" s="370"/>
      <c r="LKY2" s="370"/>
      <c r="LKZ2" s="370"/>
      <c r="LLA2" s="370"/>
      <c r="LLB2" s="370"/>
      <c r="LLC2" s="370"/>
      <c r="LLD2" s="370"/>
      <c r="LLE2" s="370"/>
      <c r="LLF2" s="370"/>
      <c r="LLG2" s="370"/>
      <c r="LLH2" s="370"/>
      <c r="LLI2" s="370"/>
      <c r="LLJ2" s="370"/>
      <c r="LLK2" s="370"/>
      <c r="LLL2" s="370"/>
      <c r="LLM2" s="370"/>
      <c r="LLN2" s="370"/>
      <c r="LLO2" s="370"/>
      <c r="LLP2" s="370"/>
      <c r="LLQ2" s="370"/>
      <c r="LLR2" s="370"/>
      <c r="LLS2" s="370"/>
      <c r="LLT2" s="370"/>
      <c r="LLU2" s="370"/>
      <c r="LLV2" s="370"/>
      <c r="LLW2" s="370"/>
      <c r="LLX2" s="370"/>
      <c r="LLY2" s="370"/>
      <c r="LLZ2" s="370"/>
      <c r="LMA2" s="370"/>
      <c r="LMB2" s="370"/>
      <c r="LMC2" s="370"/>
      <c r="LMD2" s="370"/>
      <c r="LME2" s="370"/>
      <c r="LMF2" s="370"/>
      <c r="LMG2" s="370"/>
      <c r="LMH2" s="370"/>
      <c r="LMI2" s="370"/>
      <c r="LMJ2" s="370"/>
      <c r="LMK2" s="370"/>
      <c r="LML2" s="370"/>
      <c r="LMM2" s="370"/>
      <c r="LMN2" s="370"/>
      <c r="LMO2" s="370"/>
      <c r="LMP2" s="370"/>
      <c r="LMQ2" s="370"/>
      <c r="LMR2" s="370"/>
      <c r="LMS2" s="370"/>
      <c r="LMT2" s="370"/>
      <c r="LMU2" s="370"/>
      <c r="LMV2" s="370"/>
      <c r="LMW2" s="370"/>
      <c r="LMX2" s="370"/>
      <c r="LMY2" s="370"/>
      <c r="LMZ2" s="370"/>
      <c r="LNA2" s="370"/>
      <c r="LNB2" s="370"/>
      <c r="LNC2" s="370"/>
      <c r="LND2" s="370"/>
      <c r="LNE2" s="370"/>
      <c r="LNF2" s="370"/>
      <c r="LNG2" s="370"/>
      <c r="LNH2" s="370"/>
      <c r="LNI2" s="370"/>
      <c r="LNJ2" s="370"/>
      <c r="LNK2" s="370"/>
      <c r="LNL2" s="370"/>
      <c r="LNM2" s="370"/>
      <c r="LNN2" s="370"/>
      <c r="LNO2" s="370"/>
      <c r="LNP2" s="370"/>
      <c r="LNQ2" s="370"/>
      <c r="LNR2" s="370"/>
      <c r="LNS2" s="370"/>
      <c r="LNT2" s="370"/>
      <c r="LNU2" s="370"/>
      <c r="LNV2" s="370"/>
      <c r="LNW2" s="370"/>
      <c r="LNX2" s="370"/>
      <c r="LNY2" s="370"/>
      <c r="LNZ2" s="370"/>
      <c r="LOA2" s="370"/>
      <c r="LOB2" s="370"/>
      <c r="LOC2" s="370"/>
      <c r="LOD2" s="370"/>
      <c r="LOE2" s="370"/>
      <c r="LOF2" s="370"/>
      <c r="LOG2" s="370"/>
      <c r="LOH2" s="370"/>
      <c r="LOI2" s="370"/>
      <c r="LOJ2" s="370"/>
      <c r="LOK2" s="370"/>
      <c r="LOL2" s="370"/>
      <c r="LOM2" s="370"/>
      <c r="LON2" s="370"/>
      <c r="LOO2" s="370"/>
      <c r="LOP2" s="370"/>
      <c r="LOQ2" s="370"/>
      <c r="LOR2" s="370"/>
      <c r="LOS2" s="370"/>
      <c r="LOT2" s="370"/>
      <c r="LOU2" s="370"/>
      <c r="LOV2" s="370"/>
      <c r="LOW2" s="370"/>
      <c r="LOX2" s="370"/>
      <c r="LOY2" s="370"/>
      <c r="LOZ2" s="370"/>
      <c r="LPA2" s="370"/>
      <c r="LPB2" s="370"/>
      <c r="LPC2" s="370"/>
      <c r="LPD2" s="370"/>
      <c r="LPE2" s="370"/>
      <c r="LPF2" s="370"/>
      <c r="LPG2" s="370"/>
      <c r="LPH2" s="370"/>
      <c r="LPI2" s="370"/>
      <c r="LPJ2" s="370"/>
      <c r="LPK2" s="370"/>
      <c r="LPL2" s="370"/>
      <c r="LPM2" s="370"/>
      <c r="LPN2" s="370"/>
      <c r="LPO2" s="370"/>
      <c r="LPP2" s="370"/>
      <c r="LPQ2" s="370"/>
      <c r="LPR2" s="370"/>
      <c r="LPS2" s="370"/>
      <c r="LPT2" s="370"/>
      <c r="LPU2" s="370"/>
      <c r="LPV2" s="370"/>
      <c r="LPW2" s="370"/>
      <c r="LPX2" s="370"/>
      <c r="LPY2" s="370"/>
      <c r="LPZ2" s="370"/>
      <c r="LQA2" s="370"/>
      <c r="LQB2" s="370"/>
      <c r="LQC2" s="370"/>
      <c r="LQD2" s="370"/>
      <c r="LQE2" s="370"/>
      <c r="LQF2" s="370"/>
      <c r="LQG2" s="370"/>
      <c r="LQH2" s="370"/>
      <c r="LQI2" s="370"/>
      <c r="LQJ2" s="370"/>
      <c r="LQK2" s="370"/>
      <c r="LQL2" s="370"/>
      <c r="LQM2" s="370"/>
      <c r="LQN2" s="370"/>
      <c r="LQO2" s="370"/>
      <c r="LQP2" s="370"/>
      <c r="LQQ2" s="370"/>
      <c r="LQR2" s="370"/>
      <c r="LQS2" s="370"/>
      <c r="LQT2" s="370"/>
      <c r="LQU2" s="370"/>
      <c r="LQV2" s="370"/>
      <c r="LQW2" s="370"/>
      <c r="LQX2" s="370"/>
      <c r="LQY2" s="370"/>
      <c r="LQZ2" s="370"/>
      <c r="LRA2" s="370"/>
      <c r="LRB2" s="370"/>
      <c r="LRC2" s="370"/>
      <c r="LRD2" s="370"/>
      <c r="LRE2" s="370"/>
      <c r="LRF2" s="370"/>
      <c r="LRG2" s="370"/>
      <c r="LRH2" s="370"/>
      <c r="LRI2" s="370"/>
      <c r="LRJ2" s="370"/>
      <c r="LRK2" s="370"/>
      <c r="LRL2" s="370"/>
      <c r="LRM2" s="370"/>
      <c r="LRN2" s="370"/>
      <c r="LRO2" s="370"/>
      <c r="LRP2" s="370"/>
      <c r="LRQ2" s="370"/>
      <c r="LRR2" s="370"/>
      <c r="LRS2" s="370"/>
      <c r="LRT2" s="370"/>
      <c r="LRU2" s="370"/>
      <c r="LRV2" s="370"/>
      <c r="LRW2" s="370"/>
      <c r="LRX2" s="370"/>
      <c r="LRY2" s="370"/>
      <c r="LRZ2" s="370"/>
      <c r="LSA2" s="370"/>
      <c r="LSB2" s="370"/>
      <c r="LSC2" s="370"/>
      <c r="LSD2" s="370"/>
      <c r="LSE2" s="370"/>
      <c r="LSF2" s="370"/>
      <c r="LSG2" s="370"/>
      <c r="LSH2" s="370"/>
      <c r="LSI2" s="370"/>
      <c r="LSJ2" s="370"/>
      <c r="LSK2" s="370"/>
      <c r="LSL2" s="370"/>
      <c r="LSM2" s="370"/>
      <c r="LSN2" s="370"/>
      <c r="LSO2" s="370"/>
      <c r="LSP2" s="370"/>
      <c r="LSQ2" s="370"/>
      <c r="LSR2" s="370"/>
      <c r="LSS2" s="370"/>
      <c r="LST2" s="370"/>
      <c r="LSU2" s="370"/>
      <c r="LSV2" s="370"/>
      <c r="LSW2" s="370"/>
      <c r="LSX2" s="370"/>
      <c r="LSY2" s="370"/>
      <c r="LSZ2" s="370"/>
      <c r="LTA2" s="370"/>
      <c r="LTB2" s="370"/>
      <c r="LTC2" s="370"/>
      <c r="LTD2" s="370"/>
      <c r="LTE2" s="370"/>
      <c r="LTF2" s="370"/>
      <c r="LTG2" s="370"/>
      <c r="LTH2" s="370"/>
      <c r="LTI2" s="370"/>
      <c r="LTJ2" s="370"/>
      <c r="LTK2" s="370"/>
      <c r="LTL2" s="370"/>
      <c r="LTM2" s="370"/>
      <c r="LTN2" s="370"/>
      <c r="LTO2" s="370"/>
      <c r="LTP2" s="370"/>
      <c r="LTQ2" s="370"/>
      <c r="LTR2" s="370"/>
      <c r="LTS2" s="370"/>
      <c r="LTT2" s="370"/>
      <c r="LTU2" s="370"/>
      <c r="LTV2" s="370"/>
      <c r="LTW2" s="370"/>
      <c r="LTX2" s="370"/>
      <c r="LTY2" s="370"/>
      <c r="LTZ2" s="370"/>
      <c r="LUA2" s="370"/>
      <c r="LUB2" s="370"/>
      <c r="LUC2" s="370"/>
      <c r="LUD2" s="370"/>
      <c r="LUE2" s="370"/>
      <c r="LUF2" s="370"/>
      <c r="LUG2" s="370"/>
      <c r="LUH2" s="370"/>
      <c r="LUI2" s="370"/>
      <c r="LUJ2" s="370"/>
      <c r="LUK2" s="370"/>
      <c r="LUL2" s="370"/>
      <c r="LUM2" s="370"/>
      <c r="LUN2" s="370"/>
      <c r="LUO2" s="370"/>
      <c r="LUP2" s="370"/>
      <c r="LUQ2" s="370"/>
      <c r="LUR2" s="370"/>
      <c r="LUS2" s="370"/>
      <c r="LUT2" s="370"/>
      <c r="LUU2" s="370"/>
      <c r="LUV2" s="370"/>
      <c r="LUW2" s="370"/>
      <c r="LUX2" s="370"/>
      <c r="LUY2" s="370"/>
      <c r="LUZ2" s="370"/>
      <c r="LVA2" s="370"/>
      <c r="LVB2" s="370"/>
      <c r="LVC2" s="370"/>
      <c r="LVD2" s="370"/>
      <c r="LVE2" s="370"/>
      <c r="LVF2" s="370"/>
      <c r="LVG2" s="370"/>
      <c r="LVH2" s="370"/>
      <c r="LVI2" s="370"/>
      <c r="LVJ2" s="370"/>
      <c r="LVK2" s="370"/>
      <c r="LVL2" s="370"/>
      <c r="LVM2" s="370"/>
      <c r="LVN2" s="370"/>
      <c r="LVO2" s="370"/>
      <c r="LVP2" s="370"/>
      <c r="LVQ2" s="370"/>
      <c r="LVR2" s="370"/>
      <c r="LVS2" s="370"/>
      <c r="LVT2" s="370"/>
      <c r="LVU2" s="370"/>
      <c r="LVV2" s="370"/>
      <c r="LVW2" s="370"/>
      <c r="LVX2" s="370"/>
      <c r="LVY2" s="370"/>
      <c r="LVZ2" s="370"/>
      <c r="LWA2" s="370"/>
      <c r="LWB2" s="370"/>
      <c r="LWC2" s="370"/>
      <c r="LWD2" s="370"/>
      <c r="LWE2" s="370"/>
      <c r="LWF2" s="370"/>
      <c r="LWG2" s="370"/>
      <c r="LWH2" s="370"/>
      <c r="LWI2" s="370"/>
      <c r="LWJ2" s="370"/>
      <c r="LWK2" s="370"/>
      <c r="LWL2" s="370"/>
      <c r="LWM2" s="370"/>
      <c r="LWN2" s="370"/>
      <c r="LWO2" s="370"/>
      <c r="LWP2" s="370"/>
      <c r="LWQ2" s="370"/>
      <c r="LWR2" s="370"/>
      <c r="LWS2" s="370"/>
      <c r="LWT2" s="370"/>
      <c r="LWU2" s="370"/>
      <c r="LWV2" s="370"/>
      <c r="LWW2" s="370"/>
      <c r="LWX2" s="370"/>
      <c r="LWY2" s="370"/>
      <c r="LWZ2" s="370"/>
      <c r="LXA2" s="370"/>
      <c r="LXB2" s="370"/>
      <c r="LXC2" s="370"/>
      <c r="LXD2" s="370"/>
      <c r="LXE2" s="370"/>
      <c r="LXF2" s="370"/>
      <c r="LXG2" s="370"/>
      <c r="LXH2" s="370"/>
      <c r="LXI2" s="370"/>
      <c r="LXJ2" s="370"/>
      <c r="LXK2" s="370"/>
      <c r="LXL2" s="370"/>
      <c r="LXM2" s="370"/>
      <c r="LXN2" s="370"/>
      <c r="LXO2" s="370"/>
      <c r="LXP2" s="370"/>
      <c r="LXQ2" s="370"/>
      <c r="LXR2" s="370"/>
      <c r="LXS2" s="370"/>
      <c r="LXT2" s="370"/>
      <c r="LXU2" s="370"/>
      <c r="LXV2" s="370"/>
      <c r="LXW2" s="370"/>
      <c r="LXX2" s="370"/>
      <c r="LXY2" s="370"/>
      <c r="LXZ2" s="370"/>
      <c r="LYA2" s="370"/>
      <c r="LYB2" s="370"/>
      <c r="LYC2" s="370"/>
      <c r="LYD2" s="370"/>
      <c r="LYE2" s="370"/>
      <c r="LYF2" s="370"/>
      <c r="LYG2" s="370"/>
      <c r="LYH2" s="370"/>
      <c r="LYI2" s="370"/>
      <c r="LYJ2" s="370"/>
      <c r="LYK2" s="370"/>
      <c r="LYL2" s="370"/>
      <c r="LYM2" s="370"/>
      <c r="LYN2" s="370"/>
      <c r="LYO2" s="370"/>
      <c r="LYP2" s="370"/>
      <c r="LYQ2" s="370"/>
      <c r="LYR2" s="370"/>
      <c r="LYS2" s="370"/>
      <c r="LYT2" s="370"/>
      <c r="LYU2" s="370"/>
      <c r="LYV2" s="370"/>
      <c r="LYW2" s="370"/>
      <c r="LYX2" s="370"/>
      <c r="LYY2" s="370"/>
      <c r="LYZ2" s="370"/>
      <c r="LZA2" s="370"/>
      <c r="LZB2" s="370"/>
      <c r="LZC2" s="370"/>
      <c r="LZD2" s="370"/>
      <c r="LZE2" s="370"/>
      <c r="LZF2" s="370"/>
      <c r="LZG2" s="370"/>
      <c r="LZH2" s="370"/>
      <c r="LZI2" s="370"/>
      <c r="LZJ2" s="370"/>
      <c r="LZK2" s="370"/>
      <c r="LZL2" s="370"/>
      <c r="LZM2" s="370"/>
      <c r="LZN2" s="370"/>
      <c r="LZO2" s="370"/>
      <c r="LZP2" s="370"/>
      <c r="LZQ2" s="370"/>
      <c r="LZR2" s="370"/>
      <c r="LZS2" s="370"/>
      <c r="LZT2" s="370"/>
      <c r="LZU2" s="370"/>
      <c r="LZV2" s="370"/>
      <c r="LZW2" s="370"/>
      <c r="LZX2" s="370"/>
      <c r="LZY2" s="370"/>
      <c r="LZZ2" s="370"/>
      <c r="MAA2" s="370"/>
      <c r="MAB2" s="370"/>
      <c r="MAC2" s="370"/>
      <c r="MAD2" s="370"/>
      <c r="MAE2" s="370"/>
      <c r="MAF2" s="370"/>
      <c r="MAG2" s="370"/>
      <c r="MAH2" s="370"/>
      <c r="MAI2" s="370"/>
      <c r="MAJ2" s="370"/>
      <c r="MAK2" s="370"/>
      <c r="MAL2" s="370"/>
      <c r="MAM2" s="370"/>
      <c r="MAN2" s="370"/>
      <c r="MAO2" s="370"/>
      <c r="MAP2" s="370"/>
      <c r="MAQ2" s="370"/>
      <c r="MAR2" s="370"/>
      <c r="MAS2" s="370"/>
      <c r="MAT2" s="370"/>
      <c r="MAU2" s="370"/>
      <c r="MAV2" s="370"/>
      <c r="MAW2" s="370"/>
      <c r="MAX2" s="370"/>
      <c r="MAY2" s="370"/>
      <c r="MAZ2" s="370"/>
      <c r="MBA2" s="370"/>
      <c r="MBB2" s="370"/>
      <c r="MBC2" s="370"/>
      <c r="MBD2" s="370"/>
      <c r="MBE2" s="370"/>
      <c r="MBF2" s="370"/>
      <c r="MBG2" s="370"/>
      <c r="MBH2" s="370"/>
      <c r="MBI2" s="370"/>
      <c r="MBJ2" s="370"/>
      <c r="MBK2" s="370"/>
      <c r="MBL2" s="370"/>
      <c r="MBM2" s="370"/>
      <c r="MBN2" s="370"/>
      <c r="MBO2" s="370"/>
      <c r="MBP2" s="370"/>
      <c r="MBQ2" s="370"/>
      <c r="MBR2" s="370"/>
      <c r="MBS2" s="370"/>
      <c r="MBT2" s="370"/>
      <c r="MBU2" s="370"/>
      <c r="MBV2" s="370"/>
      <c r="MBW2" s="370"/>
      <c r="MBX2" s="370"/>
      <c r="MBY2" s="370"/>
      <c r="MBZ2" s="370"/>
      <c r="MCA2" s="370"/>
      <c r="MCB2" s="370"/>
      <c r="MCC2" s="370"/>
      <c r="MCD2" s="370"/>
      <c r="MCE2" s="370"/>
      <c r="MCF2" s="370"/>
      <c r="MCG2" s="370"/>
      <c r="MCH2" s="370"/>
      <c r="MCI2" s="370"/>
      <c r="MCJ2" s="370"/>
      <c r="MCK2" s="370"/>
      <c r="MCL2" s="370"/>
      <c r="MCM2" s="370"/>
      <c r="MCN2" s="370"/>
      <c r="MCO2" s="370"/>
      <c r="MCP2" s="370"/>
      <c r="MCQ2" s="370"/>
      <c r="MCR2" s="370"/>
      <c r="MCS2" s="370"/>
      <c r="MCT2" s="370"/>
      <c r="MCU2" s="370"/>
      <c r="MCV2" s="370"/>
      <c r="MCW2" s="370"/>
      <c r="MCX2" s="370"/>
      <c r="MCY2" s="370"/>
      <c r="MCZ2" s="370"/>
      <c r="MDA2" s="370"/>
      <c r="MDB2" s="370"/>
      <c r="MDC2" s="370"/>
      <c r="MDD2" s="370"/>
      <c r="MDE2" s="370"/>
      <c r="MDF2" s="370"/>
      <c r="MDG2" s="370"/>
      <c r="MDH2" s="370"/>
      <c r="MDI2" s="370"/>
      <c r="MDJ2" s="370"/>
      <c r="MDK2" s="370"/>
      <c r="MDL2" s="370"/>
      <c r="MDM2" s="370"/>
      <c r="MDN2" s="370"/>
      <c r="MDO2" s="370"/>
      <c r="MDP2" s="370"/>
      <c r="MDQ2" s="370"/>
      <c r="MDR2" s="370"/>
      <c r="MDS2" s="370"/>
      <c r="MDT2" s="370"/>
      <c r="MDU2" s="370"/>
      <c r="MDV2" s="370"/>
      <c r="MDW2" s="370"/>
      <c r="MDX2" s="370"/>
      <c r="MDY2" s="370"/>
      <c r="MDZ2" s="370"/>
      <c r="MEA2" s="370"/>
      <c r="MEB2" s="370"/>
      <c r="MEC2" s="370"/>
      <c r="MED2" s="370"/>
      <c r="MEE2" s="370"/>
      <c r="MEF2" s="370"/>
      <c r="MEG2" s="370"/>
      <c r="MEH2" s="370"/>
      <c r="MEI2" s="370"/>
      <c r="MEJ2" s="370"/>
      <c r="MEK2" s="370"/>
      <c r="MEL2" s="370"/>
      <c r="MEM2" s="370"/>
      <c r="MEN2" s="370"/>
      <c r="MEO2" s="370"/>
      <c r="MEP2" s="370"/>
      <c r="MEQ2" s="370"/>
      <c r="MER2" s="370"/>
      <c r="MES2" s="370"/>
      <c r="MET2" s="370"/>
      <c r="MEU2" s="370"/>
      <c r="MEV2" s="370"/>
      <c r="MEW2" s="370"/>
      <c r="MEX2" s="370"/>
      <c r="MEY2" s="370"/>
      <c r="MEZ2" s="370"/>
      <c r="MFA2" s="370"/>
      <c r="MFB2" s="370"/>
      <c r="MFC2" s="370"/>
      <c r="MFD2" s="370"/>
      <c r="MFE2" s="370"/>
      <c r="MFF2" s="370"/>
      <c r="MFG2" s="370"/>
      <c r="MFH2" s="370"/>
      <c r="MFI2" s="370"/>
      <c r="MFJ2" s="370"/>
      <c r="MFK2" s="370"/>
      <c r="MFL2" s="370"/>
      <c r="MFM2" s="370"/>
      <c r="MFN2" s="370"/>
      <c r="MFO2" s="370"/>
      <c r="MFP2" s="370"/>
      <c r="MFQ2" s="370"/>
      <c r="MFR2" s="370"/>
      <c r="MFS2" s="370"/>
      <c r="MFT2" s="370"/>
      <c r="MFU2" s="370"/>
      <c r="MFV2" s="370"/>
      <c r="MFW2" s="370"/>
      <c r="MFX2" s="370"/>
      <c r="MFY2" s="370"/>
      <c r="MFZ2" s="370"/>
      <c r="MGA2" s="370"/>
      <c r="MGB2" s="370"/>
      <c r="MGC2" s="370"/>
      <c r="MGD2" s="370"/>
      <c r="MGE2" s="370"/>
      <c r="MGF2" s="370"/>
      <c r="MGG2" s="370"/>
      <c r="MGH2" s="370"/>
      <c r="MGI2" s="370"/>
      <c r="MGJ2" s="370"/>
      <c r="MGK2" s="370"/>
      <c r="MGL2" s="370"/>
      <c r="MGM2" s="370"/>
      <c r="MGN2" s="370"/>
      <c r="MGO2" s="370"/>
      <c r="MGP2" s="370"/>
      <c r="MGQ2" s="370"/>
      <c r="MGR2" s="370"/>
      <c r="MGS2" s="370"/>
      <c r="MGT2" s="370"/>
      <c r="MGU2" s="370"/>
      <c r="MGV2" s="370"/>
      <c r="MGW2" s="370"/>
      <c r="MGX2" s="370"/>
      <c r="MGY2" s="370"/>
      <c r="MGZ2" s="370"/>
      <c r="MHA2" s="370"/>
      <c r="MHB2" s="370"/>
      <c r="MHC2" s="370"/>
      <c r="MHD2" s="370"/>
      <c r="MHE2" s="370"/>
      <c r="MHF2" s="370"/>
      <c r="MHG2" s="370"/>
      <c r="MHH2" s="370"/>
      <c r="MHI2" s="370"/>
      <c r="MHJ2" s="370"/>
      <c r="MHK2" s="370"/>
      <c r="MHL2" s="370"/>
      <c r="MHM2" s="370"/>
      <c r="MHN2" s="370"/>
      <c r="MHO2" s="370"/>
      <c r="MHP2" s="370"/>
      <c r="MHQ2" s="370"/>
      <c r="MHR2" s="370"/>
      <c r="MHS2" s="370"/>
      <c r="MHT2" s="370"/>
      <c r="MHU2" s="370"/>
      <c r="MHV2" s="370"/>
      <c r="MHW2" s="370"/>
      <c r="MHX2" s="370"/>
      <c r="MHY2" s="370"/>
      <c r="MHZ2" s="370"/>
      <c r="MIA2" s="370"/>
      <c r="MIB2" s="370"/>
      <c r="MIC2" s="370"/>
      <c r="MID2" s="370"/>
      <c r="MIE2" s="370"/>
      <c r="MIF2" s="370"/>
      <c r="MIG2" s="370"/>
      <c r="MIH2" s="370"/>
      <c r="MII2" s="370"/>
      <c r="MIJ2" s="370"/>
      <c r="MIK2" s="370"/>
      <c r="MIL2" s="370"/>
      <c r="MIM2" s="370"/>
      <c r="MIN2" s="370"/>
      <c r="MIO2" s="370"/>
      <c r="MIP2" s="370"/>
      <c r="MIQ2" s="370"/>
      <c r="MIR2" s="370"/>
      <c r="MIS2" s="370"/>
      <c r="MIT2" s="370"/>
      <c r="MIU2" s="370"/>
      <c r="MIV2" s="370"/>
      <c r="MIW2" s="370"/>
      <c r="MIX2" s="370"/>
      <c r="MIY2" s="370"/>
      <c r="MIZ2" s="370"/>
      <c r="MJA2" s="370"/>
      <c r="MJB2" s="370"/>
      <c r="MJC2" s="370"/>
      <c r="MJD2" s="370"/>
      <c r="MJE2" s="370"/>
      <c r="MJF2" s="370"/>
      <c r="MJG2" s="370"/>
      <c r="MJH2" s="370"/>
      <c r="MJI2" s="370"/>
      <c r="MJJ2" s="370"/>
      <c r="MJK2" s="370"/>
      <c r="MJL2" s="370"/>
      <c r="MJM2" s="370"/>
      <c r="MJN2" s="370"/>
      <c r="MJO2" s="370"/>
      <c r="MJP2" s="370"/>
      <c r="MJQ2" s="370"/>
      <c r="MJR2" s="370"/>
      <c r="MJS2" s="370"/>
      <c r="MJT2" s="370"/>
      <c r="MJU2" s="370"/>
      <c r="MJV2" s="370"/>
      <c r="MJW2" s="370"/>
      <c r="MJX2" s="370"/>
      <c r="MJY2" s="370"/>
      <c r="MJZ2" s="370"/>
      <c r="MKA2" s="370"/>
      <c r="MKB2" s="370"/>
      <c r="MKC2" s="370"/>
      <c r="MKD2" s="370"/>
      <c r="MKE2" s="370"/>
      <c r="MKF2" s="370"/>
      <c r="MKG2" s="370"/>
      <c r="MKH2" s="370"/>
      <c r="MKI2" s="370"/>
      <c r="MKJ2" s="370"/>
      <c r="MKK2" s="370"/>
      <c r="MKL2" s="370"/>
      <c r="MKM2" s="370"/>
      <c r="MKN2" s="370"/>
      <c r="MKO2" s="370"/>
      <c r="MKP2" s="370"/>
      <c r="MKQ2" s="370"/>
      <c r="MKR2" s="370"/>
      <c r="MKS2" s="370"/>
      <c r="MKT2" s="370"/>
      <c r="MKU2" s="370"/>
      <c r="MKV2" s="370"/>
      <c r="MKW2" s="370"/>
      <c r="MKX2" s="370"/>
      <c r="MKY2" s="370"/>
      <c r="MKZ2" s="370"/>
      <c r="MLA2" s="370"/>
      <c r="MLB2" s="370"/>
      <c r="MLC2" s="370"/>
      <c r="MLD2" s="370"/>
      <c r="MLE2" s="370"/>
      <c r="MLF2" s="370"/>
      <c r="MLG2" s="370"/>
      <c r="MLH2" s="370"/>
      <c r="MLI2" s="370"/>
      <c r="MLJ2" s="370"/>
      <c r="MLK2" s="370"/>
      <c r="MLL2" s="370"/>
      <c r="MLM2" s="370"/>
      <c r="MLN2" s="370"/>
      <c r="MLO2" s="370"/>
      <c r="MLP2" s="370"/>
      <c r="MLQ2" s="370"/>
      <c r="MLR2" s="370"/>
      <c r="MLS2" s="370"/>
      <c r="MLT2" s="370"/>
      <c r="MLU2" s="370"/>
      <c r="MLV2" s="370"/>
      <c r="MLW2" s="370"/>
      <c r="MLX2" s="370"/>
      <c r="MLY2" s="370"/>
      <c r="MLZ2" s="370"/>
      <c r="MMA2" s="370"/>
      <c r="MMB2" s="370"/>
      <c r="MMC2" s="370"/>
      <c r="MMD2" s="370"/>
      <c r="MME2" s="370"/>
      <c r="MMF2" s="370"/>
      <c r="MMG2" s="370"/>
      <c r="MMH2" s="370"/>
      <c r="MMI2" s="370"/>
      <c r="MMJ2" s="370"/>
      <c r="MMK2" s="370"/>
      <c r="MML2" s="370"/>
      <c r="MMM2" s="370"/>
      <c r="MMN2" s="370"/>
      <c r="MMO2" s="370"/>
      <c r="MMP2" s="370"/>
      <c r="MMQ2" s="370"/>
      <c r="MMR2" s="370"/>
      <c r="MMS2" s="370"/>
      <c r="MMT2" s="370"/>
      <c r="MMU2" s="370"/>
      <c r="MMV2" s="370"/>
      <c r="MMW2" s="370"/>
      <c r="MMX2" s="370"/>
      <c r="MMY2" s="370"/>
      <c r="MMZ2" s="370"/>
      <c r="MNA2" s="370"/>
      <c r="MNB2" s="370"/>
      <c r="MNC2" s="370"/>
      <c r="MND2" s="370"/>
      <c r="MNE2" s="370"/>
      <c r="MNF2" s="370"/>
      <c r="MNG2" s="370"/>
      <c r="MNH2" s="370"/>
      <c r="MNI2" s="370"/>
      <c r="MNJ2" s="370"/>
      <c r="MNK2" s="370"/>
      <c r="MNL2" s="370"/>
      <c r="MNM2" s="370"/>
      <c r="MNN2" s="370"/>
      <c r="MNO2" s="370"/>
      <c r="MNP2" s="370"/>
      <c r="MNQ2" s="370"/>
      <c r="MNR2" s="370"/>
      <c r="MNS2" s="370"/>
      <c r="MNT2" s="370"/>
      <c r="MNU2" s="370"/>
      <c r="MNV2" s="370"/>
      <c r="MNW2" s="370"/>
      <c r="MNX2" s="370"/>
      <c r="MNY2" s="370"/>
      <c r="MNZ2" s="370"/>
      <c r="MOA2" s="370"/>
      <c r="MOB2" s="370"/>
      <c r="MOC2" s="370"/>
      <c r="MOD2" s="370"/>
      <c r="MOE2" s="370"/>
      <c r="MOF2" s="370"/>
      <c r="MOG2" s="370"/>
      <c r="MOH2" s="370"/>
      <c r="MOI2" s="370"/>
      <c r="MOJ2" s="370"/>
      <c r="MOK2" s="370"/>
      <c r="MOL2" s="370"/>
      <c r="MOM2" s="370"/>
      <c r="MON2" s="370"/>
      <c r="MOO2" s="370"/>
      <c r="MOP2" s="370"/>
      <c r="MOQ2" s="370"/>
      <c r="MOR2" s="370"/>
      <c r="MOS2" s="370"/>
      <c r="MOT2" s="370"/>
      <c r="MOU2" s="370"/>
      <c r="MOV2" s="370"/>
      <c r="MOW2" s="370"/>
      <c r="MOX2" s="370"/>
      <c r="MOY2" s="370"/>
      <c r="MOZ2" s="370"/>
      <c r="MPA2" s="370"/>
      <c r="MPB2" s="370"/>
      <c r="MPC2" s="370"/>
      <c r="MPD2" s="370"/>
      <c r="MPE2" s="370"/>
      <c r="MPF2" s="370"/>
      <c r="MPG2" s="370"/>
      <c r="MPH2" s="370"/>
      <c r="MPI2" s="370"/>
      <c r="MPJ2" s="370"/>
      <c r="MPK2" s="370"/>
      <c r="MPL2" s="370"/>
      <c r="MPM2" s="370"/>
      <c r="MPN2" s="370"/>
      <c r="MPO2" s="370"/>
      <c r="MPP2" s="370"/>
      <c r="MPQ2" s="370"/>
      <c r="MPR2" s="370"/>
      <c r="MPS2" s="370"/>
      <c r="MPT2" s="370"/>
      <c r="MPU2" s="370"/>
      <c r="MPV2" s="370"/>
      <c r="MPW2" s="370"/>
      <c r="MPX2" s="370"/>
      <c r="MPY2" s="370"/>
      <c r="MPZ2" s="370"/>
      <c r="MQA2" s="370"/>
      <c r="MQB2" s="370"/>
      <c r="MQC2" s="370"/>
      <c r="MQD2" s="370"/>
      <c r="MQE2" s="370"/>
      <c r="MQF2" s="370"/>
      <c r="MQG2" s="370"/>
      <c r="MQH2" s="370"/>
      <c r="MQI2" s="370"/>
      <c r="MQJ2" s="370"/>
      <c r="MQK2" s="370"/>
      <c r="MQL2" s="370"/>
      <c r="MQM2" s="370"/>
      <c r="MQN2" s="370"/>
      <c r="MQO2" s="370"/>
      <c r="MQP2" s="370"/>
      <c r="MQQ2" s="370"/>
      <c r="MQR2" s="370"/>
      <c r="MQS2" s="370"/>
      <c r="MQT2" s="370"/>
      <c r="MQU2" s="370"/>
      <c r="MQV2" s="370"/>
      <c r="MQW2" s="370"/>
      <c r="MQX2" s="370"/>
      <c r="MQY2" s="370"/>
      <c r="MQZ2" s="370"/>
      <c r="MRA2" s="370"/>
      <c r="MRB2" s="370"/>
      <c r="MRC2" s="370"/>
      <c r="MRD2" s="370"/>
      <c r="MRE2" s="370"/>
      <c r="MRF2" s="370"/>
      <c r="MRG2" s="370"/>
      <c r="MRH2" s="370"/>
      <c r="MRI2" s="370"/>
      <c r="MRJ2" s="370"/>
      <c r="MRK2" s="370"/>
      <c r="MRL2" s="370"/>
      <c r="MRM2" s="370"/>
      <c r="MRN2" s="370"/>
      <c r="MRO2" s="370"/>
      <c r="MRP2" s="370"/>
      <c r="MRQ2" s="370"/>
      <c r="MRR2" s="370"/>
      <c r="MRS2" s="370"/>
      <c r="MRT2" s="370"/>
      <c r="MRU2" s="370"/>
      <c r="MRV2" s="370"/>
      <c r="MRW2" s="370"/>
      <c r="MRX2" s="370"/>
      <c r="MRY2" s="370"/>
      <c r="MRZ2" s="370"/>
      <c r="MSA2" s="370"/>
      <c r="MSB2" s="370"/>
      <c r="MSC2" s="370"/>
      <c r="MSD2" s="370"/>
      <c r="MSE2" s="370"/>
      <c r="MSF2" s="370"/>
      <c r="MSG2" s="370"/>
      <c r="MSH2" s="370"/>
      <c r="MSI2" s="370"/>
      <c r="MSJ2" s="370"/>
      <c r="MSK2" s="370"/>
      <c r="MSL2" s="370"/>
      <c r="MSM2" s="370"/>
      <c r="MSN2" s="370"/>
      <c r="MSO2" s="370"/>
      <c r="MSP2" s="370"/>
      <c r="MSQ2" s="370"/>
      <c r="MSR2" s="370"/>
      <c r="MSS2" s="370"/>
      <c r="MST2" s="370"/>
      <c r="MSU2" s="370"/>
      <c r="MSV2" s="370"/>
      <c r="MSW2" s="370"/>
      <c r="MSX2" s="370"/>
      <c r="MSY2" s="370"/>
      <c r="MSZ2" s="370"/>
      <c r="MTA2" s="370"/>
      <c r="MTB2" s="370"/>
      <c r="MTC2" s="370"/>
      <c r="MTD2" s="370"/>
      <c r="MTE2" s="370"/>
      <c r="MTF2" s="370"/>
      <c r="MTG2" s="370"/>
      <c r="MTH2" s="370"/>
      <c r="MTI2" s="370"/>
      <c r="MTJ2" s="370"/>
      <c r="MTK2" s="370"/>
      <c r="MTL2" s="370"/>
      <c r="MTM2" s="370"/>
      <c r="MTN2" s="370"/>
      <c r="MTO2" s="370"/>
      <c r="MTP2" s="370"/>
      <c r="MTQ2" s="370"/>
      <c r="MTR2" s="370"/>
      <c r="MTS2" s="370"/>
      <c r="MTT2" s="370"/>
      <c r="MTU2" s="370"/>
      <c r="MTV2" s="370"/>
      <c r="MTW2" s="370"/>
      <c r="MTX2" s="370"/>
      <c r="MTY2" s="370"/>
      <c r="MTZ2" s="370"/>
      <c r="MUA2" s="370"/>
      <c r="MUB2" s="370"/>
      <c r="MUC2" s="370"/>
      <c r="MUD2" s="370"/>
      <c r="MUE2" s="370"/>
      <c r="MUF2" s="370"/>
      <c r="MUG2" s="370"/>
      <c r="MUH2" s="370"/>
      <c r="MUI2" s="370"/>
      <c r="MUJ2" s="370"/>
      <c r="MUK2" s="370"/>
      <c r="MUL2" s="370"/>
      <c r="MUM2" s="370"/>
      <c r="MUN2" s="370"/>
      <c r="MUO2" s="370"/>
      <c r="MUP2" s="370"/>
      <c r="MUQ2" s="370"/>
      <c r="MUR2" s="370"/>
      <c r="MUS2" s="370"/>
      <c r="MUT2" s="370"/>
      <c r="MUU2" s="370"/>
      <c r="MUV2" s="370"/>
      <c r="MUW2" s="370"/>
      <c r="MUX2" s="370"/>
      <c r="MUY2" s="370"/>
      <c r="MUZ2" s="370"/>
      <c r="MVA2" s="370"/>
      <c r="MVB2" s="370"/>
      <c r="MVC2" s="370"/>
      <c r="MVD2" s="370"/>
      <c r="MVE2" s="370"/>
      <c r="MVF2" s="370"/>
      <c r="MVG2" s="370"/>
      <c r="MVH2" s="370"/>
      <c r="MVI2" s="370"/>
      <c r="MVJ2" s="370"/>
      <c r="MVK2" s="370"/>
      <c r="MVL2" s="370"/>
      <c r="MVM2" s="370"/>
      <c r="MVN2" s="370"/>
      <c r="MVO2" s="370"/>
      <c r="MVP2" s="370"/>
      <c r="MVQ2" s="370"/>
      <c r="MVR2" s="370"/>
      <c r="MVS2" s="370"/>
      <c r="MVT2" s="370"/>
      <c r="MVU2" s="370"/>
      <c r="MVV2" s="370"/>
      <c r="MVW2" s="370"/>
      <c r="MVX2" s="370"/>
      <c r="MVY2" s="370"/>
      <c r="MVZ2" s="370"/>
      <c r="MWA2" s="370"/>
      <c r="MWB2" s="370"/>
      <c r="MWC2" s="370"/>
      <c r="MWD2" s="370"/>
      <c r="MWE2" s="370"/>
      <c r="MWF2" s="370"/>
      <c r="MWG2" s="370"/>
      <c r="MWH2" s="370"/>
      <c r="MWI2" s="370"/>
      <c r="MWJ2" s="370"/>
      <c r="MWK2" s="370"/>
      <c r="MWL2" s="370"/>
      <c r="MWM2" s="370"/>
      <c r="MWN2" s="370"/>
      <c r="MWO2" s="370"/>
      <c r="MWP2" s="370"/>
      <c r="MWQ2" s="370"/>
      <c r="MWR2" s="370"/>
      <c r="MWS2" s="370"/>
      <c r="MWT2" s="370"/>
      <c r="MWU2" s="370"/>
      <c r="MWV2" s="370"/>
      <c r="MWW2" s="370"/>
      <c r="MWX2" s="370"/>
      <c r="MWY2" s="370"/>
      <c r="MWZ2" s="370"/>
      <c r="MXA2" s="370"/>
      <c r="MXB2" s="370"/>
      <c r="MXC2" s="370"/>
      <c r="MXD2" s="370"/>
      <c r="MXE2" s="370"/>
      <c r="MXF2" s="370"/>
      <c r="MXG2" s="370"/>
      <c r="MXH2" s="370"/>
      <c r="MXI2" s="370"/>
      <c r="MXJ2" s="370"/>
      <c r="MXK2" s="370"/>
      <c r="MXL2" s="370"/>
      <c r="MXM2" s="370"/>
      <c r="MXN2" s="370"/>
      <c r="MXO2" s="370"/>
      <c r="MXP2" s="370"/>
      <c r="MXQ2" s="370"/>
      <c r="MXR2" s="370"/>
      <c r="MXS2" s="370"/>
      <c r="MXT2" s="370"/>
      <c r="MXU2" s="370"/>
      <c r="MXV2" s="370"/>
      <c r="MXW2" s="370"/>
      <c r="MXX2" s="370"/>
      <c r="MXY2" s="370"/>
      <c r="MXZ2" s="370"/>
      <c r="MYA2" s="370"/>
      <c r="MYB2" s="370"/>
      <c r="MYC2" s="370"/>
      <c r="MYD2" s="370"/>
      <c r="MYE2" s="370"/>
      <c r="MYF2" s="370"/>
      <c r="MYG2" s="370"/>
      <c r="MYH2" s="370"/>
      <c r="MYI2" s="370"/>
      <c r="MYJ2" s="370"/>
      <c r="MYK2" s="370"/>
      <c r="MYL2" s="370"/>
      <c r="MYM2" s="370"/>
      <c r="MYN2" s="370"/>
      <c r="MYO2" s="370"/>
      <c r="MYP2" s="370"/>
      <c r="MYQ2" s="370"/>
      <c r="MYR2" s="370"/>
      <c r="MYS2" s="370"/>
      <c r="MYT2" s="370"/>
      <c r="MYU2" s="370"/>
      <c r="MYV2" s="370"/>
      <c r="MYW2" s="370"/>
      <c r="MYX2" s="370"/>
      <c r="MYY2" s="370"/>
      <c r="MYZ2" s="370"/>
      <c r="MZA2" s="370"/>
      <c r="MZB2" s="370"/>
      <c r="MZC2" s="370"/>
      <c r="MZD2" s="370"/>
      <c r="MZE2" s="370"/>
      <c r="MZF2" s="370"/>
      <c r="MZG2" s="370"/>
      <c r="MZH2" s="370"/>
      <c r="MZI2" s="370"/>
      <c r="MZJ2" s="370"/>
      <c r="MZK2" s="370"/>
      <c r="MZL2" s="370"/>
      <c r="MZM2" s="370"/>
      <c r="MZN2" s="370"/>
      <c r="MZO2" s="370"/>
      <c r="MZP2" s="370"/>
      <c r="MZQ2" s="370"/>
      <c r="MZR2" s="370"/>
      <c r="MZS2" s="370"/>
      <c r="MZT2" s="370"/>
      <c r="MZU2" s="370"/>
      <c r="MZV2" s="370"/>
      <c r="MZW2" s="370"/>
      <c r="MZX2" s="370"/>
      <c r="MZY2" s="370"/>
      <c r="MZZ2" s="370"/>
      <c r="NAA2" s="370"/>
      <c r="NAB2" s="370"/>
      <c r="NAC2" s="370"/>
      <c r="NAD2" s="370"/>
      <c r="NAE2" s="370"/>
      <c r="NAF2" s="370"/>
      <c r="NAG2" s="370"/>
      <c r="NAH2" s="370"/>
      <c r="NAI2" s="370"/>
      <c r="NAJ2" s="370"/>
      <c r="NAK2" s="370"/>
      <c r="NAL2" s="370"/>
      <c r="NAM2" s="370"/>
      <c r="NAN2" s="370"/>
      <c r="NAO2" s="370"/>
      <c r="NAP2" s="370"/>
      <c r="NAQ2" s="370"/>
      <c r="NAR2" s="370"/>
      <c r="NAS2" s="370"/>
      <c r="NAT2" s="370"/>
      <c r="NAU2" s="370"/>
      <c r="NAV2" s="370"/>
      <c r="NAW2" s="370"/>
      <c r="NAX2" s="370"/>
      <c r="NAY2" s="370"/>
      <c r="NAZ2" s="370"/>
      <c r="NBA2" s="370"/>
      <c r="NBB2" s="370"/>
      <c r="NBC2" s="370"/>
      <c r="NBD2" s="370"/>
      <c r="NBE2" s="370"/>
      <c r="NBF2" s="370"/>
      <c r="NBG2" s="370"/>
      <c r="NBH2" s="370"/>
      <c r="NBI2" s="370"/>
      <c r="NBJ2" s="370"/>
      <c r="NBK2" s="370"/>
      <c r="NBL2" s="370"/>
      <c r="NBM2" s="370"/>
      <c r="NBN2" s="370"/>
      <c r="NBO2" s="370"/>
      <c r="NBP2" s="370"/>
      <c r="NBQ2" s="370"/>
      <c r="NBR2" s="370"/>
      <c r="NBS2" s="370"/>
      <c r="NBT2" s="370"/>
      <c r="NBU2" s="370"/>
      <c r="NBV2" s="370"/>
      <c r="NBW2" s="370"/>
      <c r="NBX2" s="370"/>
      <c r="NBY2" s="370"/>
      <c r="NBZ2" s="370"/>
      <c r="NCA2" s="370"/>
      <c r="NCB2" s="370"/>
      <c r="NCC2" s="370"/>
      <c r="NCD2" s="370"/>
      <c r="NCE2" s="370"/>
      <c r="NCF2" s="370"/>
      <c r="NCG2" s="370"/>
      <c r="NCH2" s="370"/>
      <c r="NCI2" s="370"/>
      <c r="NCJ2" s="370"/>
      <c r="NCK2" s="370"/>
      <c r="NCL2" s="370"/>
      <c r="NCM2" s="370"/>
      <c r="NCN2" s="370"/>
      <c r="NCO2" s="370"/>
      <c r="NCP2" s="370"/>
      <c r="NCQ2" s="370"/>
      <c r="NCR2" s="370"/>
      <c r="NCS2" s="370"/>
      <c r="NCT2" s="370"/>
      <c r="NCU2" s="370"/>
      <c r="NCV2" s="370"/>
      <c r="NCW2" s="370"/>
      <c r="NCX2" s="370"/>
      <c r="NCY2" s="370"/>
      <c r="NCZ2" s="370"/>
      <c r="NDA2" s="370"/>
      <c r="NDB2" s="370"/>
      <c r="NDC2" s="370"/>
      <c r="NDD2" s="370"/>
      <c r="NDE2" s="370"/>
      <c r="NDF2" s="370"/>
      <c r="NDG2" s="370"/>
      <c r="NDH2" s="370"/>
      <c r="NDI2" s="370"/>
      <c r="NDJ2" s="370"/>
      <c r="NDK2" s="370"/>
      <c r="NDL2" s="370"/>
      <c r="NDM2" s="370"/>
      <c r="NDN2" s="370"/>
      <c r="NDO2" s="370"/>
      <c r="NDP2" s="370"/>
      <c r="NDQ2" s="370"/>
      <c r="NDR2" s="370"/>
      <c r="NDS2" s="370"/>
      <c r="NDT2" s="370"/>
      <c r="NDU2" s="370"/>
      <c r="NDV2" s="370"/>
      <c r="NDW2" s="370"/>
      <c r="NDX2" s="370"/>
      <c r="NDY2" s="370"/>
      <c r="NDZ2" s="370"/>
      <c r="NEA2" s="370"/>
      <c r="NEB2" s="370"/>
      <c r="NEC2" s="370"/>
      <c r="NED2" s="370"/>
      <c r="NEE2" s="370"/>
      <c r="NEF2" s="370"/>
      <c r="NEG2" s="370"/>
      <c r="NEH2" s="370"/>
      <c r="NEI2" s="370"/>
      <c r="NEJ2" s="370"/>
      <c r="NEK2" s="370"/>
      <c r="NEL2" s="370"/>
      <c r="NEM2" s="370"/>
      <c r="NEN2" s="370"/>
      <c r="NEO2" s="370"/>
      <c r="NEP2" s="370"/>
      <c r="NEQ2" s="370"/>
      <c r="NER2" s="370"/>
      <c r="NES2" s="370"/>
      <c r="NET2" s="370"/>
      <c r="NEU2" s="370"/>
      <c r="NEV2" s="370"/>
      <c r="NEW2" s="370"/>
      <c r="NEX2" s="370"/>
      <c r="NEY2" s="370"/>
      <c r="NEZ2" s="370"/>
      <c r="NFA2" s="370"/>
      <c r="NFB2" s="370"/>
      <c r="NFC2" s="370"/>
      <c r="NFD2" s="370"/>
      <c r="NFE2" s="370"/>
      <c r="NFF2" s="370"/>
      <c r="NFG2" s="370"/>
      <c r="NFH2" s="370"/>
      <c r="NFI2" s="370"/>
      <c r="NFJ2" s="370"/>
      <c r="NFK2" s="370"/>
      <c r="NFL2" s="370"/>
      <c r="NFM2" s="370"/>
      <c r="NFN2" s="370"/>
      <c r="NFO2" s="370"/>
      <c r="NFP2" s="370"/>
      <c r="NFQ2" s="370"/>
      <c r="NFR2" s="370"/>
      <c r="NFS2" s="370"/>
      <c r="NFT2" s="370"/>
      <c r="NFU2" s="370"/>
      <c r="NFV2" s="370"/>
      <c r="NFW2" s="370"/>
      <c r="NFX2" s="370"/>
      <c r="NFY2" s="370"/>
      <c r="NFZ2" s="370"/>
      <c r="NGA2" s="370"/>
      <c r="NGB2" s="370"/>
      <c r="NGC2" s="370"/>
      <c r="NGD2" s="370"/>
      <c r="NGE2" s="370"/>
      <c r="NGF2" s="370"/>
      <c r="NGG2" s="370"/>
      <c r="NGH2" s="370"/>
      <c r="NGI2" s="370"/>
      <c r="NGJ2" s="370"/>
      <c r="NGK2" s="370"/>
      <c r="NGL2" s="370"/>
      <c r="NGM2" s="370"/>
      <c r="NGN2" s="370"/>
      <c r="NGO2" s="370"/>
      <c r="NGP2" s="370"/>
      <c r="NGQ2" s="370"/>
      <c r="NGR2" s="370"/>
      <c r="NGS2" s="370"/>
      <c r="NGT2" s="370"/>
      <c r="NGU2" s="370"/>
      <c r="NGV2" s="370"/>
      <c r="NGW2" s="370"/>
      <c r="NGX2" s="370"/>
      <c r="NGY2" s="370"/>
      <c r="NGZ2" s="370"/>
      <c r="NHA2" s="370"/>
      <c r="NHB2" s="370"/>
      <c r="NHC2" s="370"/>
      <c r="NHD2" s="370"/>
      <c r="NHE2" s="370"/>
      <c r="NHF2" s="370"/>
      <c r="NHG2" s="370"/>
      <c r="NHH2" s="370"/>
      <c r="NHI2" s="370"/>
      <c r="NHJ2" s="370"/>
      <c r="NHK2" s="370"/>
      <c r="NHL2" s="370"/>
      <c r="NHM2" s="370"/>
      <c r="NHN2" s="370"/>
      <c r="NHO2" s="370"/>
      <c r="NHP2" s="370"/>
      <c r="NHQ2" s="370"/>
      <c r="NHR2" s="370"/>
      <c r="NHS2" s="370"/>
      <c r="NHT2" s="370"/>
      <c r="NHU2" s="370"/>
      <c r="NHV2" s="370"/>
      <c r="NHW2" s="370"/>
      <c r="NHX2" s="370"/>
      <c r="NHY2" s="370"/>
      <c r="NHZ2" s="370"/>
      <c r="NIA2" s="370"/>
      <c r="NIB2" s="370"/>
      <c r="NIC2" s="370"/>
      <c r="NID2" s="370"/>
      <c r="NIE2" s="370"/>
      <c r="NIF2" s="370"/>
      <c r="NIG2" s="370"/>
      <c r="NIH2" s="370"/>
      <c r="NII2" s="370"/>
      <c r="NIJ2" s="370"/>
      <c r="NIK2" s="370"/>
      <c r="NIL2" s="370"/>
      <c r="NIM2" s="370"/>
      <c r="NIN2" s="370"/>
      <c r="NIO2" s="370"/>
      <c r="NIP2" s="370"/>
      <c r="NIQ2" s="370"/>
      <c r="NIR2" s="370"/>
      <c r="NIS2" s="370"/>
      <c r="NIT2" s="370"/>
      <c r="NIU2" s="370"/>
      <c r="NIV2" s="370"/>
      <c r="NIW2" s="370"/>
      <c r="NIX2" s="370"/>
      <c r="NIY2" s="370"/>
      <c r="NIZ2" s="370"/>
      <c r="NJA2" s="370"/>
      <c r="NJB2" s="370"/>
      <c r="NJC2" s="370"/>
      <c r="NJD2" s="370"/>
      <c r="NJE2" s="370"/>
      <c r="NJF2" s="370"/>
      <c r="NJG2" s="370"/>
      <c r="NJH2" s="370"/>
      <c r="NJI2" s="370"/>
      <c r="NJJ2" s="370"/>
      <c r="NJK2" s="370"/>
      <c r="NJL2" s="370"/>
      <c r="NJM2" s="370"/>
      <c r="NJN2" s="370"/>
      <c r="NJO2" s="370"/>
      <c r="NJP2" s="370"/>
      <c r="NJQ2" s="370"/>
      <c r="NJR2" s="370"/>
      <c r="NJS2" s="370"/>
      <c r="NJT2" s="370"/>
      <c r="NJU2" s="370"/>
      <c r="NJV2" s="370"/>
      <c r="NJW2" s="370"/>
      <c r="NJX2" s="370"/>
      <c r="NJY2" s="370"/>
      <c r="NJZ2" s="370"/>
      <c r="NKA2" s="370"/>
      <c r="NKB2" s="370"/>
      <c r="NKC2" s="370"/>
      <c r="NKD2" s="370"/>
      <c r="NKE2" s="370"/>
      <c r="NKF2" s="370"/>
      <c r="NKG2" s="370"/>
      <c r="NKH2" s="370"/>
      <c r="NKI2" s="370"/>
      <c r="NKJ2" s="370"/>
      <c r="NKK2" s="370"/>
      <c r="NKL2" s="370"/>
      <c r="NKM2" s="370"/>
      <c r="NKN2" s="370"/>
      <c r="NKO2" s="370"/>
      <c r="NKP2" s="370"/>
      <c r="NKQ2" s="370"/>
      <c r="NKR2" s="370"/>
      <c r="NKS2" s="370"/>
      <c r="NKT2" s="370"/>
      <c r="NKU2" s="370"/>
      <c r="NKV2" s="370"/>
      <c r="NKW2" s="370"/>
      <c r="NKX2" s="370"/>
      <c r="NKY2" s="370"/>
      <c r="NKZ2" s="370"/>
      <c r="NLA2" s="370"/>
      <c r="NLB2" s="370"/>
      <c r="NLC2" s="370"/>
      <c r="NLD2" s="370"/>
      <c r="NLE2" s="370"/>
      <c r="NLF2" s="370"/>
      <c r="NLG2" s="370"/>
      <c r="NLH2" s="370"/>
      <c r="NLI2" s="370"/>
      <c r="NLJ2" s="370"/>
      <c r="NLK2" s="370"/>
      <c r="NLL2" s="370"/>
      <c r="NLM2" s="370"/>
      <c r="NLN2" s="370"/>
      <c r="NLO2" s="370"/>
      <c r="NLP2" s="370"/>
      <c r="NLQ2" s="370"/>
      <c r="NLR2" s="370"/>
      <c r="NLS2" s="370"/>
      <c r="NLT2" s="370"/>
      <c r="NLU2" s="370"/>
      <c r="NLV2" s="370"/>
      <c r="NLW2" s="370"/>
      <c r="NLX2" s="370"/>
      <c r="NLY2" s="370"/>
      <c r="NLZ2" s="370"/>
      <c r="NMA2" s="370"/>
      <c r="NMB2" s="370"/>
      <c r="NMC2" s="370"/>
      <c r="NMD2" s="370"/>
      <c r="NME2" s="370"/>
      <c r="NMF2" s="370"/>
      <c r="NMG2" s="370"/>
      <c r="NMH2" s="370"/>
      <c r="NMI2" s="370"/>
      <c r="NMJ2" s="370"/>
      <c r="NMK2" s="370"/>
      <c r="NML2" s="370"/>
      <c r="NMM2" s="370"/>
      <c r="NMN2" s="370"/>
      <c r="NMO2" s="370"/>
      <c r="NMP2" s="370"/>
      <c r="NMQ2" s="370"/>
      <c r="NMR2" s="370"/>
      <c r="NMS2" s="370"/>
      <c r="NMT2" s="370"/>
      <c r="NMU2" s="370"/>
      <c r="NMV2" s="370"/>
      <c r="NMW2" s="370"/>
      <c r="NMX2" s="370"/>
      <c r="NMY2" s="370"/>
      <c r="NMZ2" s="370"/>
      <c r="NNA2" s="370"/>
      <c r="NNB2" s="370"/>
      <c r="NNC2" s="370"/>
      <c r="NND2" s="370"/>
      <c r="NNE2" s="370"/>
      <c r="NNF2" s="370"/>
      <c r="NNG2" s="370"/>
      <c r="NNH2" s="370"/>
      <c r="NNI2" s="370"/>
      <c r="NNJ2" s="370"/>
      <c r="NNK2" s="370"/>
      <c r="NNL2" s="370"/>
      <c r="NNM2" s="370"/>
      <c r="NNN2" s="370"/>
      <c r="NNO2" s="370"/>
      <c r="NNP2" s="370"/>
      <c r="NNQ2" s="370"/>
      <c r="NNR2" s="370"/>
      <c r="NNS2" s="370"/>
      <c r="NNT2" s="370"/>
      <c r="NNU2" s="370"/>
      <c r="NNV2" s="370"/>
      <c r="NNW2" s="370"/>
      <c r="NNX2" s="370"/>
      <c r="NNY2" s="370"/>
      <c r="NNZ2" s="370"/>
      <c r="NOA2" s="370"/>
      <c r="NOB2" s="370"/>
      <c r="NOC2" s="370"/>
      <c r="NOD2" s="370"/>
      <c r="NOE2" s="370"/>
      <c r="NOF2" s="370"/>
      <c r="NOG2" s="370"/>
      <c r="NOH2" s="370"/>
      <c r="NOI2" s="370"/>
      <c r="NOJ2" s="370"/>
      <c r="NOK2" s="370"/>
      <c r="NOL2" s="370"/>
      <c r="NOM2" s="370"/>
      <c r="NON2" s="370"/>
      <c r="NOO2" s="370"/>
      <c r="NOP2" s="370"/>
      <c r="NOQ2" s="370"/>
      <c r="NOR2" s="370"/>
      <c r="NOS2" s="370"/>
      <c r="NOT2" s="370"/>
      <c r="NOU2" s="370"/>
      <c r="NOV2" s="370"/>
      <c r="NOW2" s="370"/>
      <c r="NOX2" s="370"/>
      <c r="NOY2" s="370"/>
      <c r="NOZ2" s="370"/>
      <c r="NPA2" s="370"/>
      <c r="NPB2" s="370"/>
      <c r="NPC2" s="370"/>
      <c r="NPD2" s="370"/>
      <c r="NPE2" s="370"/>
      <c r="NPF2" s="370"/>
      <c r="NPG2" s="370"/>
      <c r="NPH2" s="370"/>
      <c r="NPI2" s="370"/>
      <c r="NPJ2" s="370"/>
      <c r="NPK2" s="370"/>
      <c r="NPL2" s="370"/>
      <c r="NPM2" s="370"/>
      <c r="NPN2" s="370"/>
      <c r="NPO2" s="370"/>
      <c r="NPP2" s="370"/>
      <c r="NPQ2" s="370"/>
      <c r="NPR2" s="370"/>
      <c r="NPS2" s="370"/>
      <c r="NPT2" s="370"/>
      <c r="NPU2" s="370"/>
      <c r="NPV2" s="370"/>
      <c r="NPW2" s="370"/>
      <c r="NPX2" s="370"/>
      <c r="NPY2" s="370"/>
      <c r="NPZ2" s="370"/>
      <c r="NQA2" s="370"/>
      <c r="NQB2" s="370"/>
      <c r="NQC2" s="370"/>
      <c r="NQD2" s="370"/>
      <c r="NQE2" s="370"/>
      <c r="NQF2" s="370"/>
      <c r="NQG2" s="370"/>
      <c r="NQH2" s="370"/>
      <c r="NQI2" s="370"/>
      <c r="NQJ2" s="370"/>
      <c r="NQK2" s="370"/>
      <c r="NQL2" s="370"/>
      <c r="NQM2" s="370"/>
      <c r="NQN2" s="370"/>
      <c r="NQO2" s="370"/>
      <c r="NQP2" s="370"/>
      <c r="NQQ2" s="370"/>
      <c r="NQR2" s="370"/>
      <c r="NQS2" s="370"/>
      <c r="NQT2" s="370"/>
      <c r="NQU2" s="370"/>
      <c r="NQV2" s="370"/>
      <c r="NQW2" s="370"/>
      <c r="NQX2" s="370"/>
      <c r="NQY2" s="370"/>
      <c r="NQZ2" s="370"/>
      <c r="NRA2" s="370"/>
      <c r="NRB2" s="370"/>
      <c r="NRC2" s="370"/>
      <c r="NRD2" s="370"/>
      <c r="NRE2" s="370"/>
      <c r="NRF2" s="370"/>
      <c r="NRG2" s="370"/>
      <c r="NRH2" s="370"/>
      <c r="NRI2" s="370"/>
      <c r="NRJ2" s="370"/>
      <c r="NRK2" s="370"/>
      <c r="NRL2" s="370"/>
      <c r="NRM2" s="370"/>
      <c r="NRN2" s="370"/>
      <c r="NRO2" s="370"/>
      <c r="NRP2" s="370"/>
      <c r="NRQ2" s="370"/>
      <c r="NRR2" s="370"/>
      <c r="NRS2" s="370"/>
      <c r="NRT2" s="370"/>
      <c r="NRU2" s="370"/>
      <c r="NRV2" s="370"/>
      <c r="NRW2" s="370"/>
      <c r="NRX2" s="370"/>
      <c r="NRY2" s="370"/>
      <c r="NRZ2" s="370"/>
      <c r="NSA2" s="370"/>
      <c r="NSB2" s="370"/>
      <c r="NSC2" s="370"/>
      <c r="NSD2" s="370"/>
      <c r="NSE2" s="370"/>
      <c r="NSF2" s="370"/>
      <c r="NSG2" s="370"/>
      <c r="NSH2" s="370"/>
      <c r="NSI2" s="370"/>
      <c r="NSJ2" s="370"/>
      <c r="NSK2" s="370"/>
      <c r="NSL2" s="370"/>
      <c r="NSM2" s="370"/>
      <c r="NSN2" s="370"/>
      <c r="NSO2" s="370"/>
      <c r="NSP2" s="370"/>
      <c r="NSQ2" s="370"/>
      <c r="NSR2" s="370"/>
      <c r="NSS2" s="370"/>
      <c r="NST2" s="370"/>
      <c r="NSU2" s="370"/>
      <c r="NSV2" s="370"/>
      <c r="NSW2" s="370"/>
      <c r="NSX2" s="370"/>
      <c r="NSY2" s="370"/>
      <c r="NSZ2" s="370"/>
      <c r="NTA2" s="370"/>
      <c r="NTB2" s="370"/>
      <c r="NTC2" s="370"/>
      <c r="NTD2" s="370"/>
      <c r="NTE2" s="370"/>
      <c r="NTF2" s="370"/>
      <c r="NTG2" s="370"/>
      <c r="NTH2" s="370"/>
      <c r="NTI2" s="370"/>
      <c r="NTJ2" s="370"/>
      <c r="NTK2" s="370"/>
      <c r="NTL2" s="370"/>
      <c r="NTM2" s="370"/>
      <c r="NTN2" s="370"/>
      <c r="NTO2" s="370"/>
      <c r="NTP2" s="370"/>
      <c r="NTQ2" s="370"/>
      <c r="NTR2" s="370"/>
      <c r="NTS2" s="370"/>
      <c r="NTT2" s="370"/>
      <c r="NTU2" s="370"/>
      <c r="NTV2" s="370"/>
      <c r="NTW2" s="370"/>
      <c r="NTX2" s="370"/>
      <c r="NTY2" s="370"/>
      <c r="NTZ2" s="370"/>
      <c r="NUA2" s="370"/>
      <c r="NUB2" s="370"/>
      <c r="NUC2" s="370"/>
      <c r="NUD2" s="370"/>
      <c r="NUE2" s="370"/>
      <c r="NUF2" s="370"/>
      <c r="NUG2" s="370"/>
      <c r="NUH2" s="370"/>
      <c r="NUI2" s="370"/>
      <c r="NUJ2" s="370"/>
      <c r="NUK2" s="370"/>
      <c r="NUL2" s="370"/>
      <c r="NUM2" s="370"/>
      <c r="NUN2" s="370"/>
      <c r="NUO2" s="370"/>
      <c r="NUP2" s="370"/>
      <c r="NUQ2" s="370"/>
      <c r="NUR2" s="370"/>
      <c r="NUS2" s="370"/>
      <c r="NUT2" s="370"/>
      <c r="NUU2" s="370"/>
      <c r="NUV2" s="370"/>
      <c r="NUW2" s="370"/>
      <c r="NUX2" s="370"/>
      <c r="NUY2" s="370"/>
      <c r="NUZ2" s="370"/>
      <c r="NVA2" s="370"/>
      <c r="NVB2" s="370"/>
      <c r="NVC2" s="370"/>
      <c r="NVD2" s="370"/>
      <c r="NVE2" s="370"/>
      <c r="NVF2" s="370"/>
      <c r="NVG2" s="370"/>
      <c r="NVH2" s="370"/>
      <c r="NVI2" s="370"/>
      <c r="NVJ2" s="370"/>
      <c r="NVK2" s="370"/>
      <c r="NVL2" s="370"/>
      <c r="NVM2" s="370"/>
      <c r="NVN2" s="370"/>
      <c r="NVO2" s="370"/>
      <c r="NVP2" s="370"/>
      <c r="NVQ2" s="370"/>
      <c r="NVR2" s="370"/>
      <c r="NVS2" s="370"/>
      <c r="NVT2" s="370"/>
      <c r="NVU2" s="370"/>
      <c r="NVV2" s="370"/>
      <c r="NVW2" s="370"/>
      <c r="NVX2" s="370"/>
      <c r="NVY2" s="370"/>
      <c r="NVZ2" s="370"/>
      <c r="NWA2" s="370"/>
      <c r="NWB2" s="370"/>
      <c r="NWC2" s="370"/>
      <c r="NWD2" s="370"/>
      <c r="NWE2" s="370"/>
      <c r="NWF2" s="370"/>
      <c r="NWG2" s="370"/>
      <c r="NWH2" s="370"/>
      <c r="NWI2" s="370"/>
      <c r="NWJ2" s="370"/>
      <c r="NWK2" s="370"/>
      <c r="NWL2" s="370"/>
      <c r="NWM2" s="370"/>
      <c r="NWN2" s="370"/>
      <c r="NWO2" s="370"/>
      <c r="NWP2" s="370"/>
      <c r="NWQ2" s="370"/>
      <c r="NWR2" s="370"/>
      <c r="NWS2" s="370"/>
      <c r="NWT2" s="370"/>
      <c r="NWU2" s="370"/>
      <c r="NWV2" s="370"/>
      <c r="NWW2" s="370"/>
      <c r="NWX2" s="370"/>
      <c r="NWY2" s="370"/>
      <c r="NWZ2" s="370"/>
      <c r="NXA2" s="370"/>
      <c r="NXB2" s="370"/>
      <c r="NXC2" s="370"/>
      <c r="NXD2" s="370"/>
      <c r="NXE2" s="370"/>
      <c r="NXF2" s="370"/>
      <c r="NXG2" s="370"/>
      <c r="NXH2" s="370"/>
      <c r="NXI2" s="370"/>
      <c r="NXJ2" s="370"/>
      <c r="NXK2" s="370"/>
      <c r="NXL2" s="370"/>
      <c r="NXM2" s="370"/>
      <c r="NXN2" s="370"/>
      <c r="NXO2" s="370"/>
      <c r="NXP2" s="370"/>
      <c r="NXQ2" s="370"/>
      <c r="NXR2" s="370"/>
      <c r="NXS2" s="370"/>
      <c r="NXT2" s="370"/>
      <c r="NXU2" s="370"/>
      <c r="NXV2" s="370"/>
      <c r="NXW2" s="370"/>
      <c r="NXX2" s="370"/>
      <c r="NXY2" s="370"/>
      <c r="NXZ2" s="370"/>
      <c r="NYA2" s="370"/>
      <c r="NYB2" s="370"/>
      <c r="NYC2" s="370"/>
      <c r="NYD2" s="370"/>
      <c r="NYE2" s="370"/>
      <c r="NYF2" s="370"/>
      <c r="NYG2" s="370"/>
      <c r="NYH2" s="370"/>
      <c r="NYI2" s="370"/>
      <c r="NYJ2" s="370"/>
      <c r="NYK2" s="370"/>
      <c r="NYL2" s="370"/>
      <c r="NYM2" s="370"/>
      <c r="NYN2" s="370"/>
      <c r="NYO2" s="370"/>
      <c r="NYP2" s="370"/>
      <c r="NYQ2" s="370"/>
      <c r="NYR2" s="370"/>
      <c r="NYS2" s="370"/>
      <c r="NYT2" s="370"/>
      <c r="NYU2" s="370"/>
      <c r="NYV2" s="370"/>
      <c r="NYW2" s="370"/>
      <c r="NYX2" s="370"/>
      <c r="NYY2" s="370"/>
      <c r="NYZ2" s="370"/>
      <c r="NZA2" s="370"/>
      <c r="NZB2" s="370"/>
      <c r="NZC2" s="370"/>
      <c r="NZD2" s="370"/>
      <c r="NZE2" s="370"/>
      <c r="NZF2" s="370"/>
      <c r="NZG2" s="370"/>
      <c r="NZH2" s="370"/>
      <c r="NZI2" s="370"/>
      <c r="NZJ2" s="370"/>
      <c r="NZK2" s="370"/>
      <c r="NZL2" s="370"/>
      <c r="NZM2" s="370"/>
      <c r="NZN2" s="370"/>
      <c r="NZO2" s="370"/>
      <c r="NZP2" s="370"/>
      <c r="NZQ2" s="370"/>
      <c r="NZR2" s="370"/>
      <c r="NZS2" s="370"/>
      <c r="NZT2" s="370"/>
      <c r="NZU2" s="370"/>
      <c r="NZV2" s="370"/>
      <c r="NZW2" s="370"/>
      <c r="NZX2" s="370"/>
      <c r="NZY2" s="370"/>
      <c r="NZZ2" s="370"/>
      <c r="OAA2" s="370"/>
      <c r="OAB2" s="370"/>
      <c r="OAC2" s="370"/>
      <c r="OAD2" s="370"/>
      <c r="OAE2" s="370"/>
      <c r="OAF2" s="370"/>
      <c r="OAG2" s="370"/>
      <c r="OAH2" s="370"/>
      <c r="OAI2" s="370"/>
      <c r="OAJ2" s="370"/>
      <c r="OAK2" s="370"/>
      <c r="OAL2" s="370"/>
      <c r="OAM2" s="370"/>
      <c r="OAN2" s="370"/>
      <c r="OAO2" s="370"/>
      <c r="OAP2" s="370"/>
      <c r="OAQ2" s="370"/>
      <c r="OAR2" s="370"/>
      <c r="OAS2" s="370"/>
      <c r="OAT2" s="370"/>
      <c r="OAU2" s="370"/>
      <c r="OAV2" s="370"/>
      <c r="OAW2" s="370"/>
      <c r="OAX2" s="370"/>
      <c r="OAY2" s="370"/>
      <c r="OAZ2" s="370"/>
      <c r="OBA2" s="370"/>
      <c r="OBB2" s="370"/>
      <c r="OBC2" s="370"/>
      <c r="OBD2" s="370"/>
      <c r="OBE2" s="370"/>
      <c r="OBF2" s="370"/>
      <c r="OBG2" s="370"/>
      <c r="OBH2" s="370"/>
      <c r="OBI2" s="370"/>
      <c r="OBJ2" s="370"/>
      <c r="OBK2" s="370"/>
      <c r="OBL2" s="370"/>
      <c r="OBM2" s="370"/>
      <c r="OBN2" s="370"/>
      <c r="OBO2" s="370"/>
      <c r="OBP2" s="370"/>
      <c r="OBQ2" s="370"/>
      <c r="OBR2" s="370"/>
      <c r="OBS2" s="370"/>
      <c r="OBT2" s="370"/>
      <c r="OBU2" s="370"/>
      <c r="OBV2" s="370"/>
      <c r="OBW2" s="370"/>
      <c r="OBX2" s="370"/>
      <c r="OBY2" s="370"/>
      <c r="OBZ2" s="370"/>
      <c r="OCA2" s="370"/>
      <c r="OCB2" s="370"/>
      <c r="OCC2" s="370"/>
      <c r="OCD2" s="370"/>
      <c r="OCE2" s="370"/>
      <c r="OCF2" s="370"/>
      <c r="OCG2" s="370"/>
      <c r="OCH2" s="370"/>
      <c r="OCI2" s="370"/>
      <c r="OCJ2" s="370"/>
      <c r="OCK2" s="370"/>
      <c r="OCL2" s="370"/>
      <c r="OCM2" s="370"/>
      <c r="OCN2" s="370"/>
      <c r="OCO2" s="370"/>
      <c r="OCP2" s="370"/>
      <c r="OCQ2" s="370"/>
      <c r="OCR2" s="370"/>
      <c r="OCS2" s="370"/>
      <c r="OCT2" s="370"/>
      <c r="OCU2" s="370"/>
      <c r="OCV2" s="370"/>
      <c r="OCW2" s="370"/>
      <c r="OCX2" s="370"/>
      <c r="OCY2" s="370"/>
      <c r="OCZ2" s="370"/>
      <c r="ODA2" s="370"/>
      <c r="ODB2" s="370"/>
      <c r="ODC2" s="370"/>
      <c r="ODD2" s="370"/>
      <c r="ODE2" s="370"/>
      <c r="ODF2" s="370"/>
      <c r="ODG2" s="370"/>
      <c r="ODH2" s="370"/>
      <c r="ODI2" s="370"/>
      <c r="ODJ2" s="370"/>
      <c r="ODK2" s="370"/>
      <c r="ODL2" s="370"/>
      <c r="ODM2" s="370"/>
      <c r="ODN2" s="370"/>
      <c r="ODO2" s="370"/>
      <c r="ODP2" s="370"/>
      <c r="ODQ2" s="370"/>
      <c r="ODR2" s="370"/>
      <c r="ODS2" s="370"/>
      <c r="ODT2" s="370"/>
      <c r="ODU2" s="370"/>
      <c r="ODV2" s="370"/>
      <c r="ODW2" s="370"/>
      <c r="ODX2" s="370"/>
      <c r="ODY2" s="370"/>
      <c r="ODZ2" s="370"/>
      <c r="OEA2" s="370"/>
      <c r="OEB2" s="370"/>
      <c r="OEC2" s="370"/>
      <c r="OED2" s="370"/>
      <c r="OEE2" s="370"/>
      <c r="OEF2" s="370"/>
      <c r="OEG2" s="370"/>
      <c r="OEH2" s="370"/>
      <c r="OEI2" s="370"/>
      <c r="OEJ2" s="370"/>
      <c r="OEK2" s="370"/>
      <c r="OEL2" s="370"/>
      <c r="OEM2" s="370"/>
      <c r="OEN2" s="370"/>
      <c r="OEO2" s="370"/>
      <c r="OEP2" s="370"/>
      <c r="OEQ2" s="370"/>
      <c r="OER2" s="370"/>
      <c r="OES2" s="370"/>
      <c r="OET2" s="370"/>
      <c r="OEU2" s="370"/>
      <c r="OEV2" s="370"/>
      <c r="OEW2" s="370"/>
      <c r="OEX2" s="370"/>
      <c r="OEY2" s="370"/>
      <c r="OEZ2" s="370"/>
      <c r="OFA2" s="370"/>
      <c r="OFB2" s="370"/>
      <c r="OFC2" s="370"/>
      <c r="OFD2" s="370"/>
      <c r="OFE2" s="370"/>
      <c r="OFF2" s="370"/>
      <c r="OFG2" s="370"/>
      <c r="OFH2" s="370"/>
      <c r="OFI2" s="370"/>
      <c r="OFJ2" s="370"/>
      <c r="OFK2" s="370"/>
      <c r="OFL2" s="370"/>
      <c r="OFM2" s="370"/>
      <c r="OFN2" s="370"/>
      <c r="OFO2" s="370"/>
      <c r="OFP2" s="370"/>
      <c r="OFQ2" s="370"/>
      <c r="OFR2" s="370"/>
      <c r="OFS2" s="370"/>
      <c r="OFT2" s="370"/>
      <c r="OFU2" s="370"/>
      <c r="OFV2" s="370"/>
      <c r="OFW2" s="370"/>
      <c r="OFX2" s="370"/>
      <c r="OFY2" s="370"/>
      <c r="OFZ2" s="370"/>
      <c r="OGA2" s="370"/>
      <c r="OGB2" s="370"/>
      <c r="OGC2" s="370"/>
      <c r="OGD2" s="370"/>
      <c r="OGE2" s="370"/>
      <c r="OGF2" s="370"/>
      <c r="OGG2" s="370"/>
      <c r="OGH2" s="370"/>
      <c r="OGI2" s="370"/>
      <c r="OGJ2" s="370"/>
      <c r="OGK2" s="370"/>
      <c r="OGL2" s="370"/>
      <c r="OGM2" s="370"/>
      <c r="OGN2" s="370"/>
      <c r="OGO2" s="370"/>
      <c r="OGP2" s="370"/>
      <c r="OGQ2" s="370"/>
      <c r="OGR2" s="370"/>
      <c r="OGS2" s="370"/>
      <c r="OGT2" s="370"/>
      <c r="OGU2" s="370"/>
      <c r="OGV2" s="370"/>
      <c r="OGW2" s="370"/>
      <c r="OGX2" s="370"/>
      <c r="OGY2" s="370"/>
      <c r="OGZ2" s="370"/>
      <c r="OHA2" s="370"/>
      <c r="OHB2" s="370"/>
      <c r="OHC2" s="370"/>
      <c r="OHD2" s="370"/>
      <c r="OHE2" s="370"/>
      <c r="OHF2" s="370"/>
      <c r="OHG2" s="370"/>
      <c r="OHH2" s="370"/>
      <c r="OHI2" s="370"/>
      <c r="OHJ2" s="370"/>
      <c r="OHK2" s="370"/>
      <c r="OHL2" s="370"/>
      <c r="OHM2" s="370"/>
      <c r="OHN2" s="370"/>
      <c r="OHO2" s="370"/>
      <c r="OHP2" s="370"/>
      <c r="OHQ2" s="370"/>
      <c r="OHR2" s="370"/>
      <c r="OHS2" s="370"/>
      <c r="OHT2" s="370"/>
      <c r="OHU2" s="370"/>
      <c r="OHV2" s="370"/>
      <c r="OHW2" s="370"/>
      <c r="OHX2" s="370"/>
      <c r="OHY2" s="370"/>
      <c r="OHZ2" s="370"/>
      <c r="OIA2" s="370"/>
      <c r="OIB2" s="370"/>
      <c r="OIC2" s="370"/>
      <c r="OID2" s="370"/>
      <c r="OIE2" s="370"/>
      <c r="OIF2" s="370"/>
      <c r="OIG2" s="370"/>
      <c r="OIH2" s="370"/>
      <c r="OII2" s="370"/>
      <c r="OIJ2" s="370"/>
      <c r="OIK2" s="370"/>
      <c r="OIL2" s="370"/>
      <c r="OIM2" s="370"/>
      <c r="OIN2" s="370"/>
      <c r="OIO2" s="370"/>
      <c r="OIP2" s="370"/>
      <c r="OIQ2" s="370"/>
      <c r="OIR2" s="370"/>
      <c r="OIS2" s="370"/>
      <c r="OIT2" s="370"/>
      <c r="OIU2" s="370"/>
      <c r="OIV2" s="370"/>
      <c r="OIW2" s="370"/>
      <c r="OIX2" s="370"/>
      <c r="OIY2" s="370"/>
      <c r="OIZ2" s="370"/>
      <c r="OJA2" s="370"/>
      <c r="OJB2" s="370"/>
      <c r="OJC2" s="370"/>
      <c r="OJD2" s="370"/>
      <c r="OJE2" s="370"/>
      <c r="OJF2" s="370"/>
      <c r="OJG2" s="370"/>
      <c r="OJH2" s="370"/>
      <c r="OJI2" s="370"/>
      <c r="OJJ2" s="370"/>
      <c r="OJK2" s="370"/>
      <c r="OJL2" s="370"/>
      <c r="OJM2" s="370"/>
      <c r="OJN2" s="370"/>
      <c r="OJO2" s="370"/>
      <c r="OJP2" s="370"/>
      <c r="OJQ2" s="370"/>
      <c r="OJR2" s="370"/>
      <c r="OJS2" s="370"/>
      <c r="OJT2" s="370"/>
      <c r="OJU2" s="370"/>
      <c r="OJV2" s="370"/>
      <c r="OJW2" s="370"/>
      <c r="OJX2" s="370"/>
      <c r="OJY2" s="370"/>
      <c r="OJZ2" s="370"/>
      <c r="OKA2" s="370"/>
      <c r="OKB2" s="370"/>
      <c r="OKC2" s="370"/>
      <c r="OKD2" s="370"/>
      <c r="OKE2" s="370"/>
      <c r="OKF2" s="370"/>
      <c r="OKG2" s="370"/>
      <c r="OKH2" s="370"/>
      <c r="OKI2" s="370"/>
      <c r="OKJ2" s="370"/>
      <c r="OKK2" s="370"/>
      <c r="OKL2" s="370"/>
      <c r="OKM2" s="370"/>
      <c r="OKN2" s="370"/>
      <c r="OKO2" s="370"/>
      <c r="OKP2" s="370"/>
      <c r="OKQ2" s="370"/>
      <c r="OKR2" s="370"/>
      <c r="OKS2" s="370"/>
      <c r="OKT2" s="370"/>
      <c r="OKU2" s="370"/>
      <c r="OKV2" s="370"/>
      <c r="OKW2" s="370"/>
      <c r="OKX2" s="370"/>
      <c r="OKY2" s="370"/>
      <c r="OKZ2" s="370"/>
      <c r="OLA2" s="370"/>
      <c r="OLB2" s="370"/>
      <c r="OLC2" s="370"/>
      <c r="OLD2" s="370"/>
      <c r="OLE2" s="370"/>
      <c r="OLF2" s="370"/>
      <c r="OLG2" s="370"/>
      <c r="OLH2" s="370"/>
      <c r="OLI2" s="370"/>
      <c r="OLJ2" s="370"/>
      <c r="OLK2" s="370"/>
      <c r="OLL2" s="370"/>
      <c r="OLM2" s="370"/>
      <c r="OLN2" s="370"/>
      <c r="OLO2" s="370"/>
      <c r="OLP2" s="370"/>
      <c r="OLQ2" s="370"/>
      <c r="OLR2" s="370"/>
      <c r="OLS2" s="370"/>
      <c r="OLT2" s="370"/>
      <c r="OLU2" s="370"/>
      <c r="OLV2" s="370"/>
      <c r="OLW2" s="370"/>
      <c r="OLX2" s="370"/>
      <c r="OLY2" s="370"/>
      <c r="OLZ2" s="370"/>
      <c r="OMA2" s="370"/>
      <c r="OMB2" s="370"/>
      <c r="OMC2" s="370"/>
      <c r="OMD2" s="370"/>
      <c r="OME2" s="370"/>
      <c r="OMF2" s="370"/>
      <c r="OMG2" s="370"/>
      <c r="OMH2" s="370"/>
      <c r="OMI2" s="370"/>
      <c r="OMJ2" s="370"/>
      <c r="OMK2" s="370"/>
      <c r="OML2" s="370"/>
      <c r="OMM2" s="370"/>
      <c r="OMN2" s="370"/>
      <c r="OMO2" s="370"/>
      <c r="OMP2" s="370"/>
      <c r="OMQ2" s="370"/>
      <c r="OMR2" s="370"/>
      <c r="OMS2" s="370"/>
      <c r="OMT2" s="370"/>
      <c r="OMU2" s="370"/>
      <c r="OMV2" s="370"/>
      <c r="OMW2" s="370"/>
      <c r="OMX2" s="370"/>
      <c r="OMY2" s="370"/>
      <c r="OMZ2" s="370"/>
      <c r="ONA2" s="370"/>
      <c r="ONB2" s="370"/>
      <c r="ONC2" s="370"/>
      <c r="OND2" s="370"/>
      <c r="ONE2" s="370"/>
      <c r="ONF2" s="370"/>
      <c r="ONG2" s="370"/>
      <c r="ONH2" s="370"/>
      <c r="ONI2" s="370"/>
      <c r="ONJ2" s="370"/>
      <c r="ONK2" s="370"/>
      <c r="ONL2" s="370"/>
      <c r="ONM2" s="370"/>
      <c r="ONN2" s="370"/>
      <c r="ONO2" s="370"/>
      <c r="ONP2" s="370"/>
      <c r="ONQ2" s="370"/>
      <c r="ONR2" s="370"/>
      <c r="ONS2" s="370"/>
      <c r="ONT2" s="370"/>
      <c r="ONU2" s="370"/>
      <c r="ONV2" s="370"/>
      <c r="ONW2" s="370"/>
      <c r="ONX2" s="370"/>
      <c r="ONY2" s="370"/>
      <c r="ONZ2" s="370"/>
      <c r="OOA2" s="370"/>
      <c r="OOB2" s="370"/>
      <c r="OOC2" s="370"/>
      <c r="OOD2" s="370"/>
      <c r="OOE2" s="370"/>
      <c r="OOF2" s="370"/>
      <c r="OOG2" s="370"/>
      <c r="OOH2" s="370"/>
      <c r="OOI2" s="370"/>
      <c r="OOJ2" s="370"/>
      <c r="OOK2" s="370"/>
      <c r="OOL2" s="370"/>
      <c r="OOM2" s="370"/>
      <c r="OON2" s="370"/>
      <c r="OOO2" s="370"/>
      <c r="OOP2" s="370"/>
      <c r="OOQ2" s="370"/>
      <c r="OOR2" s="370"/>
      <c r="OOS2" s="370"/>
      <c r="OOT2" s="370"/>
      <c r="OOU2" s="370"/>
      <c r="OOV2" s="370"/>
      <c r="OOW2" s="370"/>
      <c r="OOX2" s="370"/>
      <c r="OOY2" s="370"/>
      <c r="OOZ2" s="370"/>
      <c r="OPA2" s="370"/>
      <c r="OPB2" s="370"/>
      <c r="OPC2" s="370"/>
      <c r="OPD2" s="370"/>
      <c r="OPE2" s="370"/>
      <c r="OPF2" s="370"/>
      <c r="OPG2" s="370"/>
      <c r="OPH2" s="370"/>
      <c r="OPI2" s="370"/>
      <c r="OPJ2" s="370"/>
      <c r="OPK2" s="370"/>
      <c r="OPL2" s="370"/>
      <c r="OPM2" s="370"/>
      <c r="OPN2" s="370"/>
      <c r="OPO2" s="370"/>
      <c r="OPP2" s="370"/>
      <c r="OPQ2" s="370"/>
      <c r="OPR2" s="370"/>
      <c r="OPS2" s="370"/>
      <c r="OPT2" s="370"/>
      <c r="OPU2" s="370"/>
      <c r="OPV2" s="370"/>
      <c r="OPW2" s="370"/>
      <c r="OPX2" s="370"/>
      <c r="OPY2" s="370"/>
      <c r="OPZ2" s="370"/>
      <c r="OQA2" s="370"/>
      <c r="OQB2" s="370"/>
      <c r="OQC2" s="370"/>
      <c r="OQD2" s="370"/>
      <c r="OQE2" s="370"/>
      <c r="OQF2" s="370"/>
      <c r="OQG2" s="370"/>
      <c r="OQH2" s="370"/>
      <c r="OQI2" s="370"/>
      <c r="OQJ2" s="370"/>
      <c r="OQK2" s="370"/>
      <c r="OQL2" s="370"/>
      <c r="OQM2" s="370"/>
      <c r="OQN2" s="370"/>
      <c r="OQO2" s="370"/>
      <c r="OQP2" s="370"/>
      <c r="OQQ2" s="370"/>
      <c r="OQR2" s="370"/>
      <c r="OQS2" s="370"/>
      <c r="OQT2" s="370"/>
      <c r="OQU2" s="370"/>
      <c r="OQV2" s="370"/>
      <c r="OQW2" s="370"/>
      <c r="OQX2" s="370"/>
      <c r="OQY2" s="370"/>
      <c r="OQZ2" s="370"/>
      <c r="ORA2" s="370"/>
      <c r="ORB2" s="370"/>
      <c r="ORC2" s="370"/>
      <c r="ORD2" s="370"/>
      <c r="ORE2" s="370"/>
      <c r="ORF2" s="370"/>
      <c r="ORG2" s="370"/>
      <c r="ORH2" s="370"/>
      <c r="ORI2" s="370"/>
      <c r="ORJ2" s="370"/>
      <c r="ORK2" s="370"/>
      <c r="ORL2" s="370"/>
      <c r="ORM2" s="370"/>
      <c r="ORN2" s="370"/>
      <c r="ORO2" s="370"/>
      <c r="ORP2" s="370"/>
      <c r="ORQ2" s="370"/>
      <c r="ORR2" s="370"/>
      <c r="ORS2" s="370"/>
      <c r="ORT2" s="370"/>
      <c r="ORU2" s="370"/>
      <c r="ORV2" s="370"/>
      <c r="ORW2" s="370"/>
      <c r="ORX2" s="370"/>
      <c r="ORY2" s="370"/>
      <c r="ORZ2" s="370"/>
      <c r="OSA2" s="370"/>
      <c r="OSB2" s="370"/>
      <c r="OSC2" s="370"/>
      <c r="OSD2" s="370"/>
      <c r="OSE2" s="370"/>
      <c r="OSF2" s="370"/>
      <c r="OSG2" s="370"/>
      <c r="OSH2" s="370"/>
      <c r="OSI2" s="370"/>
      <c r="OSJ2" s="370"/>
      <c r="OSK2" s="370"/>
      <c r="OSL2" s="370"/>
      <c r="OSM2" s="370"/>
      <c r="OSN2" s="370"/>
      <c r="OSO2" s="370"/>
      <c r="OSP2" s="370"/>
      <c r="OSQ2" s="370"/>
      <c r="OSR2" s="370"/>
      <c r="OSS2" s="370"/>
      <c r="OST2" s="370"/>
      <c r="OSU2" s="370"/>
      <c r="OSV2" s="370"/>
      <c r="OSW2" s="370"/>
      <c r="OSX2" s="370"/>
      <c r="OSY2" s="370"/>
      <c r="OSZ2" s="370"/>
      <c r="OTA2" s="370"/>
      <c r="OTB2" s="370"/>
      <c r="OTC2" s="370"/>
      <c r="OTD2" s="370"/>
      <c r="OTE2" s="370"/>
      <c r="OTF2" s="370"/>
      <c r="OTG2" s="370"/>
      <c r="OTH2" s="370"/>
      <c r="OTI2" s="370"/>
      <c r="OTJ2" s="370"/>
      <c r="OTK2" s="370"/>
      <c r="OTL2" s="370"/>
      <c r="OTM2" s="370"/>
      <c r="OTN2" s="370"/>
      <c r="OTO2" s="370"/>
      <c r="OTP2" s="370"/>
      <c r="OTQ2" s="370"/>
      <c r="OTR2" s="370"/>
      <c r="OTS2" s="370"/>
      <c r="OTT2" s="370"/>
      <c r="OTU2" s="370"/>
      <c r="OTV2" s="370"/>
      <c r="OTW2" s="370"/>
      <c r="OTX2" s="370"/>
      <c r="OTY2" s="370"/>
      <c r="OTZ2" s="370"/>
      <c r="OUA2" s="370"/>
      <c r="OUB2" s="370"/>
      <c r="OUC2" s="370"/>
      <c r="OUD2" s="370"/>
      <c r="OUE2" s="370"/>
      <c r="OUF2" s="370"/>
      <c r="OUG2" s="370"/>
      <c r="OUH2" s="370"/>
      <c r="OUI2" s="370"/>
      <c r="OUJ2" s="370"/>
      <c r="OUK2" s="370"/>
      <c r="OUL2" s="370"/>
      <c r="OUM2" s="370"/>
      <c r="OUN2" s="370"/>
      <c r="OUO2" s="370"/>
      <c r="OUP2" s="370"/>
      <c r="OUQ2" s="370"/>
      <c r="OUR2" s="370"/>
      <c r="OUS2" s="370"/>
      <c r="OUT2" s="370"/>
      <c r="OUU2" s="370"/>
      <c r="OUV2" s="370"/>
      <c r="OUW2" s="370"/>
      <c r="OUX2" s="370"/>
      <c r="OUY2" s="370"/>
      <c r="OUZ2" s="370"/>
      <c r="OVA2" s="370"/>
      <c r="OVB2" s="370"/>
      <c r="OVC2" s="370"/>
      <c r="OVD2" s="370"/>
      <c r="OVE2" s="370"/>
      <c r="OVF2" s="370"/>
      <c r="OVG2" s="370"/>
      <c r="OVH2" s="370"/>
      <c r="OVI2" s="370"/>
      <c r="OVJ2" s="370"/>
      <c r="OVK2" s="370"/>
      <c r="OVL2" s="370"/>
      <c r="OVM2" s="370"/>
      <c r="OVN2" s="370"/>
      <c r="OVO2" s="370"/>
      <c r="OVP2" s="370"/>
      <c r="OVQ2" s="370"/>
      <c r="OVR2" s="370"/>
      <c r="OVS2" s="370"/>
      <c r="OVT2" s="370"/>
      <c r="OVU2" s="370"/>
      <c r="OVV2" s="370"/>
      <c r="OVW2" s="370"/>
      <c r="OVX2" s="370"/>
      <c r="OVY2" s="370"/>
      <c r="OVZ2" s="370"/>
      <c r="OWA2" s="370"/>
      <c r="OWB2" s="370"/>
      <c r="OWC2" s="370"/>
      <c r="OWD2" s="370"/>
      <c r="OWE2" s="370"/>
      <c r="OWF2" s="370"/>
      <c r="OWG2" s="370"/>
      <c r="OWH2" s="370"/>
      <c r="OWI2" s="370"/>
      <c r="OWJ2" s="370"/>
      <c r="OWK2" s="370"/>
      <c r="OWL2" s="370"/>
      <c r="OWM2" s="370"/>
      <c r="OWN2" s="370"/>
      <c r="OWO2" s="370"/>
      <c r="OWP2" s="370"/>
      <c r="OWQ2" s="370"/>
      <c r="OWR2" s="370"/>
      <c r="OWS2" s="370"/>
      <c r="OWT2" s="370"/>
      <c r="OWU2" s="370"/>
      <c r="OWV2" s="370"/>
      <c r="OWW2" s="370"/>
      <c r="OWX2" s="370"/>
      <c r="OWY2" s="370"/>
      <c r="OWZ2" s="370"/>
      <c r="OXA2" s="370"/>
      <c r="OXB2" s="370"/>
      <c r="OXC2" s="370"/>
      <c r="OXD2" s="370"/>
      <c r="OXE2" s="370"/>
      <c r="OXF2" s="370"/>
      <c r="OXG2" s="370"/>
      <c r="OXH2" s="370"/>
      <c r="OXI2" s="370"/>
      <c r="OXJ2" s="370"/>
      <c r="OXK2" s="370"/>
      <c r="OXL2" s="370"/>
      <c r="OXM2" s="370"/>
      <c r="OXN2" s="370"/>
      <c r="OXO2" s="370"/>
      <c r="OXP2" s="370"/>
      <c r="OXQ2" s="370"/>
      <c r="OXR2" s="370"/>
      <c r="OXS2" s="370"/>
      <c r="OXT2" s="370"/>
      <c r="OXU2" s="370"/>
      <c r="OXV2" s="370"/>
      <c r="OXW2" s="370"/>
      <c r="OXX2" s="370"/>
      <c r="OXY2" s="370"/>
      <c r="OXZ2" s="370"/>
      <c r="OYA2" s="370"/>
      <c r="OYB2" s="370"/>
      <c r="OYC2" s="370"/>
      <c r="OYD2" s="370"/>
      <c r="OYE2" s="370"/>
      <c r="OYF2" s="370"/>
      <c r="OYG2" s="370"/>
      <c r="OYH2" s="370"/>
      <c r="OYI2" s="370"/>
      <c r="OYJ2" s="370"/>
      <c r="OYK2" s="370"/>
      <c r="OYL2" s="370"/>
      <c r="OYM2" s="370"/>
      <c r="OYN2" s="370"/>
      <c r="OYO2" s="370"/>
      <c r="OYP2" s="370"/>
      <c r="OYQ2" s="370"/>
      <c r="OYR2" s="370"/>
      <c r="OYS2" s="370"/>
      <c r="OYT2" s="370"/>
      <c r="OYU2" s="370"/>
      <c r="OYV2" s="370"/>
      <c r="OYW2" s="370"/>
      <c r="OYX2" s="370"/>
      <c r="OYY2" s="370"/>
      <c r="OYZ2" s="370"/>
      <c r="OZA2" s="370"/>
      <c r="OZB2" s="370"/>
      <c r="OZC2" s="370"/>
      <c r="OZD2" s="370"/>
      <c r="OZE2" s="370"/>
      <c r="OZF2" s="370"/>
      <c r="OZG2" s="370"/>
      <c r="OZH2" s="370"/>
      <c r="OZI2" s="370"/>
      <c r="OZJ2" s="370"/>
      <c r="OZK2" s="370"/>
      <c r="OZL2" s="370"/>
      <c r="OZM2" s="370"/>
      <c r="OZN2" s="370"/>
      <c r="OZO2" s="370"/>
      <c r="OZP2" s="370"/>
      <c r="OZQ2" s="370"/>
      <c r="OZR2" s="370"/>
      <c r="OZS2" s="370"/>
      <c r="OZT2" s="370"/>
      <c r="OZU2" s="370"/>
      <c r="OZV2" s="370"/>
      <c r="OZW2" s="370"/>
      <c r="OZX2" s="370"/>
      <c r="OZY2" s="370"/>
      <c r="OZZ2" s="370"/>
      <c r="PAA2" s="370"/>
      <c r="PAB2" s="370"/>
      <c r="PAC2" s="370"/>
      <c r="PAD2" s="370"/>
      <c r="PAE2" s="370"/>
      <c r="PAF2" s="370"/>
      <c r="PAG2" s="370"/>
      <c r="PAH2" s="370"/>
      <c r="PAI2" s="370"/>
      <c r="PAJ2" s="370"/>
      <c r="PAK2" s="370"/>
      <c r="PAL2" s="370"/>
      <c r="PAM2" s="370"/>
      <c r="PAN2" s="370"/>
      <c r="PAO2" s="370"/>
      <c r="PAP2" s="370"/>
      <c r="PAQ2" s="370"/>
      <c r="PAR2" s="370"/>
      <c r="PAS2" s="370"/>
      <c r="PAT2" s="370"/>
      <c r="PAU2" s="370"/>
      <c r="PAV2" s="370"/>
      <c r="PAW2" s="370"/>
      <c r="PAX2" s="370"/>
      <c r="PAY2" s="370"/>
      <c r="PAZ2" s="370"/>
      <c r="PBA2" s="370"/>
      <c r="PBB2" s="370"/>
      <c r="PBC2" s="370"/>
      <c r="PBD2" s="370"/>
      <c r="PBE2" s="370"/>
      <c r="PBF2" s="370"/>
      <c r="PBG2" s="370"/>
      <c r="PBH2" s="370"/>
      <c r="PBI2" s="370"/>
      <c r="PBJ2" s="370"/>
      <c r="PBK2" s="370"/>
      <c r="PBL2" s="370"/>
      <c r="PBM2" s="370"/>
      <c r="PBN2" s="370"/>
      <c r="PBO2" s="370"/>
      <c r="PBP2" s="370"/>
      <c r="PBQ2" s="370"/>
      <c r="PBR2" s="370"/>
      <c r="PBS2" s="370"/>
      <c r="PBT2" s="370"/>
      <c r="PBU2" s="370"/>
      <c r="PBV2" s="370"/>
      <c r="PBW2" s="370"/>
      <c r="PBX2" s="370"/>
      <c r="PBY2" s="370"/>
      <c r="PBZ2" s="370"/>
      <c r="PCA2" s="370"/>
      <c r="PCB2" s="370"/>
      <c r="PCC2" s="370"/>
      <c r="PCD2" s="370"/>
      <c r="PCE2" s="370"/>
      <c r="PCF2" s="370"/>
      <c r="PCG2" s="370"/>
      <c r="PCH2" s="370"/>
      <c r="PCI2" s="370"/>
      <c r="PCJ2" s="370"/>
      <c r="PCK2" s="370"/>
      <c r="PCL2" s="370"/>
      <c r="PCM2" s="370"/>
      <c r="PCN2" s="370"/>
      <c r="PCO2" s="370"/>
      <c r="PCP2" s="370"/>
      <c r="PCQ2" s="370"/>
      <c r="PCR2" s="370"/>
      <c r="PCS2" s="370"/>
      <c r="PCT2" s="370"/>
      <c r="PCU2" s="370"/>
      <c r="PCV2" s="370"/>
      <c r="PCW2" s="370"/>
      <c r="PCX2" s="370"/>
      <c r="PCY2" s="370"/>
      <c r="PCZ2" s="370"/>
      <c r="PDA2" s="370"/>
      <c r="PDB2" s="370"/>
      <c r="PDC2" s="370"/>
      <c r="PDD2" s="370"/>
      <c r="PDE2" s="370"/>
      <c r="PDF2" s="370"/>
      <c r="PDG2" s="370"/>
      <c r="PDH2" s="370"/>
      <c r="PDI2" s="370"/>
      <c r="PDJ2" s="370"/>
      <c r="PDK2" s="370"/>
      <c r="PDL2" s="370"/>
      <c r="PDM2" s="370"/>
      <c r="PDN2" s="370"/>
      <c r="PDO2" s="370"/>
      <c r="PDP2" s="370"/>
      <c r="PDQ2" s="370"/>
      <c r="PDR2" s="370"/>
      <c r="PDS2" s="370"/>
      <c r="PDT2" s="370"/>
      <c r="PDU2" s="370"/>
      <c r="PDV2" s="370"/>
      <c r="PDW2" s="370"/>
      <c r="PDX2" s="370"/>
      <c r="PDY2" s="370"/>
      <c r="PDZ2" s="370"/>
      <c r="PEA2" s="370"/>
      <c r="PEB2" s="370"/>
      <c r="PEC2" s="370"/>
      <c r="PED2" s="370"/>
      <c r="PEE2" s="370"/>
      <c r="PEF2" s="370"/>
      <c r="PEG2" s="370"/>
      <c r="PEH2" s="370"/>
      <c r="PEI2" s="370"/>
      <c r="PEJ2" s="370"/>
      <c r="PEK2" s="370"/>
      <c r="PEL2" s="370"/>
      <c r="PEM2" s="370"/>
      <c r="PEN2" s="370"/>
      <c r="PEO2" s="370"/>
      <c r="PEP2" s="370"/>
      <c r="PEQ2" s="370"/>
      <c r="PER2" s="370"/>
      <c r="PES2" s="370"/>
      <c r="PET2" s="370"/>
      <c r="PEU2" s="370"/>
      <c r="PEV2" s="370"/>
      <c r="PEW2" s="370"/>
      <c r="PEX2" s="370"/>
      <c r="PEY2" s="370"/>
      <c r="PEZ2" s="370"/>
      <c r="PFA2" s="370"/>
      <c r="PFB2" s="370"/>
      <c r="PFC2" s="370"/>
      <c r="PFD2" s="370"/>
      <c r="PFE2" s="370"/>
      <c r="PFF2" s="370"/>
      <c r="PFG2" s="370"/>
      <c r="PFH2" s="370"/>
      <c r="PFI2" s="370"/>
      <c r="PFJ2" s="370"/>
      <c r="PFK2" s="370"/>
      <c r="PFL2" s="370"/>
      <c r="PFM2" s="370"/>
      <c r="PFN2" s="370"/>
      <c r="PFO2" s="370"/>
      <c r="PFP2" s="370"/>
      <c r="PFQ2" s="370"/>
      <c r="PFR2" s="370"/>
      <c r="PFS2" s="370"/>
      <c r="PFT2" s="370"/>
      <c r="PFU2" s="370"/>
      <c r="PFV2" s="370"/>
      <c r="PFW2" s="370"/>
      <c r="PFX2" s="370"/>
      <c r="PFY2" s="370"/>
      <c r="PFZ2" s="370"/>
      <c r="PGA2" s="370"/>
      <c r="PGB2" s="370"/>
      <c r="PGC2" s="370"/>
      <c r="PGD2" s="370"/>
      <c r="PGE2" s="370"/>
      <c r="PGF2" s="370"/>
      <c r="PGG2" s="370"/>
      <c r="PGH2" s="370"/>
      <c r="PGI2" s="370"/>
      <c r="PGJ2" s="370"/>
      <c r="PGK2" s="370"/>
      <c r="PGL2" s="370"/>
      <c r="PGM2" s="370"/>
      <c r="PGN2" s="370"/>
      <c r="PGO2" s="370"/>
      <c r="PGP2" s="370"/>
      <c r="PGQ2" s="370"/>
      <c r="PGR2" s="370"/>
      <c r="PGS2" s="370"/>
      <c r="PGT2" s="370"/>
      <c r="PGU2" s="370"/>
      <c r="PGV2" s="370"/>
      <c r="PGW2" s="370"/>
      <c r="PGX2" s="370"/>
      <c r="PGY2" s="370"/>
      <c r="PGZ2" s="370"/>
      <c r="PHA2" s="370"/>
      <c r="PHB2" s="370"/>
      <c r="PHC2" s="370"/>
      <c r="PHD2" s="370"/>
      <c r="PHE2" s="370"/>
      <c r="PHF2" s="370"/>
      <c r="PHG2" s="370"/>
      <c r="PHH2" s="370"/>
      <c r="PHI2" s="370"/>
      <c r="PHJ2" s="370"/>
      <c r="PHK2" s="370"/>
      <c r="PHL2" s="370"/>
      <c r="PHM2" s="370"/>
      <c r="PHN2" s="370"/>
      <c r="PHO2" s="370"/>
      <c r="PHP2" s="370"/>
      <c r="PHQ2" s="370"/>
      <c r="PHR2" s="370"/>
      <c r="PHS2" s="370"/>
      <c r="PHT2" s="370"/>
      <c r="PHU2" s="370"/>
      <c r="PHV2" s="370"/>
      <c r="PHW2" s="370"/>
      <c r="PHX2" s="370"/>
      <c r="PHY2" s="370"/>
      <c r="PHZ2" s="370"/>
      <c r="PIA2" s="370"/>
      <c r="PIB2" s="370"/>
      <c r="PIC2" s="370"/>
      <c r="PID2" s="370"/>
      <c r="PIE2" s="370"/>
      <c r="PIF2" s="370"/>
      <c r="PIG2" s="370"/>
      <c r="PIH2" s="370"/>
      <c r="PII2" s="370"/>
      <c r="PIJ2" s="370"/>
      <c r="PIK2" s="370"/>
      <c r="PIL2" s="370"/>
      <c r="PIM2" s="370"/>
      <c r="PIN2" s="370"/>
      <c r="PIO2" s="370"/>
      <c r="PIP2" s="370"/>
      <c r="PIQ2" s="370"/>
      <c r="PIR2" s="370"/>
      <c r="PIS2" s="370"/>
      <c r="PIT2" s="370"/>
      <c r="PIU2" s="370"/>
      <c r="PIV2" s="370"/>
      <c r="PIW2" s="370"/>
      <c r="PIX2" s="370"/>
      <c r="PIY2" s="370"/>
      <c r="PIZ2" s="370"/>
      <c r="PJA2" s="370"/>
      <c r="PJB2" s="370"/>
      <c r="PJC2" s="370"/>
      <c r="PJD2" s="370"/>
      <c r="PJE2" s="370"/>
      <c r="PJF2" s="370"/>
      <c r="PJG2" s="370"/>
      <c r="PJH2" s="370"/>
      <c r="PJI2" s="370"/>
      <c r="PJJ2" s="370"/>
      <c r="PJK2" s="370"/>
      <c r="PJL2" s="370"/>
      <c r="PJM2" s="370"/>
      <c r="PJN2" s="370"/>
      <c r="PJO2" s="370"/>
      <c r="PJP2" s="370"/>
      <c r="PJQ2" s="370"/>
      <c r="PJR2" s="370"/>
      <c r="PJS2" s="370"/>
      <c r="PJT2" s="370"/>
      <c r="PJU2" s="370"/>
      <c r="PJV2" s="370"/>
      <c r="PJW2" s="370"/>
      <c r="PJX2" s="370"/>
      <c r="PJY2" s="370"/>
      <c r="PJZ2" s="370"/>
      <c r="PKA2" s="370"/>
      <c r="PKB2" s="370"/>
      <c r="PKC2" s="370"/>
      <c r="PKD2" s="370"/>
      <c r="PKE2" s="370"/>
      <c r="PKF2" s="370"/>
      <c r="PKG2" s="370"/>
      <c r="PKH2" s="370"/>
      <c r="PKI2" s="370"/>
      <c r="PKJ2" s="370"/>
      <c r="PKK2" s="370"/>
      <c r="PKL2" s="370"/>
      <c r="PKM2" s="370"/>
      <c r="PKN2" s="370"/>
      <c r="PKO2" s="370"/>
      <c r="PKP2" s="370"/>
      <c r="PKQ2" s="370"/>
      <c r="PKR2" s="370"/>
      <c r="PKS2" s="370"/>
      <c r="PKT2" s="370"/>
      <c r="PKU2" s="370"/>
      <c r="PKV2" s="370"/>
      <c r="PKW2" s="370"/>
      <c r="PKX2" s="370"/>
      <c r="PKY2" s="370"/>
      <c r="PKZ2" s="370"/>
      <c r="PLA2" s="370"/>
      <c r="PLB2" s="370"/>
      <c r="PLC2" s="370"/>
      <c r="PLD2" s="370"/>
      <c r="PLE2" s="370"/>
      <c r="PLF2" s="370"/>
      <c r="PLG2" s="370"/>
      <c r="PLH2" s="370"/>
      <c r="PLI2" s="370"/>
      <c r="PLJ2" s="370"/>
      <c r="PLK2" s="370"/>
      <c r="PLL2" s="370"/>
      <c r="PLM2" s="370"/>
      <c r="PLN2" s="370"/>
      <c r="PLO2" s="370"/>
      <c r="PLP2" s="370"/>
      <c r="PLQ2" s="370"/>
      <c r="PLR2" s="370"/>
      <c r="PLS2" s="370"/>
      <c r="PLT2" s="370"/>
      <c r="PLU2" s="370"/>
      <c r="PLV2" s="370"/>
      <c r="PLW2" s="370"/>
      <c r="PLX2" s="370"/>
      <c r="PLY2" s="370"/>
      <c r="PLZ2" s="370"/>
      <c r="PMA2" s="370"/>
      <c r="PMB2" s="370"/>
      <c r="PMC2" s="370"/>
      <c r="PMD2" s="370"/>
      <c r="PME2" s="370"/>
      <c r="PMF2" s="370"/>
      <c r="PMG2" s="370"/>
      <c r="PMH2" s="370"/>
      <c r="PMI2" s="370"/>
      <c r="PMJ2" s="370"/>
      <c r="PMK2" s="370"/>
      <c r="PML2" s="370"/>
      <c r="PMM2" s="370"/>
      <c r="PMN2" s="370"/>
      <c r="PMO2" s="370"/>
      <c r="PMP2" s="370"/>
      <c r="PMQ2" s="370"/>
      <c r="PMR2" s="370"/>
      <c r="PMS2" s="370"/>
      <c r="PMT2" s="370"/>
      <c r="PMU2" s="370"/>
      <c r="PMV2" s="370"/>
      <c r="PMW2" s="370"/>
      <c r="PMX2" s="370"/>
      <c r="PMY2" s="370"/>
      <c r="PMZ2" s="370"/>
      <c r="PNA2" s="370"/>
      <c r="PNB2" s="370"/>
      <c r="PNC2" s="370"/>
      <c r="PND2" s="370"/>
      <c r="PNE2" s="370"/>
      <c r="PNF2" s="370"/>
      <c r="PNG2" s="370"/>
      <c r="PNH2" s="370"/>
      <c r="PNI2" s="370"/>
      <c r="PNJ2" s="370"/>
      <c r="PNK2" s="370"/>
      <c r="PNL2" s="370"/>
      <c r="PNM2" s="370"/>
      <c r="PNN2" s="370"/>
      <c r="PNO2" s="370"/>
      <c r="PNP2" s="370"/>
      <c r="PNQ2" s="370"/>
      <c r="PNR2" s="370"/>
      <c r="PNS2" s="370"/>
      <c r="PNT2" s="370"/>
      <c r="PNU2" s="370"/>
      <c r="PNV2" s="370"/>
      <c r="PNW2" s="370"/>
      <c r="PNX2" s="370"/>
      <c r="PNY2" s="370"/>
      <c r="PNZ2" s="370"/>
      <c r="POA2" s="370"/>
      <c r="POB2" s="370"/>
      <c r="POC2" s="370"/>
      <c r="POD2" s="370"/>
      <c r="POE2" s="370"/>
      <c r="POF2" s="370"/>
      <c r="POG2" s="370"/>
      <c r="POH2" s="370"/>
      <c r="POI2" s="370"/>
      <c r="POJ2" s="370"/>
      <c r="POK2" s="370"/>
      <c r="POL2" s="370"/>
      <c r="POM2" s="370"/>
      <c r="PON2" s="370"/>
      <c r="POO2" s="370"/>
      <c r="POP2" s="370"/>
      <c r="POQ2" s="370"/>
      <c r="POR2" s="370"/>
      <c r="POS2" s="370"/>
      <c r="POT2" s="370"/>
      <c r="POU2" s="370"/>
      <c r="POV2" s="370"/>
      <c r="POW2" s="370"/>
      <c r="POX2" s="370"/>
      <c r="POY2" s="370"/>
      <c r="POZ2" s="370"/>
      <c r="PPA2" s="370"/>
      <c r="PPB2" s="370"/>
      <c r="PPC2" s="370"/>
      <c r="PPD2" s="370"/>
      <c r="PPE2" s="370"/>
      <c r="PPF2" s="370"/>
      <c r="PPG2" s="370"/>
      <c r="PPH2" s="370"/>
      <c r="PPI2" s="370"/>
      <c r="PPJ2" s="370"/>
      <c r="PPK2" s="370"/>
      <c r="PPL2" s="370"/>
      <c r="PPM2" s="370"/>
      <c r="PPN2" s="370"/>
      <c r="PPO2" s="370"/>
      <c r="PPP2" s="370"/>
      <c r="PPQ2" s="370"/>
      <c r="PPR2" s="370"/>
      <c r="PPS2" s="370"/>
      <c r="PPT2" s="370"/>
      <c r="PPU2" s="370"/>
      <c r="PPV2" s="370"/>
      <c r="PPW2" s="370"/>
      <c r="PPX2" s="370"/>
      <c r="PPY2" s="370"/>
      <c r="PPZ2" s="370"/>
      <c r="PQA2" s="370"/>
      <c r="PQB2" s="370"/>
      <c r="PQC2" s="370"/>
      <c r="PQD2" s="370"/>
      <c r="PQE2" s="370"/>
      <c r="PQF2" s="370"/>
      <c r="PQG2" s="370"/>
      <c r="PQH2" s="370"/>
      <c r="PQI2" s="370"/>
      <c r="PQJ2" s="370"/>
      <c r="PQK2" s="370"/>
      <c r="PQL2" s="370"/>
      <c r="PQM2" s="370"/>
      <c r="PQN2" s="370"/>
      <c r="PQO2" s="370"/>
      <c r="PQP2" s="370"/>
      <c r="PQQ2" s="370"/>
      <c r="PQR2" s="370"/>
      <c r="PQS2" s="370"/>
      <c r="PQT2" s="370"/>
      <c r="PQU2" s="370"/>
      <c r="PQV2" s="370"/>
      <c r="PQW2" s="370"/>
      <c r="PQX2" s="370"/>
      <c r="PQY2" s="370"/>
      <c r="PQZ2" s="370"/>
      <c r="PRA2" s="370"/>
      <c r="PRB2" s="370"/>
      <c r="PRC2" s="370"/>
      <c r="PRD2" s="370"/>
      <c r="PRE2" s="370"/>
      <c r="PRF2" s="370"/>
      <c r="PRG2" s="370"/>
      <c r="PRH2" s="370"/>
      <c r="PRI2" s="370"/>
      <c r="PRJ2" s="370"/>
      <c r="PRK2" s="370"/>
      <c r="PRL2" s="370"/>
      <c r="PRM2" s="370"/>
      <c r="PRN2" s="370"/>
      <c r="PRO2" s="370"/>
      <c r="PRP2" s="370"/>
      <c r="PRQ2" s="370"/>
      <c r="PRR2" s="370"/>
      <c r="PRS2" s="370"/>
      <c r="PRT2" s="370"/>
      <c r="PRU2" s="370"/>
      <c r="PRV2" s="370"/>
      <c r="PRW2" s="370"/>
      <c r="PRX2" s="370"/>
      <c r="PRY2" s="370"/>
      <c r="PRZ2" s="370"/>
      <c r="PSA2" s="370"/>
      <c r="PSB2" s="370"/>
      <c r="PSC2" s="370"/>
      <c r="PSD2" s="370"/>
      <c r="PSE2" s="370"/>
      <c r="PSF2" s="370"/>
      <c r="PSG2" s="370"/>
      <c r="PSH2" s="370"/>
      <c r="PSI2" s="370"/>
      <c r="PSJ2" s="370"/>
      <c r="PSK2" s="370"/>
      <c r="PSL2" s="370"/>
      <c r="PSM2" s="370"/>
      <c r="PSN2" s="370"/>
      <c r="PSO2" s="370"/>
      <c r="PSP2" s="370"/>
      <c r="PSQ2" s="370"/>
      <c r="PSR2" s="370"/>
      <c r="PSS2" s="370"/>
      <c r="PST2" s="370"/>
      <c r="PSU2" s="370"/>
      <c r="PSV2" s="370"/>
      <c r="PSW2" s="370"/>
      <c r="PSX2" s="370"/>
      <c r="PSY2" s="370"/>
      <c r="PSZ2" s="370"/>
      <c r="PTA2" s="370"/>
      <c r="PTB2" s="370"/>
      <c r="PTC2" s="370"/>
      <c r="PTD2" s="370"/>
      <c r="PTE2" s="370"/>
      <c r="PTF2" s="370"/>
      <c r="PTG2" s="370"/>
      <c r="PTH2" s="370"/>
      <c r="PTI2" s="370"/>
      <c r="PTJ2" s="370"/>
      <c r="PTK2" s="370"/>
      <c r="PTL2" s="370"/>
      <c r="PTM2" s="370"/>
      <c r="PTN2" s="370"/>
      <c r="PTO2" s="370"/>
      <c r="PTP2" s="370"/>
      <c r="PTQ2" s="370"/>
      <c r="PTR2" s="370"/>
      <c r="PTS2" s="370"/>
      <c r="PTT2" s="370"/>
      <c r="PTU2" s="370"/>
      <c r="PTV2" s="370"/>
      <c r="PTW2" s="370"/>
      <c r="PTX2" s="370"/>
      <c r="PTY2" s="370"/>
      <c r="PTZ2" s="370"/>
      <c r="PUA2" s="370"/>
      <c r="PUB2" s="370"/>
      <c r="PUC2" s="370"/>
      <c r="PUD2" s="370"/>
      <c r="PUE2" s="370"/>
      <c r="PUF2" s="370"/>
      <c r="PUG2" s="370"/>
      <c r="PUH2" s="370"/>
      <c r="PUI2" s="370"/>
      <c r="PUJ2" s="370"/>
      <c r="PUK2" s="370"/>
      <c r="PUL2" s="370"/>
      <c r="PUM2" s="370"/>
      <c r="PUN2" s="370"/>
      <c r="PUO2" s="370"/>
      <c r="PUP2" s="370"/>
      <c r="PUQ2" s="370"/>
      <c r="PUR2" s="370"/>
      <c r="PUS2" s="370"/>
      <c r="PUT2" s="370"/>
      <c r="PUU2" s="370"/>
      <c r="PUV2" s="370"/>
      <c r="PUW2" s="370"/>
      <c r="PUX2" s="370"/>
      <c r="PUY2" s="370"/>
      <c r="PUZ2" s="370"/>
      <c r="PVA2" s="370"/>
      <c r="PVB2" s="370"/>
      <c r="PVC2" s="370"/>
      <c r="PVD2" s="370"/>
      <c r="PVE2" s="370"/>
      <c r="PVF2" s="370"/>
      <c r="PVG2" s="370"/>
      <c r="PVH2" s="370"/>
      <c r="PVI2" s="370"/>
      <c r="PVJ2" s="370"/>
      <c r="PVK2" s="370"/>
      <c r="PVL2" s="370"/>
      <c r="PVM2" s="370"/>
      <c r="PVN2" s="370"/>
      <c r="PVO2" s="370"/>
      <c r="PVP2" s="370"/>
      <c r="PVQ2" s="370"/>
      <c r="PVR2" s="370"/>
      <c r="PVS2" s="370"/>
      <c r="PVT2" s="370"/>
      <c r="PVU2" s="370"/>
      <c r="PVV2" s="370"/>
      <c r="PVW2" s="370"/>
      <c r="PVX2" s="370"/>
      <c r="PVY2" s="370"/>
      <c r="PVZ2" s="370"/>
      <c r="PWA2" s="370"/>
      <c r="PWB2" s="370"/>
      <c r="PWC2" s="370"/>
      <c r="PWD2" s="370"/>
      <c r="PWE2" s="370"/>
      <c r="PWF2" s="370"/>
      <c r="PWG2" s="370"/>
      <c r="PWH2" s="370"/>
      <c r="PWI2" s="370"/>
      <c r="PWJ2" s="370"/>
      <c r="PWK2" s="370"/>
      <c r="PWL2" s="370"/>
      <c r="PWM2" s="370"/>
      <c r="PWN2" s="370"/>
      <c r="PWO2" s="370"/>
      <c r="PWP2" s="370"/>
      <c r="PWQ2" s="370"/>
      <c r="PWR2" s="370"/>
      <c r="PWS2" s="370"/>
      <c r="PWT2" s="370"/>
      <c r="PWU2" s="370"/>
      <c r="PWV2" s="370"/>
      <c r="PWW2" s="370"/>
      <c r="PWX2" s="370"/>
      <c r="PWY2" s="370"/>
      <c r="PWZ2" s="370"/>
      <c r="PXA2" s="370"/>
      <c r="PXB2" s="370"/>
      <c r="PXC2" s="370"/>
      <c r="PXD2" s="370"/>
      <c r="PXE2" s="370"/>
      <c r="PXF2" s="370"/>
      <c r="PXG2" s="370"/>
      <c r="PXH2" s="370"/>
      <c r="PXI2" s="370"/>
      <c r="PXJ2" s="370"/>
      <c r="PXK2" s="370"/>
      <c r="PXL2" s="370"/>
      <c r="PXM2" s="370"/>
      <c r="PXN2" s="370"/>
      <c r="PXO2" s="370"/>
      <c r="PXP2" s="370"/>
      <c r="PXQ2" s="370"/>
      <c r="PXR2" s="370"/>
      <c r="PXS2" s="370"/>
      <c r="PXT2" s="370"/>
      <c r="PXU2" s="370"/>
      <c r="PXV2" s="370"/>
      <c r="PXW2" s="370"/>
      <c r="PXX2" s="370"/>
      <c r="PXY2" s="370"/>
      <c r="PXZ2" s="370"/>
      <c r="PYA2" s="370"/>
      <c r="PYB2" s="370"/>
      <c r="PYC2" s="370"/>
      <c r="PYD2" s="370"/>
      <c r="PYE2" s="370"/>
      <c r="PYF2" s="370"/>
      <c r="PYG2" s="370"/>
      <c r="PYH2" s="370"/>
      <c r="PYI2" s="370"/>
      <c r="PYJ2" s="370"/>
      <c r="PYK2" s="370"/>
      <c r="PYL2" s="370"/>
      <c r="PYM2" s="370"/>
      <c r="PYN2" s="370"/>
      <c r="PYO2" s="370"/>
      <c r="PYP2" s="370"/>
      <c r="PYQ2" s="370"/>
      <c r="PYR2" s="370"/>
      <c r="PYS2" s="370"/>
      <c r="PYT2" s="370"/>
      <c r="PYU2" s="370"/>
      <c r="PYV2" s="370"/>
      <c r="PYW2" s="370"/>
      <c r="PYX2" s="370"/>
      <c r="PYY2" s="370"/>
      <c r="PYZ2" s="370"/>
      <c r="PZA2" s="370"/>
      <c r="PZB2" s="370"/>
      <c r="PZC2" s="370"/>
      <c r="PZD2" s="370"/>
      <c r="PZE2" s="370"/>
      <c r="PZF2" s="370"/>
      <c r="PZG2" s="370"/>
      <c r="PZH2" s="370"/>
      <c r="PZI2" s="370"/>
      <c r="PZJ2" s="370"/>
      <c r="PZK2" s="370"/>
      <c r="PZL2" s="370"/>
      <c r="PZM2" s="370"/>
      <c r="PZN2" s="370"/>
      <c r="PZO2" s="370"/>
      <c r="PZP2" s="370"/>
      <c r="PZQ2" s="370"/>
      <c r="PZR2" s="370"/>
      <c r="PZS2" s="370"/>
      <c r="PZT2" s="370"/>
      <c r="PZU2" s="370"/>
      <c r="PZV2" s="370"/>
      <c r="PZW2" s="370"/>
      <c r="PZX2" s="370"/>
      <c r="PZY2" s="370"/>
      <c r="PZZ2" s="370"/>
      <c r="QAA2" s="370"/>
      <c r="QAB2" s="370"/>
      <c r="QAC2" s="370"/>
      <c r="QAD2" s="370"/>
      <c r="QAE2" s="370"/>
      <c r="QAF2" s="370"/>
      <c r="QAG2" s="370"/>
      <c r="QAH2" s="370"/>
      <c r="QAI2" s="370"/>
      <c r="QAJ2" s="370"/>
      <c r="QAK2" s="370"/>
      <c r="QAL2" s="370"/>
      <c r="QAM2" s="370"/>
      <c r="QAN2" s="370"/>
      <c r="QAO2" s="370"/>
      <c r="QAP2" s="370"/>
      <c r="QAQ2" s="370"/>
      <c r="QAR2" s="370"/>
      <c r="QAS2" s="370"/>
      <c r="QAT2" s="370"/>
      <c r="QAU2" s="370"/>
      <c r="QAV2" s="370"/>
      <c r="QAW2" s="370"/>
      <c r="QAX2" s="370"/>
      <c r="QAY2" s="370"/>
      <c r="QAZ2" s="370"/>
      <c r="QBA2" s="370"/>
      <c r="QBB2" s="370"/>
      <c r="QBC2" s="370"/>
      <c r="QBD2" s="370"/>
      <c r="QBE2" s="370"/>
      <c r="QBF2" s="370"/>
      <c r="QBG2" s="370"/>
      <c r="QBH2" s="370"/>
      <c r="QBI2" s="370"/>
      <c r="QBJ2" s="370"/>
      <c r="QBK2" s="370"/>
      <c r="QBL2" s="370"/>
      <c r="QBM2" s="370"/>
      <c r="QBN2" s="370"/>
      <c r="QBO2" s="370"/>
      <c r="QBP2" s="370"/>
      <c r="QBQ2" s="370"/>
      <c r="QBR2" s="370"/>
      <c r="QBS2" s="370"/>
      <c r="QBT2" s="370"/>
      <c r="QBU2" s="370"/>
      <c r="QBV2" s="370"/>
      <c r="QBW2" s="370"/>
      <c r="QBX2" s="370"/>
      <c r="QBY2" s="370"/>
      <c r="QBZ2" s="370"/>
      <c r="QCA2" s="370"/>
      <c r="QCB2" s="370"/>
      <c r="QCC2" s="370"/>
      <c r="QCD2" s="370"/>
      <c r="QCE2" s="370"/>
      <c r="QCF2" s="370"/>
      <c r="QCG2" s="370"/>
      <c r="QCH2" s="370"/>
      <c r="QCI2" s="370"/>
      <c r="QCJ2" s="370"/>
      <c r="QCK2" s="370"/>
      <c r="QCL2" s="370"/>
      <c r="QCM2" s="370"/>
      <c r="QCN2" s="370"/>
      <c r="QCO2" s="370"/>
      <c r="QCP2" s="370"/>
      <c r="QCQ2" s="370"/>
      <c r="QCR2" s="370"/>
      <c r="QCS2" s="370"/>
      <c r="QCT2" s="370"/>
      <c r="QCU2" s="370"/>
      <c r="QCV2" s="370"/>
      <c r="QCW2" s="370"/>
      <c r="QCX2" s="370"/>
      <c r="QCY2" s="370"/>
      <c r="QCZ2" s="370"/>
      <c r="QDA2" s="370"/>
      <c r="QDB2" s="370"/>
      <c r="QDC2" s="370"/>
      <c r="QDD2" s="370"/>
      <c r="QDE2" s="370"/>
      <c r="QDF2" s="370"/>
      <c r="QDG2" s="370"/>
      <c r="QDH2" s="370"/>
      <c r="QDI2" s="370"/>
      <c r="QDJ2" s="370"/>
      <c r="QDK2" s="370"/>
      <c r="QDL2" s="370"/>
      <c r="QDM2" s="370"/>
      <c r="QDN2" s="370"/>
      <c r="QDO2" s="370"/>
      <c r="QDP2" s="370"/>
      <c r="QDQ2" s="370"/>
      <c r="QDR2" s="370"/>
      <c r="QDS2" s="370"/>
      <c r="QDT2" s="370"/>
      <c r="QDU2" s="370"/>
      <c r="QDV2" s="370"/>
      <c r="QDW2" s="370"/>
      <c r="QDX2" s="370"/>
      <c r="QDY2" s="370"/>
      <c r="QDZ2" s="370"/>
      <c r="QEA2" s="370"/>
      <c r="QEB2" s="370"/>
      <c r="QEC2" s="370"/>
      <c r="QED2" s="370"/>
      <c r="QEE2" s="370"/>
      <c r="QEF2" s="370"/>
      <c r="QEG2" s="370"/>
      <c r="QEH2" s="370"/>
      <c r="QEI2" s="370"/>
      <c r="QEJ2" s="370"/>
      <c r="QEK2" s="370"/>
      <c r="QEL2" s="370"/>
      <c r="QEM2" s="370"/>
      <c r="QEN2" s="370"/>
      <c r="QEO2" s="370"/>
      <c r="QEP2" s="370"/>
      <c r="QEQ2" s="370"/>
      <c r="QER2" s="370"/>
      <c r="QES2" s="370"/>
      <c r="QET2" s="370"/>
      <c r="QEU2" s="370"/>
      <c r="QEV2" s="370"/>
      <c r="QEW2" s="370"/>
      <c r="QEX2" s="370"/>
      <c r="QEY2" s="370"/>
      <c r="QEZ2" s="370"/>
      <c r="QFA2" s="370"/>
      <c r="QFB2" s="370"/>
      <c r="QFC2" s="370"/>
      <c r="QFD2" s="370"/>
      <c r="QFE2" s="370"/>
      <c r="QFF2" s="370"/>
      <c r="QFG2" s="370"/>
      <c r="QFH2" s="370"/>
      <c r="QFI2" s="370"/>
      <c r="QFJ2" s="370"/>
      <c r="QFK2" s="370"/>
      <c r="QFL2" s="370"/>
      <c r="QFM2" s="370"/>
      <c r="QFN2" s="370"/>
      <c r="QFO2" s="370"/>
      <c r="QFP2" s="370"/>
      <c r="QFQ2" s="370"/>
      <c r="QFR2" s="370"/>
      <c r="QFS2" s="370"/>
      <c r="QFT2" s="370"/>
      <c r="QFU2" s="370"/>
      <c r="QFV2" s="370"/>
      <c r="QFW2" s="370"/>
      <c r="QFX2" s="370"/>
      <c r="QFY2" s="370"/>
      <c r="QFZ2" s="370"/>
      <c r="QGA2" s="370"/>
      <c r="QGB2" s="370"/>
      <c r="QGC2" s="370"/>
      <c r="QGD2" s="370"/>
      <c r="QGE2" s="370"/>
      <c r="QGF2" s="370"/>
      <c r="QGG2" s="370"/>
      <c r="QGH2" s="370"/>
      <c r="QGI2" s="370"/>
      <c r="QGJ2" s="370"/>
      <c r="QGK2" s="370"/>
      <c r="QGL2" s="370"/>
      <c r="QGM2" s="370"/>
      <c r="QGN2" s="370"/>
      <c r="QGO2" s="370"/>
      <c r="QGP2" s="370"/>
      <c r="QGQ2" s="370"/>
      <c r="QGR2" s="370"/>
      <c r="QGS2" s="370"/>
      <c r="QGT2" s="370"/>
      <c r="QGU2" s="370"/>
      <c r="QGV2" s="370"/>
      <c r="QGW2" s="370"/>
      <c r="QGX2" s="370"/>
      <c r="QGY2" s="370"/>
      <c r="QGZ2" s="370"/>
      <c r="QHA2" s="370"/>
      <c r="QHB2" s="370"/>
      <c r="QHC2" s="370"/>
      <c r="QHD2" s="370"/>
      <c r="QHE2" s="370"/>
      <c r="QHF2" s="370"/>
      <c r="QHG2" s="370"/>
      <c r="QHH2" s="370"/>
      <c r="QHI2" s="370"/>
      <c r="QHJ2" s="370"/>
      <c r="QHK2" s="370"/>
      <c r="QHL2" s="370"/>
      <c r="QHM2" s="370"/>
      <c r="QHN2" s="370"/>
      <c r="QHO2" s="370"/>
      <c r="QHP2" s="370"/>
      <c r="QHQ2" s="370"/>
      <c r="QHR2" s="370"/>
      <c r="QHS2" s="370"/>
      <c r="QHT2" s="370"/>
      <c r="QHU2" s="370"/>
      <c r="QHV2" s="370"/>
      <c r="QHW2" s="370"/>
      <c r="QHX2" s="370"/>
      <c r="QHY2" s="370"/>
      <c r="QHZ2" s="370"/>
      <c r="QIA2" s="370"/>
      <c r="QIB2" s="370"/>
      <c r="QIC2" s="370"/>
      <c r="QID2" s="370"/>
      <c r="QIE2" s="370"/>
      <c r="QIF2" s="370"/>
      <c r="QIG2" s="370"/>
      <c r="QIH2" s="370"/>
      <c r="QII2" s="370"/>
      <c r="QIJ2" s="370"/>
      <c r="QIK2" s="370"/>
      <c r="QIL2" s="370"/>
      <c r="QIM2" s="370"/>
      <c r="QIN2" s="370"/>
      <c r="QIO2" s="370"/>
      <c r="QIP2" s="370"/>
      <c r="QIQ2" s="370"/>
      <c r="QIR2" s="370"/>
      <c r="QIS2" s="370"/>
      <c r="QIT2" s="370"/>
      <c r="QIU2" s="370"/>
      <c r="QIV2" s="370"/>
      <c r="QIW2" s="370"/>
      <c r="QIX2" s="370"/>
      <c r="QIY2" s="370"/>
      <c r="QIZ2" s="370"/>
      <c r="QJA2" s="370"/>
      <c r="QJB2" s="370"/>
      <c r="QJC2" s="370"/>
      <c r="QJD2" s="370"/>
      <c r="QJE2" s="370"/>
      <c r="QJF2" s="370"/>
      <c r="QJG2" s="370"/>
      <c r="QJH2" s="370"/>
      <c r="QJI2" s="370"/>
      <c r="QJJ2" s="370"/>
      <c r="QJK2" s="370"/>
      <c r="QJL2" s="370"/>
      <c r="QJM2" s="370"/>
      <c r="QJN2" s="370"/>
      <c r="QJO2" s="370"/>
      <c r="QJP2" s="370"/>
      <c r="QJQ2" s="370"/>
      <c r="QJR2" s="370"/>
      <c r="QJS2" s="370"/>
      <c r="QJT2" s="370"/>
      <c r="QJU2" s="370"/>
      <c r="QJV2" s="370"/>
      <c r="QJW2" s="370"/>
      <c r="QJX2" s="370"/>
      <c r="QJY2" s="370"/>
      <c r="QJZ2" s="370"/>
      <c r="QKA2" s="370"/>
      <c r="QKB2" s="370"/>
      <c r="QKC2" s="370"/>
      <c r="QKD2" s="370"/>
      <c r="QKE2" s="370"/>
      <c r="QKF2" s="370"/>
      <c r="QKG2" s="370"/>
      <c r="QKH2" s="370"/>
      <c r="QKI2" s="370"/>
      <c r="QKJ2" s="370"/>
      <c r="QKK2" s="370"/>
      <c r="QKL2" s="370"/>
      <c r="QKM2" s="370"/>
      <c r="QKN2" s="370"/>
      <c r="QKO2" s="370"/>
      <c r="QKP2" s="370"/>
      <c r="QKQ2" s="370"/>
      <c r="QKR2" s="370"/>
      <c r="QKS2" s="370"/>
      <c r="QKT2" s="370"/>
      <c r="QKU2" s="370"/>
      <c r="QKV2" s="370"/>
      <c r="QKW2" s="370"/>
      <c r="QKX2" s="370"/>
      <c r="QKY2" s="370"/>
      <c r="QKZ2" s="370"/>
      <c r="QLA2" s="370"/>
      <c r="QLB2" s="370"/>
      <c r="QLC2" s="370"/>
      <c r="QLD2" s="370"/>
      <c r="QLE2" s="370"/>
      <c r="QLF2" s="370"/>
      <c r="QLG2" s="370"/>
      <c r="QLH2" s="370"/>
      <c r="QLI2" s="370"/>
      <c r="QLJ2" s="370"/>
      <c r="QLK2" s="370"/>
      <c r="QLL2" s="370"/>
      <c r="QLM2" s="370"/>
      <c r="QLN2" s="370"/>
      <c r="QLO2" s="370"/>
      <c r="QLP2" s="370"/>
      <c r="QLQ2" s="370"/>
      <c r="QLR2" s="370"/>
      <c r="QLS2" s="370"/>
      <c r="QLT2" s="370"/>
      <c r="QLU2" s="370"/>
      <c r="QLV2" s="370"/>
      <c r="QLW2" s="370"/>
      <c r="QLX2" s="370"/>
      <c r="QLY2" s="370"/>
      <c r="QLZ2" s="370"/>
      <c r="QMA2" s="370"/>
      <c r="QMB2" s="370"/>
      <c r="QMC2" s="370"/>
      <c r="QMD2" s="370"/>
      <c r="QME2" s="370"/>
      <c r="QMF2" s="370"/>
      <c r="QMG2" s="370"/>
      <c r="QMH2" s="370"/>
      <c r="QMI2" s="370"/>
      <c r="QMJ2" s="370"/>
      <c r="QMK2" s="370"/>
      <c r="QML2" s="370"/>
      <c r="QMM2" s="370"/>
      <c r="QMN2" s="370"/>
      <c r="QMO2" s="370"/>
      <c r="QMP2" s="370"/>
      <c r="QMQ2" s="370"/>
      <c r="QMR2" s="370"/>
      <c r="QMS2" s="370"/>
      <c r="QMT2" s="370"/>
      <c r="QMU2" s="370"/>
      <c r="QMV2" s="370"/>
      <c r="QMW2" s="370"/>
      <c r="QMX2" s="370"/>
      <c r="QMY2" s="370"/>
      <c r="QMZ2" s="370"/>
      <c r="QNA2" s="370"/>
      <c r="QNB2" s="370"/>
      <c r="QNC2" s="370"/>
      <c r="QND2" s="370"/>
      <c r="QNE2" s="370"/>
      <c r="QNF2" s="370"/>
      <c r="QNG2" s="370"/>
      <c r="QNH2" s="370"/>
      <c r="QNI2" s="370"/>
      <c r="QNJ2" s="370"/>
      <c r="QNK2" s="370"/>
      <c r="QNL2" s="370"/>
      <c r="QNM2" s="370"/>
      <c r="QNN2" s="370"/>
      <c r="QNO2" s="370"/>
      <c r="QNP2" s="370"/>
      <c r="QNQ2" s="370"/>
      <c r="QNR2" s="370"/>
      <c r="QNS2" s="370"/>
      <c r="QNT2" s="370"/>
      <c r="QNU2" s="370"/>
      <c r="QNV2" s="370"/>
      <c r="QNW2" s="370"/>
      <c r="QNX2" s="370"/>
      <c r="QNY2" s="370"/>
      <c r="QNZ2" s="370"/>
      <c r="QOA2" s="370"/>
      <c r="QOB2" s="370"/>
      <c r="QOC2" s="370"/>
      <c r="QOD2" s="370"/>
      <c r="QOE2" s="370"/>
      <c r="QOF2" s="370"/>
      <c r="QOG2" s="370"/>
      <c r="QOH2" s="370"/>
      <c r="QOI2" s="370"/>
      <c r="QOJ2" s="370"/>
      <c r="QOK2" s="370"/>
      <c r="QOL2" s="370"/>
      <c r="QOM2" s="370"/>
      <c r="QON2" s="370"/>
      <c r="QOO2" s="370"/>
      <c r="QOP2" s="370"/>
      <c r="QOQ2" s="370"/>
      <c r="QOR2" s="370"/>
      <c r="QOS2" s="370"/>
      <c r="QOT2" s="370"/>
      <c r="QOU2" s="370"/>
      <c r="QOV2" s="370"/>
      <c r="QOW2" s="370"/>
      <c r="QOX2" s="370"/>
      <c r="QOY2" s="370"/>
      <c r="QOZ2" s="370"/>
      <c r="QPA2" s="370"/>
      <c r="QPB2" s="370"/>
      <c r="QPC2" s="370"/>
      <c r="QPD2" s="370"/>
      <c r="QPE2" s="370"/>
      <c r="QPF2" s="370"/>
      <c r="QPG2" s="370"/>
      <c r="QPH2" s="370"/>
      <c r="QPI2" s="370"/>
      <c r="QPJ2" s="370"/>
      <c r="QPK2" s="370"/>
      <c r="QPL2" s="370"/>
      <c r="QPM2" s="370"/>
      <c r="QPN2" s="370"/>
      <c r="QPO2" s="370"/>
      <c r="QPP2" s="370"/>
      <c r="QPQ2" s="370"/>
      <c r="QPR2" s="370"/>
      <c r="QPS2" s="370"/>
      <c r="QPT2" s="370"/>
      <c r="QPU2" s="370"/>
      <c r="QPV2" s="370"/>
      <c r="QPW2" s="370"/>
      <c r="QPX2" s="370"/>
      <c r="QPY2" s="370"/>
      <c r="QPZ2" s="370"/>
      <c r="QQA2" s="370"/>
      <c r="QQB2" s="370"/>
      <c r="QQC2" s="370"/>
      <c r="QQD2" s="370"/>
      <c r="QQE2" s="370"/>
      <c r="QQF2" s="370"/>
      <c r="QQG2" s="370"/>
      <c r="QQH2" s="370"/>
      <c r="QQI2" s="370"/>
      <c r="QQJ2" s="370"/>
      <c r="QQK2" s="370"/>
      <c r="QQL2" s="370"/>
      <c r="QQM2" s="370"/>
      <c r="QQN2" s="370"/>
      <c r="QQO2" s="370"/>
      <c r="QQP2" s="370"/>
      <c r="QQQ2" s="370"/>
      <c r="QQR2" s="370"/>
      <c r="QQS2" s="370"/>
      <c r="QQT2" s="370"/>
      <c r="QQU2" s="370"/>
      <c r="QQV2" s="370"/>
      <c r="QQW2" s="370"/>
      <c r="QQX2" s="370"/>
      <c r="QQY2" s="370"/>
      <c r="QQZ2" s="370"/>
      <c r="QRA2" s="370"/>
      <c r="QRB2" s="370"/>
      <c r="QRC2" s="370"/>
      <c r="QRD2" s="370"/>
      <c r="QRE2" s="370"/>
      <c r="QRF2" s="370"/>
      <c r="QRG2" s="370"/>
      <c r="QRH2" s="370"/>
      <c r="QRI2" s="370"/>
      <c r="QRJ2" s="370"/>
      <c r="QRK2" s="370"/>
      <c r="QRL2" s="370"/>
      <c r="QRM2" s="370"/>
      <c r="QRN2" s="370"/>
      <c r="QRO2" s="370"/>
      <c r="QRP2" s="370"/>
      <c r="QRQ2" s="370"/>
      <c r="QRR2" s="370"/>
      <c r="QRS2" s="370"/>
      <c r="QRT2" s="370"/>
      <c r="QRU2" s="370"/>
      <c r="QRV2" s="370"/>
      <c r="QRW2" s="370"/>
      <c r="QRX2" s="370"/>
      <c r="QRY2" s="370"/>
      <c r="QRZ2" s="370"/>
      <c r="QSA2" s="370"/>
      <c r="QSB2" s="370"/>
      <c r="QSC2" s="370"/>
      <c r="QSD2" s="370"/>
      <c r="QSE2" s="370"/>
      <c r="QSF2" s="370"/>
      <c r="QSG2" s="370"/>
      <c r="QSH2" s="370"/>
      <c r="QSI2" s="370"/>
      <c r="QSJ2" s="370"/>
      <c r="QSK2" s="370"/>
      <c r="QSL2" s="370"/>
      <c r="QSM2" s="370"/>
      <c r="QSN2" s="370"/>
      <c r="QSO2" s="370"/>
      <c r="QSP2" s="370"/>
      <c r="QSQ2" s="370"/>
      <c r="QSR2" s="370"/>
      <c r="QSS2" s="370"/>
      <c r="QST2" s="370"/>
      <c r="QSU2" s="370"/>
      <c r="QSV2" s="370"/>
      <c r="QSW2" s="370"/>
      <c r="QSX2" s="370"/>
      <c r="QSY2" s="370"/>
      <c r="QSZ2" s="370"/>
      <c r="QTA2" s="370"/>
      <c r="QTB2" s="370"/>
      <c r="QTC2" s="370"/>
      <c r="QTD2" s="370"/>
      <c r="QTE2" s="370"/>
      <c r="QTF2" s="370"/>
      <c r="QTG2" s="370"/>
      <c r="QTH2" s="370"/>
      <c r="QTI2" s="370"/>
      <c r="QTJ2" s="370"/>
      <c r="QTK2" s="370"/>
      <c r="QTL2" s="370"/>
      <c r="QTM2" s="370"/>
      <c r="QTN2" s="370"/>
      <c r="QTO2" s="370"/>
      <c r="QTP2" s="370"/>
      <c r="QTQ2" s="370"/>
      <c r="QTR2" s="370"/>
      <c r="QTS2" s="370"/>
      <c r="QTT2" s="370"/>
      <c r="QTU2" s="370"/>
      <c r="QTV2" s="370"/>
      <c r="QTW2" s="370"/>
      <c r="QTX2" s="370"/>
      <c r="QTY2" s="370"/>
      <c r="QTZ2" s="370"/>
      <c r="QUA2" s="370"/>
      <c r="QUB2" s="370"/>
      <c r="QUC2" s="370"/>
      <c r="QUD2" s="370"/>
      <c r="QUE2" s="370"/>
      <c r="QUF2" s="370"/>
      <c r="QUG2" s="370"/>
      <c r="QUH2" s="370"/>
      <c r="QUI2" s="370"/>
      <c r="QUJ2" s="370"/>
      <c r="QUK2" s="370"/>
      <c r="QUL2" s="370"/>
      <c r="QUM2" s="370"/>
      <c r="QUN2" s="370"/>
      <c r="QUO2" s="370"/>
      <c r="QUP2" s="370"/>
      <c r="QUQ2" s="370"/>
      <c r="QUR2" s="370"/>
      <c r="QUS2" s="370"/>
      <c r="QUT2" s="370"/>
      <c r="QUU2" s="370"/>
      <c r="QUV2" s="370"/>
      <c r="QUW2" s="370"/>
      <c r="QUX2" s="370"/>
      <c r="QUY2" s="370"/>
      <c r="QUZ2" s="370"/>
      <c r="QVA2" s="370"/>
      <c r="QVB2" s="370"/>
      <c r="QVC2" s="370"/>
      <c r="QVD2" s="370"/>
      <c r="QVE2" s="370"/>
      <c r="QVF2" s="370"/>
      <c r="QVG2" s="370"/>
      <c r="QVH2" s="370"/>
      <c r="QVI2" s="370"/>
      <c r="QVJ2" s="370"/>
      <c r="QVK2" s="370"/>
      <c r="QVL2" s="370"/>
      <c r="QVM2" s="370"/>
      <c r="QVN2" s="370"/>
      <c r="QVO2" s="370"/>
      <c r="QVP2" s="370"/>
      <c r="QVQ2" s="370"/>
      <c r="QVR2" s="370"/>
      <c r="QVS2" s="370"/>
      <c r="QVT2" s="370"/>
      <c r="QVU2" s="370"/>
      <c r="QVV2" s="370"/>
      <c r="QVW2" s="370"/>
      <c r="QVX2" s="370"/>
      <c r="QVY2" s="370"/>
      <c r="QVZ2" s="370"/>
      <c r="QWA2" s="370"/>
      <c r="QWB2" s="370"/>
      <c r="QWC2" s="370"/>
      <c r="QWD2" s="370"/>
      <c r="QWE2" s="370"/>
      <c r="QWF2" s="370"/>
      <c r="QWG2" s="370"/>
      <c r="QWH2" s="370"/>
      <c r="QWI2" s="370"/>
      <c r="QWJ2" s="370"/>
      <c r="QWK2" s="370"/>
      <c r="QWL2" s="370"/>
      <c r="QWM2" s="370"/>
      <c r="QWN2" s="370"/>
      <c r="QWO2" s="370"/>
      <c r="QWP2" s="370"/>
      <c r="QWQ2" s="370"/>
      <c r="QWR2" s="370"/>
      <c r="QWS2" s="370"/>
      <c r="QWT2" s="370"/>
      <c r="QWU2" s="370"/>
      <c r="QWV2" s="370"/>
      <c r="QWW2" s="370"/>
      <c r="QWX2" s="370"/>
      <c r="QWY2" s="370"/>
      <c r="QWZ2" s="370"/>
      <c r="QXA2" s="370"/>
      <c r="QXB2" s="370"/>
      <c r="QXC2" s="370"/>
      <c r="QXD2" s="370"/>
      <c r="QXE2" s="370"/>
      <c r="QXF2" s="370"/>
      <c r="QXG2" s="370"/>
      <c r="QXH2" s="370"/>
      <c r="QXI2" s="370"/>
      <c r="QXJ2" s="370"/>
      <c r="QXK2" s="370"/>
      <c r="QXL2" s="370"/>
      <c r="QXM2" s="370"/>
      <c r="QXN2" s="370"/>
      <c r="QXO2" s="370"/>
      <c r="QXP2" s="370"/>
      <c r="QXQ2" s="370"/>
      <c r="QXR2" s="370"/>
      <c r="QXS2" s="370"/>
      <c r="QXT2" s="370"/>
      <c r="QXU2" s="370"/>
      <c r="QXV2" s="370"/>
      <c r="QXW2" s="370"/>
      <c r="QXX2" s="370"/>
      <c r="QXY2" s="370"/>
      <c r="QXZ2" s="370"/>
      <c r="QYA2" s="370"/>
      <c r="QYB2" s="370"/>
      <c r="QYC2" s="370"/>
      <c r="QYD2" s="370"/>
      <c r="QYE2" s="370"/>
      <c r="QYF2" s="370"/>
      <c r="QYG2" s="370"/>
      <c r="QYH2" s="370"/>
      <c r="QYI2" s="370"/>
      <c r="QYJ2" s="370"/>
      <c r="QYK2" s="370"/>
      <c r="QYL2" s="370"/>
      <c r="QYM2" s="370"/>
      <c r="QYN2" s="370"/>
      <c r="QYO2" s="370"/>
      <c r="QYP2" s="370"/>
      <c r="QYQ2" s="370"/>
      <c r="QYR2" s="370"/>
      <c r="QYS2" s="370"/>
      <c r="QYT2" s="370"/>
      <c r="QYU2" s="370"/>
      <c r="QYV2" s="370"/>
      <c r="QYW2" s="370"/>
      <c r="QYX2" s="370"/>
      <c r="QYY2" s="370"/>
      <c r="QYZ2" s="370"/>
      <c r="QZA2" s="370"/>
      <c r="QZB2" s="370"/>
      <c r="QZC2" s="370"/>
      <c r="QZD2" s="370"/>
      <c r="QZE2" s="370"/>
      <c r="QZF2" s="370"/>
      <c r="QZG2" s="370"/>
      <c r="QZH2" s="370"/>
      <c r="QZI2" s="370"/>
      <c r="QZJ2" s="370"/>
      <c r="QZK2" s="370"/>
      <c r="QZL2" s="370"/>
      <c r="QZM2" s="370"/>
      <c r="QZN2" s="370"/>
      <c r="QZO2" s="370"/>
      <c r="QZP2" s="370"/>
      <c r="QZQ2" s="370"/>
      <c r="QZR2" s="370"/>
      <c r="QZS2" s="370"/>
      <c r="QZT2" s="370"/>
      <c r="QZU2" s="370"/>
      <c r="QZV2" s="370"/>
      <c r="QZW2" s="370"/>
      <c r="QZX2" s="370"/>
      <c r="QZY2" s="370"/>
      <c r="QZZ2" s="370"/>
      <c r="RAA2" s="370"/>
      <c r="RAB2" s="370"/>
      <c r="RAC2" s="370"/>
      <c r="RAD2" s="370"/>
      <c r="RAE2" s="370"/>
      <c r="RAF2" s="370"/>
      <c r="RAG2" s="370"/>
      <c r="RAH2" s="370"/>
      <c r="RAI2" s="370"/>
      <c r="RAJ2" s="370"/>
      <c r="RAK2" s="370"/>
      <c r="RAL2" s="370"/>
      <c r="RAM2" s="370"/>
      <c r="RAN2" s="370"/>
      <c r="RAO2" s="370"/>
      <c r="RAP2" s="370"/>
      <c r="RAQ2" s="370"/>
      <c r="RAR2" s="370"/>
      <c r="RAS2" s="370"/>
      <c r="RAT2" s="370"/>
      <c r="RAU2" s="370"/>
      <c r="RAV2" s="370"/>
      <c r="RAW2" s="370"/>
      <c r="RAX2" s="370"/>
      <c r="RAY2" s="370"/>
      <c r="RAZ2" s="370"/>
      <c r="RBA2" s="370"/>
      <c r="RBB2" s="370"/>
      <c r="RBC2" s="370"/>
      <c r="RBD2" s="370"/>
      <c r="RBE2" s="370"/>
      <c r="RBF2" s="370"/>
      <c r="RBG2" s="370"/>
      <c r="RBH2" s="370"/>
      <c r="RBI2" s="370"/>
      <c r="RBJ2" s="370"/>
      <c r="RBK2" s="370"/>
      <c r="RBL2" s="370"/>
      <c r="RBM2" s="370"/>
      <c r="RBN2" s="370"/>
      <c r="RBO2" s="370"/>
      <c r="RBP2" s="370"/>
      <c r="RBQ2" s="370"/>
      <c r="RBR2" s="370"/>
      <c r="RBS2" s="370"/>
      <c r="RBT2" s="370"/>
      <c r="RBU2" s="370"/>
      <c r="RBV2" s="370"/>
      <c r="RBW2" s="370"/>
      <c r="RBX2" s="370"/>
      <c r="RBY2" s="370"/>
      <c r="RBZ2" s="370"/>
      <c r="RCA2" s="370"/>
      <c r="RCB2" s="370"/>
      <c r="RCC2" s="370"/>
      <c r="RCD2" s="370"/>
      <c r="RCE2" s="370"/>
      <c r="RCF2" s="370"/>
      <c r="RCG2" s="370"/>
      <c r="RCH2" s="370"/>
      <c r="RCI2" s="370"/>
      <c r="RCJ2" s="370"/>
      <c r="RCK2" s="370"/>
      <c r="RCL2" s="370"/>
      <c r="RCM2" s="370"/>
      <c r="RCN2" s="370"/>
      <c r="RCO2" s="370"/>
      <c r="RCP2" s="370"/>
      <c r="RCQ2" s="370"/>
      <c r="RCR2" s="370"/>
      <c r="RCS2" s="370"/>
      <c r="RCT2" s="370"/>
      <c r="RCU2" s="370"/>
      <c r="RCV2" s="370"/>
      <c r="RCW2" s="370"/>
      <c r="RCX2" s="370"/>
      <c r="RCY2" s="370"/>
      <c r="RCZ2" s="370"/>
      <c r="RDA2" s="370"/>
      <c r="RDB2" s="370"/>
      <c r="RDC2" s="370"/>
      <c r="RDD2" s="370"/>
      <c r="RDE2" s="370"/>
      <c r="RDF2" s="370"/>
      <c r="RDG2" s="370"/>
      <c r="RDH2" s="370"/>
      <c r="RDI2" s="370"/>
      <c r="RDJ2" s="370"/>
      <c r="RDK2" s="370"/>
      <c r="RDL2" s="370"/>
      <c r="RDM2" s="370"/>
      <c r="RDN2" s="370"/>
      <c r="RDO2" s="370"/>
      <c r="RDP2" s="370"/>
      <c r="RDQ2" s="370"/>
      <c r="RDR2" s="370"/>
      <c r="RDS2" s="370"/>
      <c r="RDT2" s="370"/>
      <c r="RDU2" s="370"/>
      <c r="RDV2" s="370"/>
      <c r="RDW2" s="370"/>
      <c r="RDX2" s="370"/>
      <c r="RDY2" s="370"/>
      <c r="RDZ2" s="370"/>
      <c r="REA2" s="370"/>
      <c r="REB2" s="370"/>
      <c r="REC2" s="370"/>
      <c r="RED2" s="370"/>
      <c r="REE2" s="370"/>
      <c r="REF2" s="370"/>
      <c r="REG2" s="370"/>
      <c r="REH2" s="370"/>
      <c r="REI2" s="370"/>
      <c r="REJ2" s="370"/>
      <c r="REK2" s="370"/>
      <c r="REL2" s="370"/>
      <c r="REM2" s="370"/>
      <c r="REN2" s="370"/>
      <c r="REO2" s="370"/>
      <c r="REP2" s="370"/>
      <c r="REQ2" s="370"/>
      <c r="RER2" s="370"/>
      <c r="RES2" s="370"/>
      <c r="RET2" s="370"/>
      <c r="REU2" s="370"/>
      <c r="REV2" s="370"/>
      <c r="REW2" s="370"/>
      <c r="REX2" s="370"/>
      <c r="REY2" s="370"/>
      <c r="REZ2" s="370"/>
      <c r="RFA2" s="370"/>
      <c r="RFB2" s="370"/>
      <c r="RFC2" s="370"/>
      <c r="RFD2" s="370"/>
      <c r="RFE2" s="370"/>
      <c r="RFF2" s="370"/>
      <c r="RFG2" s="370"/>
      <c r="RFH2" s="370"/>
      <c r="RFI2" s="370"/>
      <c r="RFJ2" s="370"/>
      <c r="RFK2" s="370"/>
      <c r="RFL2" s="370"/>
      <c r="RFM2" s="370"/>
      <c r="RFN2" s="370"/>
      <c r="RFO2" s="370"/>
      <c r="RFP2" s="370"/>
      <c r="RFQ2" s="370"/>
      <c r="RFR2" s="370"/>
      <c r="RFS2" s="370"/>
      <c r="RFT2" s="370"/>
      <c r="RFU2" s="370"/>
      <c r="RFV2" s="370"/>
      <c r="RFW2" s="370"/>
      <c r="RFX2" s="370"/>
      <c r="RFY2" s="370"/>
      <c r="RFZ2" s="370"/>
      <c r="RGA2" s="370"/>
      <c r="RGB2" s="370"/>
      <c r="RGC2" s="370"/>
      <c r="RGD2" s="370"/>
      <c r="RGE2" s="370"/>
      <c r="RGF2" s="370"/>
      <c r="RGG2" s="370"/>
      <c r="RGH2" s="370"/>
      <c r="RGI2" s="370"/>
      <c r="RGJ2" s="370"/>
      <c r="RGK2" s="370"/>
      <c r="RGL2" s="370"/>
      <c r="RGM2" s="370"/>
      <c r="RGN2" s="370"/>
      <c r="RGO2" s="370"/>
      <c r="RGP2" s="370"/>
      <c r="RGQ2" s="370"/>
      <c r="RGR2" s="370"/>
      <c r="RGS2" s="370"/>
      <c r="RGT2" s="370"/>
      <c r="RGU2" s="370"/>
      <c r="RGV2" s="370"/>
      <c r="RGW2" s="370"/>
      <c r="RGX2" s="370"/>
      <c r="RGY2" s="370"/>
      <c r="RGZ2" s="370"/>
      <c r="RHA2" s="370"/>
      <c r="RHB2" s="370"/>
      <c r="RHC2" s="370"/>
      <c r="RHD2" s="370"/>
      <c r="RHE2" s="370"/>
      <c r="RHF2" s="370"/>
      <c r="RHG2" s="370"/>
      <c r="RHH2" s="370"/>
      <c r="RHI2" s="370"/>
      <c r="RHJ2" s="370"/>
      <c r="RHK2" s="370"/>
      <c r="RHL2" s="370"/>
      <c r="RHM2" s="370"/>
      <c r="RHN2" s="370"/>
      <c r="RHO2" s="370"/>
      <c r="RHP2" s="370"/>
      <c r="RHQ2" s="370"/>
      <c r="RHR2" s="370"/>
      <c r="RHS2" s="370"/>
      <c r="RHT2" s="370"/>
      <c r="RHU2" s="370"/>
      <c r="RHV2" s="370"/>
      <c r="RHW2" s="370"/>
      <c r="RHX2" s="370"/>
      <c r="RHY2" s="370"/>
      <c r="RHZ2" s="370"/>
      <c r="RIA2" s="370"/>
      <c r="RIB2" s="370"/>
      <c r="RIC2" s="370"/>
      <c r="RID2" s="370"/>
      <c r="RIE2" s="370"/>
      <c r="RIF2" s="370"/>
      <c r="RIG2" s="370"/>
      <c r="RIH2" s="370"/>
      <c r="RII2" s="370"/>
      <c r="RIJ2" s="370"/>
      <c r="RIK2" s="370"/>
      <c r="RIL2" s="370"/>
      <c r="RIM2" s="370"/>
      <c r="RIN2" s="370"/>
      <c r="RIO2" s="370"/>
      <c r="RIP2" s="370"/>
      <c r="RIQ2" s="370"/>
      <c r="RIR2" s="370"/>
      <c r="RIS2" s="370"/>
      <c r="RIT2" s="370"/>
      <c r="RIU2" s="370"/>
      <c r="RIV2" s="370"/>
      <c r="RIW2" s="370"/>
      <c r="RIX2" s="370"/>
      <c r="RIY2" s="370"/>
      <c r="RIZ2" s="370"/>
      <c r="RJA2" s="370"/>
      <c r="RJB2" s="370"/>
      <c r="RJC2" s="370"/>
      <c r="RJD2" s="370"/>
      <c r="RJE2" s="370"/>
      <c r="RJF2" s="370"/>
      <c r="RJG2" s="370"/>
      <c r="RJH2" s="370"/>
      <c r="RJI2" s="370"/>
      <c r="RJJ2" s="370"/>
      <c r="RJK2" s="370"/>
      <c r="RJL2" s="370"/>
      <c r="RJM2" s="370"/>
      <c r="RJN2" s="370"/>
      <c r="RJO2" s="370"/>
      <c r="RJP2" s="370"/>
      <c r="RJQ2" s="370"/>
      <c r="RJR2" s="370"/>
      <c r="RJS2" s="370"/>
      <c r="RJT2" s="370"/>
      <c r="RJU2" s="370"/>
      <c r="RJV2" s="370"/>
      <c r="RJW2" s="370"/>
      <c r="RJX2" s="370"/>
      <c r="RJY2" s="370"/>
      <c r="RJZ2" s="370"/>
      <c r="RKA2" s="370"/>
      <c r="RKB2" s="370"/>
      <c r="RKC2" s="370"/>
      <c r="RKD2" s="370"/>
      <c r="RKE2" s="370"/>
      <c r="RKF2" s="370"/>
      <c r="RKG2" s="370"/>
      <c r="RKH2" s="370"/>
      <c r="RKI2" s="370"/>
      <c r="RKJ2" s="370"/>
      <c r="RKK2" s="370"/>
      <c r="RKL2" s="370"/>
      <c r="RKM2" s="370"/>
      <c r="RKN2" s="370"/>
      <c r="RKO2" s="370"/>
      <c r="RKP2" s="370"/>
      <c r="RKQ2" s="370"/>
      <c r="RKR2" s="370"/>
      <c r="RKS2" s="370"/>
      <c r="RKT2" s="370"/>
      <c r="RKU2" s="370"/>
      <c r="RKV2" s="370"/>
      <c r="RKW2" s="370"/>
      <c r="RKX2" s="370"/>
      <c r="RKY2" s="370"/>
      <c r="RKZ2" s="370"/>
      <c r="RLA2" s="370"/>
      <c r="RLB2" s="370"/>
      <c r="RLC2" s="370"/>
      <c r="RLD2" s="370"/>
      <c r="RLE2" s="370"/>
      <c r="RLF2" s="370"/>
      <c r="RLG2" s="370"/>
      <c r="RLH2" s="370"/>
      <c r="RLI2" s="370"/>
      <c r="RLJ2" s="370"/>
      <c r="RLK2" s="370"/>
      <c r="RLL2" s="370"/>
      <c r="RLM2" s="370"/>
      <c r="RLN2" s="370"/>
      <c r="RLO2" s="370"/>
      <c r="RLP2" s="370"/>
      <c r="RLQ2" s="370"/>
      <c r="RLR2" s="370"/>
      <c r="RLS2" s="370"/>
      <c r="RLT2" s="370"/>
      <c r="RLU2" s="370"/>
      <c r="RLV2" s="370"/>
      <c r="RLW2" s="370"/>
      <c r="RLX2" s="370"/>
      <c r="RLY2" s="370"/>
      <c r="RLZ2" s="370"/>
      <c r="RMA2" s="370"/>
      <c r="RMB2" s="370"/>
      <c r="RMC2" s="370"/>
      <c r="RMD2" s="370"/>
      <c r="RME2" s="370"/>
      <c r="RMF2" s="370"/>
      <c r="RMG2" s="370"/>
      <c r="RMH2" s="370"/>
      <c r="RMI2" s="370"/>
      <c r="RMJ2" s="370"/>
      <c r="RMK2" s="370"/>
      <c r="RML2" s="370"/>
      <c r="RMM2" s="370"/>
      <c r="RMN2" s="370"/>
      <c r="RMO2" s="370"/>
      <c r="RMP2" s="370"/>
      <c r="RMQ2" s="370"/>
      <c r="RMR2" s="370"/>
      <c r="RMS2" s="370"/>
      <c r="RMT2" s="370"/>
      <c r="RMU2" s="370"/>
      <c r="RMV2" s="370"/>
      <c r="RMW2" s="370"/>
      <c r="RMX2" s="370"/>
      <c r="RMY2" s="370"/>
      <c r="RMZ2" s="370"/>
      <c r="RNA2" s="370"/>
      <c r="RNB2" s="370"/>
      <c r="RNC2" s="370"/>
      <c r="RND2" s="370"/>
      <c r="RNE2" s="370"/>
      <c r="RNF2" s="370"/>
      <c r="RNG2" s="370"/>
      <c r="RNH2" s="370"/>
      <c r="RNI2" s="370"/>
      <c r="RNJ2" s="370"/>
      <c r="RNK2" s="370"/>
      <c r="RNL2" s="370"/>
      <c r="RNM2" s="370"/>
      <c r="RNN2" s="370"/>
      <c r="RNO2" s="370"/>
      <c r="RNP2" s="370"/>
      <c r="RNQ2" s="370"/>
      <c r="RNR2" s="370"/>
      <c r="RNS2" s="370"/>
      <c r="RNT2" s="370"/>
      <c r="RNU2" s="370"/>
      <c r="RNV2" s="370"/>
      <c r="RNW2" s="370"/>
      <c r="RNX2" s="370"/>
      <c r="RNY2" s="370"/>
      <c r="RNZ2" s="370"/>
      <c r="ROA2" s="370"/>
      <c r="ROB2" s="370"/>
      <c r="ROC2" s="370"/>
      <c r="ROD2" s="370"/>
      <c r="ROE2" s="370"/>
      <c r="ROF2" s="370"/>
      <c r="ROG2" s="370"/>
      <c r="ROH2" s="370"/>
      <c r="ROI2" s="370"/>
      <c r="ROJ2" s="370"/>
      <c r="ROK2" s="370"/>
      <c r="ROL2" s="370"/>
      <c r="ROM2" s="370"/>
      <c r="RON2" s="370"/>
      <c r="ROO2" s="370"/>
      <c r="ROP2" s="370"/>
      <c r="ROQ2" s="370"/>
      <c r="ROR2" s="370"/>
      <c r="ROS2" s="370"/>
      <c r="ROT2" s="370"/>
      <c r="ROU2" s="370"/>
      <c r="ROV2" s="370"/>
      <c r="ROW2" s="370"/>
      <c r="ROX2" s="370"/>
      <c r="ROY2" s="370"/>
      <c r="ROZ2" s="370"/>
      <c r="RPA2" s="370"/>
      <c r="RPB2" s="370"/>
      <c r="RPC2" s="370"/>
      <c r="RPD2" s="370"/>
      <c r="RPE2" s="370"/>
      <c r="RPF2" s="370"/>
      <c r="RPG2" s="370"/>
      <c r="RPH2" s="370"/>
      <c r="RPI2" s="370"/>
      <c r="RPJ2" s="370"/>
      <c r="RPK2" s="370"/>
      <c r="RPL2" s="370"/>
      <c r="RPM2" s="370"/>
      <c r="RPN2" s="370"/>
      <c r="RPO2" s="370"/>
      <c r="RPP2" s="370"/>
      <c r="RPQ2" s="370"/>
      <c r="RPR2" s="370"/>
      <c r="RPS2" s="370"/>
      <c r="RPT2" s="370"/>
      <c r="RPU2" s="370"/>
      <c r="RPV2" s="370"/>
      <c r="RPW2" s="370"/>
      <c r="RPX2" s="370"/>
      <c r="RPY2" s="370"/>
      <c r="RPZ2" s="370"/>
      <c r="RQA2" s="370"/>
      <c r="RQB2" s="370"/>
      <c r="RQC2" s="370"/>
      <c r="RQD2" s="370"/>
      <c r="RQE2" s="370"/>
      <c r="RQF2" s="370"/>
      <c r="RQG2" s="370"/>
      <c r="RQH2" s="370"/>
      <c r="RQI2" s="370"/>
      <c r="RQJ2" s="370"/>
      <c r="RQK2" s="370"/>
      <c r="RQL2" s="370"/>
      <c r="RQM2" s="370"/>
      <c r="RQN2" s="370"/>
      <c r="RQO2" s="370"/>
      <c r="RQP2" s="370"/>
      <c r="RQQ2" s="370"/>
      <c r="RQR2" s="370"/>
      <c r="RQS2" s="370"/>
      <c r="RQT2" s="370"/>
      <c r="RQU2" s="370"/>
      <c r="RQV2" s="370"/>
      <c r="RQW2" s="370"/>
      <c r="RQX2" s="370"/>
      <c r="RQY2" s="370"/>
      <c r="RQZ2" s="370"/>
      <c r="RRA2" s="370"/>
      <c r="RRB2" s="370"/>
      <c r="RRC2" s="370"/>
      <c r="RRD2" s="370"/>
      <c r="RRE2" s="370"/>
      <c r="RRF2" s="370"/>
      <c r="RRG2" s="370"/>
      <c r="RRH2" s="370"/>
      <c r="RRI2" s="370"/>
      <c r="RRJ2" s="370"/>
      <c r="RRK2" s="370"/>
      <c r="RRL2" s="370"/>
      <c r="RRM2" s="370"/>
      <c r="RRN2" s="370"/>
      <c r="RRO2" s="370"/>
      <c r="RRP2" s="370"/>
      <c r="RRQ2" s="370"/>
      <c r="RRR2" s="370"/>
      <c r="RRS2" s="370"/>
      <c r="RRT2" s="370"/>
      <c r="RRU2" s="370"/>
      <c r="RRV2" s="370"/>
      <c r="RRW2" s="370"/>
      <c r="RRX2" s="370"/>
      <c r="RRY2" s="370"/>
      <c r="RRZ2" s="370"/>
      <c r="RSA2" s="370"/>
      <c r="RSB2" s="370"/>
      <c r="RSC2" s="370"/>
      <c r="RSD2" s="370"/>
      <c r="RSE2" s="370"/>
      <c r="RSF2" s="370"/>
      <c r="RSG2" s="370"/>
      <c r="RSH2" s="370"/>
      <c r="RSI2" s="370"/>
      <c r="RSJ2" s="370"/>
      <c r="RSK2" s="370"/>
      <c r="RSL2" s="370"/>
      <c r="RSM2" s="370"/>
      <c r="RSN2" s="370"/>
      <c r="RSO2" s="370"/>
      <c r="RSP2" s="370"/>
      <c r="RSQ2" s="370"/>
      <c r="RSR2" s="370"/>
      <c r="RSS2" s="370"/>
      <c r="RST2" s="370"/>
      <c r="RSU2" s="370"/>
      <c r="RSV2" s="370"/>
      <c r="RSW2" s="370"/>
      <c r="RSX2" s="370"/>
      <c r="RSY2" s="370"/>
      <c r="RSZ2" s="370"/>
      <c r="RTA2" s="370"/>
      <c r="RTB2" s="370"/>
      <c r="RTC2" s="370"/>
      <c r="RTD2" s="370"/>
      <c r="RTE2" s="370"/>
      <c r="RTF2" s="370"/>
      <c r="RTG2" s="370"/>
      <c r="RTH2" s="370"/>
      <c r="RTI2" s="370"/>
      <c r="RTJ2" s="370"/>
      <c r="RTK2" s="370"/>
      <c r="RTL2" s="370"/>
      <c r="RTM2" s="370"/>
      <c r="RTN2" s="370"/>
      <c r="RTO2" s="370"/>
      <c r="RTP2" s="370"/>
      <c r="RTQ2" s="370"/>
      <c r="RTR2" s="370"/>
      <c r="RTS2" s="370"/>
      <c r="RTT2" s="370"/>
      <c r="RTU2" s="370"/>
      <c r="RTV2" s="370"/>
      <c r="RTW2" s="370"/>
      <c r="RTX2" s="370"/>
      <c r="RTY2" s="370"/>
      <c r="RTZ2" s="370"/>
      <c r="RUA2" s="370"/>
      <c r="RUB2" s="370"/>
      <c r="RUC2" s="370"/>
      <c r="RUD2" s="370"/>
      <c r="RUE2" s="370"/>
      <c r="RUF2" s="370"/>
      <c r="RUG2" s="370"/>
      <c r="RUH2" s="370"/>
      <c r="RUI2" s="370"/>
      <c r="RUJ2" s="370"/>
      <c r="RUK2" s="370"/>
      <c r="RUL2" s="370"/>
      <c r="RUM2" s="370"/>
      <c r="RUN2" s="370"/>
      <c r="RUO2" s="370"/>
      <c r="RUP2" s="370"/>
      <c r="RUQ2" s="370"/>
      <c r="RUR2" s="370"/>
      <c r="RUS2" s="370"/>
      <c r="RUT2" s="370"/>
      <c r="RUU2" s="370"/>
      <c r="RUV2" s="370"/>
      <c r="RUW2" s="370"/>
      <c r="RUX2" s="370"/>
      <c r="RUY2" s="370"/>
      <c r="RUZ2" s="370"/>
      <c r="RVA2" s="370"/>
      <c r="RVB2" s="370"/>
      <c r="RVC2" s="370"/>
      <c r="RVD2" s="370"/>
      <c r="RVE2" s="370"/>
      <c r="RVF2" s="370"/>
      <c r="RVG2" s="370"/>
      <c r="RVH2" s="370"/>
      <c r="RVI2" s="370"/>
      <c r="RVJ2" s="370"/>
      <c r="RVK2" s="370"/>
      <c r="RVL2" s="370"/>
      <c r="RVM2" s="370"/>
      <c r="RVN2" s="370"/>
      <c r="RVO2" s="370"/>
      <c r="RVP2" s="370"/>
      <c r="RVQ2" s="370"/>
      <c r="RVR2" s="370"/>
      <c r="RVS2" s="370"/>
      <c r="RVT2" s="370"/>
      <c r="RVU2" s="370"/>
      <c r="RVV2" s="370"/>
      <c r="RVW2" s="370"/>
      <c r="RVX2" s="370"/>
      <c r="RVY2" s="370"/>
      <c r="RVZ2" s="370"/>
      <c r="RWA2" s="370"/>
      <c r="RWB2" s="370"/>
      <c r="RWC2" s="370"/>
      <c r="RWD2" s="370"/>
      <c r="RWE2" s="370"/>
      <c r="RWF2" s="370"/>
      <c r="RWG2" s="370"/>
      <c r="RWH2" s="370"/>
      <c r="RWI2" s="370"/>
      <c r="RWJ2" s="370"/>
      <c r="RWK2" s="370"/>
      <c r="RWL2" s="370"/>
      <c r="RWM2" s="370"/>
      <c r="RWN2" s="370"/>
      <c r="RWO2" s="370"/>
      <c r="RWP2" s="370"/>
      <c r="RWQ2" s="370"/>
      <c r="RWR2" s="370"/>
      <c r="RWS2" s="370"/>
      <c r="RWT2" s="370"/>
      <c r="RWU2" s="370"/>
      <c r="RWV2" s="370"/>
      <c r="RWW2" s="370"/>
      <c r="RWX2" s="370"/>
      <c r="RWY2" s="370"/>
      <c r="RWZ2" s="370"/>
      <c r="RXA2" s="370"/>
      <c r="RXB2" s="370"/>
      <c r="RXC2" s="370"/>
      <c r="RXD2" s="370"/>
      <c r="RXE2" s="370"/>
      <c r="RXF2" s="370"/>
      <c r="RXG2" s="370"/>
      <c r="RXH2" s="370"/>
      <c r="RXI2" s="370"/>
      <c r="RXJ2" s="370"/>
      <c r="RXK2" s="370"/>
      <c r="RXL2" s="370"/>
      <c r="RXM2" s="370"/>
      <c r="RXN2" s="370"/>
      <c r="RXO2" s="370"/>
      <c r="RXP2" s="370"/>
      <c r="RXQ2" s="370"/>
      <c r="RXR2" s="370"/>
      <c r="RXS2" s="370"/>
      <c r="RXT2" s="370"/>
      <c r="RXU2" s="370"/>
      <c r="RXV2" s="370"/>
      <c r="RXW2" s="370"/>
      <c r="RXX2" s="370"/>
      <c r="RXY2" s="370"/>
      <c r="RXZ2" s="370"/>
      <c r="RYA2" s="370"/>
      <c r="RYB2" s="370"/>
      <c r="RYC2" s="370"/>
      <c r="RYD2" s="370"/>
      <c r="RYE2" s="370"/>
      <c r="RYF2" s="370"/>
      <c r="RYG2" s="370"/>
      <c r="RYH2" s="370"/>
      <c r="RYI2" s="370"/>
      <c r="RYJ2" s="370"/>
      <c r="RYK2" s="370"/>
      <c r="RYL2" s="370"/>
      <c r="RYM2" s="370"/>
      <c r="RYN2" s="370"/>
      <c r="RYO2" s="370"/>
      <c r="RYP2" s="370"/>
      <c r="RYQ2" s="370"/>
      <c r="RYR2" s="370"/>
      <c r="RYS2" s="370"/>
      <c r="RYT2" s="370"/>
      <c r="RYU2" s="370"/>
      <c r="RYV2" s="370"/>
      <c r="RYW2" s="370"/>
      <c r="RYX2" s="370"/>
      <c r="RYY2" s="370"/>
      <c r="RYZ2" s="370"/>
      <c r="RZA2" s="370"/>
      <c r="RZB2" s="370"/>
      <c r="RZC2" s="370"/>
      <c r="RZD2" s="370"/>
      <c r="RZE2" s="370"/>
      <c r="RZF2" s="370"/>
      <c r="RZG2" s="370"/>
      <c r="RZH2" s="370"/>
      <c r="RZI2" s="370"/>
      <c r="RZJ2" s="370"/>
      <c r="RZK2" s="370"/>
      <c r="RZL2" s="370"/>
      <c r="RZM2" s="370"/>
      <c r="RZN2" s="370"/>
      <c r="RZO2" s="370"/>
      <c r="RZP2" s="370"/>
      <c r="RZQ2" s="370"/>
      <c r="RZR2" s="370"/>
      <c r="RZS2" s="370"/>
      <c r="RZT2" s="370"/>
      <c r="RZU2" s="370"/>
      <c r="RZV2" s="370"/>
      <c r="RZW2" s="370"/>
      <c r="RZX2" s="370"/>
      <c r="RZY2" s="370"/>
      <c r="RZZ2" s="370"/>
      <c r="SAA2" s="370"/>
      <c r="SAB2" s="370"/>
      <c r="SAC2" s="370"/>
      <c r="SAD2" s="370"/>
      <c r="SAE2" s="370"/>
      <c r="SAF2" s="370"/>
      <c r="SAG2" s="370"/>
      <c r="SAH2" s="370"/>
      <c r="SAI2" s="370"/>
      <c r="SAJ2" s="370"/>
      <c r="SAK2" s="370"/>
      <c r="SAL2" s="370"/>
      <c r="SAM2" s="370"/>
      <c r="SAN2" s="370"/>
      <c r="SAO2" s="370"/>
      <c r="SAP2" s="370"/>
      <c r="SAQ2" s="370"/>
      <c r="SAR2" s="370"/>
      <c r="SAS2" s="370"/>
      <c r="SAT2" s="370"/>
      <c r="SAU2" s="370"/>
      <c r="SAV2" s="370"/>
      <c r="SAW2" s="370"/>
      <c r="SAX2" s="370"/>
      <c r="SAY2" s="370"/>
      <c r="SAZ2" s="370"/>
      <c r="SBA2" s="370"/>
      <c r="SBB2" s="370"/>
      <c r="SBC2" s="370"/>
      <c r="SBD2" s="370"/>
      <c r="SBE2" s="370"/>
      <c r="SBF2" s="370"/>
      <c r="SBG2" s="370"/>
      <c r="SBH2" s="370"/>
      <c r="SBI2" s="370"/>
      <c r="SBJ2" s="370"/>
      <c r="SBK2" s="370"/>
      <c r="SBL2" s="370"/>
      <c r="SBM2" s="370"/>
      <c r="SBN2" s="370"/>
      <c r="SBO2" s="370"/>
      <c r="SBP2" s="370"/>
      <c r="SBQ2" s="370"/>
      <c r="SBR2" s="370"/>
      <c r="SBS2" s="370"/>
      <c r="SBT2" s="370"/>
      <c r="SBU2" s="370"/>
      <c r="SBV2" s="370"/>
      <c r="SBW2" s="370"/>
      <c r="SBX2" s="370"/>
      <c r="SBY2" s="370"/>
      <c r="SBZ2" s="370"/>
      <c r="SCA2" s="370"/>
      <c r="SCB2" s="370"/>
      <c r="SCC2" s="370"/>
      <c r="SCD2" s="370"/>
      <c r="SCE2" s="370"/>
      <c r="SCF2" s="370"/>
      <c r="SCG2" s="370"/>
      <c r="SCH2" s="370"/>
      <c r="SCI2" s="370"/>
      <c r="SCJ2" s="370"/>
      <c r="SCK2" s="370"/>
      <c r="SCL2" s="370"/>
      <c r="SCM2" s="370"/>
      <c r="SCN2" s="370"/>
      <c r="SCO2" s="370"/>
      <c r="SCP2" s="370"/>
      <c r="SCQ2" s="370"/>
      <c r="SCR2" s="370"/>
      <c r="SCS2" s="370"/>
      <c r="SCT2" s="370"/>
      <c r="SCU2" s="370"/>
      <c r="SCV2" s="370"/>
      <c r="SCW2" s="370"/>
      <c r="SCX2" s="370"/>
      <c r="SCY2" s="370"/>
      <c r="SCZ2" s="370"/>
      <c r="SDA2" s="370"/>
      <c r="SDB2" s="370"/>
      <c r="SDC2" s="370"/>
      <c r="SDD2" s="370"/>
      <c r="SDE2" s="370"/>
      <c r="SDF2" s="370"/>
      <c r="SDG2" s="370"/>
      <c r="SDH2" s="370"/>
      <c r="SDI2" s="370"/>
      <c r="SDJ2" s="370"/>
      <c r="SDK2" s="370"/>
      <c r="SDL2" s="370"/>
      <c r="SDM2" s="370"/>
      <c r="SDN2" s="370"/>
      <c r="SDO2" s="370"/>
      <c r="SDP2" s="370"/>
      <c r="SDQ2" s="370"/>
      <c r="SDR2" s="370"/>
      <c r="SDS2" s="370"/>
      <c r="SDT2" s="370"/>
      <c r="SDU2" s="370"/>
      <c r="SDV2" s="370"/>
      <c r="SDW2" s="370"/>
      <c r="SDX2" s="370"/>
      <c r="SDY2" s="370"/>
      <c r="SDZ2" s="370"/>
      <c r="SEA2" s="370"/>
      <c r="SEB2" s="370"/>
      <c r="SEC2" s="370"/>
      <c r="SED2" s="370"/>
      <c r="SEE2" s="370"/>
      <c r="SEF2" s="370"/>
      <c r="SEG2" s="370"/>
      <c r="SEH2" s="370"/>
      <c r="SEI2" s="370"/>
      <c r="SEJ2" s="370"/>
      <c r="SEK2" s="370"/>
      <c r="SEL2" s="370"/>
      <c r="SEM2" s="370"/>
      <c r="SEN2" s="370"/>
      <c r="SEO2" s="370"/>
      <c r="SEP2" s="370"/>
      <c r="SEQ2" s="370"/>
      <c r="SER2" s="370"/>
      <c r="SES2" s="370"/>
      <c r="SET2" s="370"/>
      <c r="SEU2" s="370"/>
      <c r="SEV2" s="370"/>
      <c r="SEW2" s="370"/>
      <c r="SEX2" s="370"/>
      <c r="SEY2" s="370"/>
      <c r="SEZ2" s="370"/>
      <c r="SFA2" s="370"/>
      <c r="SFB2" s="370"/>
      <c r="SFC2" s="370"/>
      <c r="SFD2" s="370"/>
      <c r="SFE2" s="370"/>
      <c r="SFF2" s="370"/>
      <c r="SFG2" s="370"/>
      <c r="SFH2" s="370"/>
      <c r="SFI2" s="370"/>
      <c r="SFJ2" s="370"/>
      <c r="SFK2" s="370"/>
      <c r="SFL2" s="370"/>
      <c r="SFM2" s="370"/>
      <c r="SFN2" s="370"/>
      <c r="SFO2" s="370"/>
      <c r="SFP2" s="370"/>
      <c r="SFQ2" s="370"/>
      <c r="SFR2" s="370"/>
      <c r="SFS2" s="370"/>
      <c r="SFT2" s="370"/>
      <c r="SFU2" s="370"/>
      <c r="SFV2" s="370"/>
      <c r="SFW2" s="370"/>
      <c r="SFX2" s="370"/>
      <c r="SFY2" s="370"/>
      <c r="SFZ2" s="370"/>
      <c r="SGA2" s="370"/>
      <c r="SGB2" s="370"/>
      <c r="SGC2" s="370"/>
      <c r="SGD2" s="370"/>
      <c r="SGE2" s="370"/>
      <c r="SGF2" s="370"/>
      <c r="SGG2" s="370"/>
      <c r="SGH2" s="370"/>
      <c r="SGI2" s="370"/>
      <c r="SGJ2" s="370"/>
      <c r="SGK2" s="370"/>
      <c r="SGL2" s="370"/>
      <c r="SGM2" s="370"/>
      <c r="SGN2" s="370"/>
      <c r="SGO2" s="370"/>
      <c r="SGP2" s="370"/>
      <c r="SGQ2" s="370"/>
      <c r="SGR2" s="370"/>
      <c r="SGS2" s="370"/>
      <c r="SGT2" s="370"/>
      <c r="SGU2" s="370"/>
      <c r="SGV2" s="370"/>
      <c r="SGW2" s="370"/>
      <c r="SGX2" s="370"/>
      <c r="SGY2" s="370"/>
      <c r="SGZ2" s="370"/>
      <c r="SHA2" s="370"/>
      <c r="SHB2" s="370"/>
      <c r="SHC2" s="370"/>
      <c r="SHD2" s="370"/>
      <c r="SHE2" s="370"/>
      <c r="SHF2" s="370"/>
      <c r="SHG2" s="370"/>
      <c r="SHH2" s="370"/>
      <c r="SHI2" s="370"/>
      <c r="SHJ2" s="370"/>
      <c r="SHK2" s="370"/>
      <c r="SHL2" s="370"/>
      <c r="SHM2" s="370"/>
      <c r="SHN2" s="370"/>
      <c r="SHO2" s="370"/>
      <c r="SHP2" s="370"/>
      <c r="SHQ2" s="370"/>
      <c r="SHR2" s="370"/>
      <c r="SHS2" s="370"/>
      <c r="SHT2" s="370"/>
      <c r="SHU2" s="370"/>
      <c r="SHV2" s="370"/>
      <c r="SHW2" s="370"/>
      <c r="SHX2" s="370"/>
      <c r="SHY2" s="370"/>
      <c r="SHZ2" s="370"/>
      <c r="SIA2" s="370"/>
      <c r="SIB2" s="370"/>
      <c r="SIC2" s="370"/>
      <c r="SID2" s="370"/>
      <c r="SIE2" s="370"/>
      <c r="SIF2" s="370"/>
      <c r="SIG2" s="370"/>
      <c r="SIH2" s="370"/>
      <c r="SII2" s="370"/>
      <c r="SIJ2" s="370"/>
      <c r="SIK2" s="370"/>
      <c r="SIL2" s="370"/>
      <c r="SIM2" s="370"/>
      <c r="SIN2" s="370"/>
      <c r="SIO2" s="370"/>
      <c r="SIP2" s="370"/>
      <c r="SIQ2" s="370"/>
      <c r="SIR2" s="370"/>
      <c r="SIS2" s="370"/>
      <c r="SIT2" s="370"/>
      <c r="SIU2" s="370"/>
      <c r="SIV2" s="370"/>
      <c r="SIW2" s="370"/>
      <c r="SIX2" s="370"/>
      <c r="SIY2" s="370"/>
      <c r="SIZ2" s="370"/>
      <c r="SJA2" s="370"/>
      <c r="SJB2" s="370"/>
      <c r="SJC2" s="370"/>
      <c r="SJD2" s="370"/>
      <c r="SJE2" s="370"/>
      <c r="SJF2" s="370"/>
      <c r="SJG2" s="370"/>
      <c r="SJH2" s="370"/>
      <c r="SJI2" s="370"/>
      <c r="SJJ2" s="370"/>
      <c r="SJK2" s="370"/>
      <c r="SJL2" s="370"/>
      <c r="SJM2" s="370"/>
      <c r="SJN2" s="370"/>
      <c r="SJO2" s="370"/>
      <c r="SJP2" s="370"/>
      <c r="SJQ2" s="370"/>
      <c r="SJR2" s="370"/>
      <c r="SJS2" s="370"/>
      <c r="SJT2" s="370"/>
      <c r="SJU2" s="370"/>
      <c r="SJV2" s="370"/>
      <c r="SJW2" s="370"/>
      <c r="SJX2" s="370"/>
      <c r="SJY2" s="370"/>
      <c r="SJZ2" s="370"/>
      <c r="SKA2" s="370"/>
      <c r="SKB2" s="370"/>
      <c r="SKC2" s="370"/>
      <c r="SKD2" s="370"/>
      <c r="SKE2" s="370"/>
      <c r="SKF2" s="370"/>
      <c r="SKG2" s="370"/>
      <c r="SKH2" s="370"/>
      <c r="SKI2" s="370"/>
      <c r="SKJ2" s="370"/>
      <c r="SKK2" s="370"/>
      <c r="SKL2" s="370"/>
      <c r="SKM2" s="370"/>
      <c r="SKN2" s="370"/>
      <c r="SKO2" s="370"/>
      <c r="SKP2" s="370"/>
      <c r="SKQ2" s="370"/>
      <c r="SKR2" s="370"/>
      <c r="SKS2" s="370"/>
      <c r="SKT2" s="370"/>
      <c r="SKU2" s="370"/>
      <c r="SKV2" s="370"/>
      <c r="SKW2" s="370"/>
      <c r="SKX2" s="370"/>
      <c r="SKY2" s="370"/>
      <c r="SKZ2" s="370"/>
      <c r="SLA2" s="370"/>
      <c r="SLB2" s="370"/>
      <c r="SLC2" s="370"/>
      <c r="SLD2" s="370"/>
      <c r="SLE2" s="370"/>
      <c r="SLF2" s="370"/>
      <c r="SLG2" s="370"/>
      <c r="SLH2" s="370"/>
      <c r="SLI2" s="370"/>
      <c r="SLJ2" s="370"/>
      <c r="SLK2" s="370"/>
      <c r="SLL2" s="370"/>
      <c r="SLM2" s="370"/>
      <c r="SLN2" s="370"/>
      <c r="SLO2" s="370"/>
      <c r="SLP2" s="370"/>
      <c r="SLQ2" s="370"/>
      <c r="SLR2" s="370"/>
      <c r="SLS2" s="370"/>
      <c r="SLT2" s="370"/>
      <c r="SLU2" s="370"/>
      <c r="SLV2" s="370"/>
      <c r="SLW2" s="370"/>
      <c r="SLX2" s="370"/>
      <c r="SLY2" s="370"/>
      <c r="SLZ2" s="370"/>
      <c r="SMA2" s="370"/>
      <c r="SMB2" s="370"/>
      <c r="SMC2" s="370"/>
      <c r="SMD2" s="370"/>
      <c r="SME2" s="370"/>
      <c r="SMF2" s="370"/>
      <c r="SMG2" s="370"/>
      <c r="SMH2" s="370"/>
      <c r="SMI2" s="370"/>
      <c r="SMJ2" s="370"/>
      <c r="SMK2" s="370"/>
      <c r="SML2" s="370"/>
      <c r="SMM2" s="370"/>
      <c r="SMN2" s="370"/>
      <c r="SMO2" s="370"/>
      <c r="SMP2" s="370"/>
      <c r="SMQ2" s="370"/>
      <c r="SMR2" s="370"/>
      <c r="SMS2" s="370"/>
      <c r="SMT2" s="370"/>
      <c r="SMU2" s="370"/>
      <c r="SMV2" s="370"/>
      <c r="SMW2" s="370"/>
      <c r="SMX2" s="370"/>
      <c r="SMY2" s="370"/>
      <c r="SMZ2" s="370"/>
      <c r="SNA2" s="370"/>
      <c r="SNB2" s="370"/>
      <c r="SNC2" s="370"/>
      <c r="SND2" s="370"/>
      <c r="SNE2" s="370"/>
      <c r="SNF2" s="370"/>
      <c r="SNG2" s="370"/>
      <c r="SNH2" s="370"/>
      <c r="SNI2" s="370"/>
      <c r="SNJ2" s="370"/>
      <c r="SNK2" s="370"/>
      <c r="SNL2" s="370"/>
      <c r="SNM2" s="370"/>
      <c r="SNN2" s="370"/>
      <c r="SNO2" s="370"/>
      <c r="SNP2" s="370"/>
      <c r="SNQ2" s="370"/>
      <c r="SNR2" s="370"/>
      <c r="SNS2" s="370"/>
      <c r="SNT2" s="370"/>
      <c r="SNU2" s="370"/>
      <c r="SNV2" s="370"/>
      <c r="SNW2" s="370"/>
      <c r="SNX2" s="370"/>
      <c r="SNY2" s="370"/>
      <c r="SNZ2" s="370"/>
      <c r="SOA2" s="370"/>
      <c r="SOB2" s="370"/>
      <c r="SOC2" s="370"/>
      <c r="SOD2" s="370"/>
      <c r="SOE2" s="370"/>
      <c r="SOF2" s="370"/>
      <c r="SOG2" s="370"/>
      <c r="SOH2" s="370"/>
      <c r="SOI2" s="370"/>
      <c r="SOJ2" s="370"/>
      <c r="SOK2" s="370"/>
      <c r="SOL2" s="370"/>
      <c r="SOM2" s="370"/>
      <c r="SON2" s="370"/>
      <c r="SOO2" s="370"/>
      <c r="SOP2" s="370"/>
      <c r="SOQ2" s="370"/>
      <c r="SOR2" s="370"/>
      <c r="SOS2" s="370"/>
      <c r="SOT2" s="370"/>
      <c r="SOU2" s="370"/>
      <c r="SOV2" s="370"/>
      <c r="SOW2" s="370"/>
      <c r="SOX2" s="370"/>
      <c r="SOY2" s="370"/>
      <c r="SOZ2" s="370"/>
      <c r="SPA2" s="370"/>
      <c r="SPB2" s="370"/>
      <c r="SPC2" s="370"/>
      <c r="SPD2" s="370"/>
      <c r="SPE2" s="370"/>
      <c r="SPF2" s="370"/>
      <c r="SPG2" s="370"/>
      <c r="SPH2" s="370"/>
      <c r="SPI2" s="370"/>
      <c r="SPJ2" s="370"/>
      <c r="SPK2" s="370"/>
      <c r="SPL2" s="370"/>
      <c r="SPM2" s="370"/>
      <c r="SPN2" s="370"/>
      <c r="SPO2" s="370"/>
      <c r="SPP2" s="370"/>
      <c r="SPQ2" s="370"/>
      <c r="SPR2" s="370"/>
      <c r="SPS2" s="370"/>
      <c r="SPT2" s="370"/>
      <c r="SPU2" s="370"/>
      <c r="SPV2" s="370"/>
      <c r="SPW2" s="370"/>
      <c r="SPX2" s="370"/>
      <c r="SPY2" s="370"/>
      <c r="SPZ2" s="370"/>
      <c r="SQA2" s="370"/>
      <c r="SQB2" s="370"/>
      <c r="SQC2" s="370"/>
      <c r="SQD2" s="370"/>
      <c r="SQE2" s="370"/>
      <c r="SQF2" s="370"/>
      <c r="SQG2" s="370"/>
      <c r="SQH2" s="370"/>
      <c r="SQI2" s="370"/>
      <c r="SQJ2" s="370"/>
      <c r="SQK2" s="370"/>
      <c r="SQL2" s="370"/>
      <c r="SQM2" s="370"/>
      <c r="SQN2" s="370"/>
      <c r="SQO2" s="370"/>
      <c r="SQP2" s="370"/>
      <c r="SQQ2" s="370"/>
      <c r="SQR2" s="370"/>
      <c r="SQS2" s="370"/>
      <c r="SQT2" s="370"/>
      <c r="SQU2" s="370"/>
      <c r="SQV2" s="370"/>
      <c r="SQW2" s="370"/>
      <c r="SQX2" s="370"/>
      <c r="SQY2" s="370"/>
      <c r="SQZ2" s="370"/>
      <c r="SRA2" s="370"/>
      <c r="SRB2" s="370"/>
      <c r="SRC2" s="370"/>
      <c r="SRD2" s="370"/>
      <c r="SRE2" s="370"/>
      <c r="SRF2" s="370"/>
      <c r="SRG2" s="370"/>
      <c r="SRH2" s="370"/>
      <c r="SRI2" s="370"/>
      <c r="SRJ2" s="370"/>
      <c r="SRK2" s="370"/>
      <c r="SRL2" s="370"/>
      <c r="SRM2" s="370"/>
      <c r="SRN2" s="370"/>
      <c r="SRO2" s="370"/>
      <c r="SRP2" s="370"/>
      <c r="SRQ2" s="370"/>
      <c r="SRR2" s="370"/>
      <c r="SRS2" s="370"/>
      <c r="SRT2" s="370"/>
      <c r="SRU2" s="370"/>
      <c r="SRV2" s="370"/>
      <c r="SRW2" s="370"/>
      <c r="SRX2" s="370"/>
      <c r="SRY2" s="370"/>
      <c r="SRZ2" s="370"/>
      <c r="SSA2" s="370"/>
      <c r="SSB2" s="370"/>
      <c r="SSC2" s="370"/>
      <c r="SSD2" s="370"/>
      <c r="SSE2" s="370"/>
      <c r="SSF2" s="370"/>
      <c r="SSG2" s="370"/>
      <c r="SSH2" s="370"/>
      <c r="SSI2" s="370"/>
      <c r="SSJ2" s="370"/>
      <c r="SSK2" s="370"/>
      <c r="SSL2" s="370"/>
      <c r="SSM2" s="370"/>
      <c r="SSN2" s="370"/>
      <c r="SSO2" s="370"/>
      <c r="SSP2" s="370"/>
      <c r="SSQ2" s="370"/>
      <c r="SSR2" s="370"/>
      <c r="SSS2" s="370"/>
      <c r="SST2" s="370"/>
      <c r="SSU2" s="370"/>
      <c r="SSV2" s="370"/>
      <c r="SSW2" s="370"/>
      <c r="SSX2" s="370"/>
      <c r="SSY2" s="370"/>
      <c r="SSZ2" s="370"/>
      <c r="STA2" s="370"/>
      <c r="STB2" s="370"/>
      <c r="STC2" s="370"/>
      <c r="STD2" s="370"/>
      <c r="STE2" s="370"/>
      <c r="STF2" s="370"/>
      <c r="STG2" s="370"/>
      <c r="STH2" s="370"/>
      <c r="STI2" s="370"/>
      <c r="STJ2" s="370"/>
      <c r="STK2" s="370"/>
      <c r="STL2" s="370"/>
      <c r="STM2" s="370"/>
      <c r="STN2" s="370"/>
      <c r="STO2" s="370"/>
      <c r="STP2" s="370"/>
      <c r="STQ2" s="370"/>
      <c r="STR2" s="370"/>
      <c r="STS2" s="370"/>
      <c r="STT2" s="370"/>
      <c r="STU2" s="370"/>
      <c r="STV2" s="370"/>
      <c r="STW2" s="370"/>
      <c r="STX2" s="370"/>
      <c r="STY2" s="370"/>
      <c r="STZ2" s="370"/>
      <c r="SUA2" s="370"/>
      <c r="SUB2" s="370"/>
      <c r="SUC2" s="370"/>
      <c r="SUD2" s="370"/>
      <c r="SUE2" s="370"/>
      <c r="SUF2" s="370"/>
      <c r="SUG2" s="370"/>
      <c r="SUH2" s="370"/>
      <c r="SUI2" s="370"/>
      <c r="SUJ2" s="370"/>
      <c r="SUK2" s="370"/>
      <c r="SUL2" s="370"/>
      <c r="SUM2" s="370"/>
      <c r="SUN2" s="370"/>
      <c r="SUO2" s="370"/>
      <c r="SUP2" s="370"/>
      <c r="SUQ2" s="370"/>
      <c r="SUR2" s="370"/>
      <c r="SUS2" s="370"/>
      <c r="SUT2" s="370"/>
      <c r="SUU2" s="370"/>
      <c r="SUV2" s="370"/>
      <c r="SUW2" s="370"/>
      <c r="SUX2" s="370"/>
      <c r="SUY2" s="370"/>
      <c r="SUZ2" s="370"/>
      <c r="SVA2" s="370"/>
      <c r="SVB2" s="370"/>
      <c r="SVC2" s="370"/>
      <c r="SVD2" s="370"/>
      <c r="SVE2" s="370"/>
      <c r="SVF2" s="370"/>
      <c r="SVG2" s="370"/>
      <c r="SVH2" s="370"/>
      <c r="SVI2" s="370"/>
      <c r="SVJ2" s="370"/>
      <c r="SVK2" s="370"/>
      <c r="SVL2" s="370"/>
      <c r="SVM2" s="370"/>
      <c r="SVN2" s="370"/>
      <c r="SVO2" s="370"/>
      <c r="SVP2" s="370"/>
      <c r="SVQ2" s="370"/>
      <c r="SVR2" s="370"/>
      <c r="SVS2" s="370"/>
      <c r="SVT2" s="370"/>
      <c r="SVU2" s="370"/>
      <c r="SVV2" s="370"/>
      <c r="SVW2" s="370"/>
      <c r="SVX2" s="370"/>
      <c r="SVY2" s="370"/>
      <c r="SVZ2" s="370"/>
      <c r="SWA2" s="370"/>
      <c r="SWB2" s="370"/>
      <c r="SWC2" s="370"/>
      <c r="SWD2" s="370"/>
      <c r="SWE2" s="370"/>
      <c r="SWF2" s="370"/>
      <c r="SWG2" s="370"/>
      <c r="SWH2" s="370"/>
      <c r="SWI2" s="370"/>
      <c r="SWJ2" s="370"/>
      <c r="SWK2" s="370"/>
      <c r="SWL2" s="370"/>
      <c r="SWM2" s="370"/>
      <c r="SWN2" s="370"/>
      <c r="SWO2" s="370"/>
      <c r="SWP2" s="370"/>
      <c r="SWQ2" s="370"/>
      <c r="SWR2" s="370"/>
      <c r="SWS2" s="370"/>
      <c r="SWT2" s="370"/>
      <c r="SWU2" s="370"/>
      <c r="SWV2" s="370"/>
      <c r="SWW2" s="370"/>
      <c r="SWX2" s="370"/>
      <c r="SWY2" s="370"/>
      <c r="SWZ2" s="370"/>
      <c r="SXA2" s="370"/>
      <c r="SXB2" s="370"/>
      <c r="SXC2" s="370"/>
      <c r="SXD2" s="370"/>
      <c r="SXE2" s="370"/>
      <c r="SXF2" s="370"/>
      <c r="SXG2" s="370"/>
      <c r="SXH2" s="370"/>
      <c r="SXI2" s="370"/>
      <c r="SXJ2" s="370"/>
      <c r="SXK2" s="370"/>
      <c r="SXL2" s="370"/>
      <c r="SXM2" s="370"/>
      <c r="SXN2" s="370"/>
      <c r="SXO2" s="370"/>
      <c r="SXP2" s="370"/>
      <c r="SXQ2" s="370"/>
      <c r="SXR2" s="370"/>
      <c r="SXS2" s="370"/>
      <c r="SXT2" s="370"/>
      <c r="SXU2" s="370"/>
      <c r="SXV2" s="370"/>
      <c r="SXW2" s="370"/>
      <c r="SXX2" s="370"/>
      <c r="SXY2" s="370"/>
      <c r="SXZ2" s="370"/>
      <c r="SYA2" s="370"/>
      <c r="SYB2" s="370"/>
      <c r="SYC2" s="370"/>
      <c r="SYD2" s="370"/>
      <c r="SYE2" s="370"/>
      <c r="SYF2" s="370"/>
      <c r="SYG2" s="370"/>
      <c r="SYH2" s="370"/>
      <c r="SYI2" s="370"/>
      <c r="SYJ2" s="370"/>
      <c r="SYK2" s="370"/>
      <c r="SYL2" s="370"/>
      <c r="SYM2" s="370"/>
      <c r="SYN2" s="370"/>
      <c r="SYO2" s="370"/>
      <c r="SYP2" s="370"/>
      <c r="SYQ2" s="370"/>
      <c r="SYR2" s="370"/>
      <c r="SYS2" s="370"/>
      <c r="SYT2" s="370"/>
      <c r="SYU2" s="370"/>
      <c r="SYV2" s="370"/>
      <c r="SYW2" s="370"/>
      <c r="SYX2" s="370"/>
      <c r="SYY2" s="370"/>
      <c r="SYZ2" s="370"/>
      <c r="SZA2" s="370"/>
      <c r="SZB2" s="370"/>
      <c r="SZC2" s="370"/>
      <c r="SZD2" s="370"/>
      <c r="SZE2" s="370"/>
      <c r="SZF2" s="370"/>
      <c r="SZG2" s="370"/>
      <c r="SZH2" s="370"/>
      <c r="SZI2" s="370"/>
      <c r="SZJ2" s="370"/>
      <c r="SZK2" s="370"/>
      <c r="SZL2" s="370"/>
      <c r="SZM2" s="370"/>
      <c r="SZN2" s="370"/>
      <c r="SZO2" s="370"/>
      <c r="SZP2" s="370"/>
      <c r="SZQ2" s="370"/>
      <c r="SZR2" s="370"/>
      <c r="SZS2" s="370"/>
      <c r="SZT2" s="370"/>
      <c r="SZU2" s="370"/>
      <c r="SZV2" s="370"/>
      <c r="SZW2" s="370"/>
      <c r="SZX2" s="370"/>
      <c r="SZY2" s="370"/>
      <c r="SZZ2" s="370"/>
      <c r="TAA2" s="370"/>
      <c r="TAB2" s="370"/>
      <c r="TAC2" s="370"/>
      <c r="TAD2" s="370"/>
      <c r="TAE2" s="370"/>
      <c r="TAF2" s="370"/>
      <c r="TAG2" s="370"/>
      <c r="TAH2" s="370"/>
      <c r="TAI2" s="370"/>
      <c r="TAJ2" s="370"/>
      <c r="TAK2" s="370"/>
      <c r="TAL2" s="370"/>
      <c r="TAM2" s="370"/>
      <c r="TAN2" s="370"/>
      <c r="TAO2" s="370"/>
      <c r="TAP2" s="370"/>
      <c r="TAQ2" s="370"/>
      <c r="TAR2" s="370"/>
      <c r="TAS2" s="370"/>
      <c r="TAT2" s="370"/>
      <c r="TAU2" s="370"/>
      <c r="TAV2" s="370"/>
      <c r="TAW2" s="370"/>
      <c r="TAX2" s="370"/>
      <c r="TAY2" s="370"/>
      <c r="TAZ2" s="370"/>
      <c r="TBA2" s="370"/>
      <c r="TBB2" s="370"/>
      <c r="TBC2" s="370"/>
      <c r="TBD2" s="370"/>
      <c r="TBE2" s="370"/>
      <c r="TBF2" s="370"/>
      <c r="TBG2" s="370"/>
      <c r="TBH2" s="370"/>
      <c r="TBI2" s="370"/>
      <c r="TBJ2" s="370"/>
      <c r="TBK2" s="370"/>
      <c r="TBL2" s="370"/>
      <c r="TBM2" s="370"/>
      <c r="TBN2" s="370"/>
      <c r="TBO2" s="370"/>
      <c r="TBP2" s="370"/>
      <c r="TBQ2" s="370"/>
      <c r="TBR2" s="370"/>
      <c r="TBS2" s="370"/>
      <c r="TBT2" s="370"/>
      <c r="TBU2" s="370"/>
      <c r="TBV2" s="370"/>
      <c r="TBW2" s="370"/>
      <c r="TBX2" s="370"/>
      <c r="TBY2" s="370"/>
      <c r="TBZ2" s="370"/>
      <c r="TCA2" s="370"/>
      <c r="TCB2" s="370"/>
      <c r="TCC2" s="370"/>
      <c r="TCD2" s="370"/>
      <c r="TCE2" s="370"/>
      <c r="TCF2" s="370"/>
      <c r="TCG2" s="370"/>
      <c r="TCH2" s="370"/>
      <c r="TCI2" s="370"/>
      <c r="TCJ2" s="370"/>
      <c r="TCK2" s="370"/>
      <c r="TCL2" s="370"/>
      <c r="TCM2" s="370"/>
      <c r="TCN2" s="370"/>
      <c r="TCO2" s="370"/>
      <c r="TCP2" s="370"/>
      <c r="TCQ2" s="370"/>
      <c r="TCR2" s="370"/>
      <c r="TCS2" s="370"/>
      <c r="TCT2" s="370"/>
      <c r="TCU2" s="370"/>
      <c r="TCV2" s="370"/>
      <c r="TCW2" s="370"/>
      <c r="TCX2" s="370"/>
      <c r="TCY2" s="370"/>
      <c r="TCZ2" s="370"/>
      <c r="TDA2" s="370"/>
      <c r="TDB2" s="370"/>
      <c r="TDC2" s="370"/>
      <c r="TDD2" s="370"/>
      <c r="TDE2" s="370"/>
      <c r="TDF2" s="370"/>
      <c r="TDG2" s="370"/>
      <c r="TDH2" s="370"/>
      <c r="TDI2" s="370"/>
      <c r="TDJ2" s="370"/>
      <c r="TDK2" s="370"/>
      <c r="TDL2" s="370"/>
      <c r="TDM2" s="370"/>
      <c r="TDN2" s="370"/>
      <c r="TDO2" s="370"/>
      <c r="TDP2" s="370"/>
      <c r="TDQ2" s="370"/>
      <c r="TDR2" s="370"/>
      <c r="TDS2" s="370"/>
      <c r="TDT2" s="370"/>
      <c r="TDU2" s="370"/>
      <c r="TDV2" s="370"/>
      <c r="TDW2" s="370"/>
      <c r="TDX2" s="370"/>
      <c r="TDY2" s="370"/>
      <c r="TDZ2" s="370"/>
      <c r="TEA2" s="370"/>
      <c r="TEB2" s="370"/>
      <c r="TEC2" s="370"/>
      <c r="TED2" s="370"/>
      <c r="TEE2" s="370"/>
      <c r="TEF2" s="370"/>
      <c r="TEG2" s="370"/>
      <c r="TEH2" s="370"/>
      <c r="TEI2" s="370"/>
      <c r="TEJ2" s="370"/>
      <c r="TEK2" s="370"/>
      <c r="TEL2" s="370"/>
      <c r="TEM2" s="370"/>
      <c r="TEN2" s="370"/>
      <c r="TEO2" s="370"/>
      <c r="TEP2" s="370"/>
      <c r="TEQ2" s="370"/>
      <c r="TER2" s="370"/>
      <c r="TES2" s="370"/>
      <c r="TET2" s="370"/>
      <c r="TEU2" s="370"/>
      <c r="TEV2" s="370"/>
      <c r="TEW2" s="370"/>
      <c r="TEX2" s="370"/>
      <c r="TEY2" s="370"/>
      <c r="TEZ2" s="370"/>
      <c r="TFA2" s="370"/>
      <c r="TFB2" s="370"/>
      <c r="TFC2" s="370"/>
      <c r="TFD2" s="370"/>
      <c r="TFE2" s="370"/>
      <c r="TFF2" s="370"/>
      <c r="TFG2" s="370"/>
      <c r="TFH2" s="370"/>
      <c r="TFI2" s="370"/>
      <c r="TFJ2" s="370"/>
      <c r="TFK2" s="370"/>
      <c r="TFL2" s="370"/>
      <c r="TFM2" s="370"/>
      <c r="TFN2" s="370"/>
      <c r="TFO2" s="370"/>
      <c r="TFP2" s="370"/>
      <c r="TFQ2" s="370"/>
      <c r="TFR2" s="370"/>
      <c r="TFS2" s="370"/>
      <c r="TFT2" s="370"/>
      <c r="TFU2" s="370"/>
      <c r="TFV2" s="370"/>
      <c r="TFW2" s="370"/>
      <c r="TFX2" s="370"/>
      <c r="TFY2" s="370"/>
      <c r="TFZ2" s="370"/>
      <c r="TGA2" s="370"/>
      <c r="TGB2" s="370"/>
      <c r="TGC2" s="370"/>
      <c r="TGD2" s="370"/>
      <c r="TGE2" s="370"/>
      <c r="TGF2" s="370"/>
      <c r="TGG2" s="370"/>
      <c r="TGH2" s="370"/>
      <c r="TGI2" s="370"/>
      <c r="TGJ2" s="370"/>
      <c r="TGK2" s="370"/>
      <c r="TGL2" s="370"/>
      <c r="TGM2" s="370"/>
      <c r="TGN2" s="370"/>
      <c r="TGO2" s="370"/>
      <c r="TGP2" s="370"/>
      <c r="TGQ2" s="370"/>
      <c r="TGR2" s="370"/>
      <c r="TGS2" s="370"/>
      <c r="TGT2" s="370"/>
      <c r="TGU2" s="370"/>
      <c r="TGV2" s="370"/>
      <c r="TGW2" s="370"/>
      <c r="TGX2" s="370"/>
      <c r="TGY2" s="370"/>
      <c r="TGZ2" s="370"/>
      <c r="THA2" s="370"/>
      <c r="THB2" s="370"/>
      <c r="THC2" s="370"/>
      <c r="THD2" s="370"/>
      <c r="THE2" s="370"/>
      <c r="THF2" s="370"/>
      <c r="THG2" s="370"/>
      <c r="THH2" s="370"/>
      <c r="THI2" s="370"/>
      <c r="THJ2" s="370"/>
      <c r="THK2" s="370"/>
      <c r="THL2" s="370"/>
      <c r="THM2" s="370"/>
      <c r="THN2" s="370"/>
      <c r="THO2" s="370"/>
      <c r="THP2" s="370"/>
      <c r="THQ2" s="370"/>
      <c r="THR2" s="370"/>
      <c r="THS2" s="370"/>
      <c r="THT2" s="370"/>
      <c r="THU2" s="370"/>
      <c r="THV2" s="370"/>
      <c r="THW2" s="370"/>
      <c r="THX2" s="370"/>
      <c r="THY2" s="370"/>
      <c r="THZ2" s="370"/>
      <c r="TIA2" s="370"/>
      <c r="TIB2" s="370"/>
      <c r="TIC2" s="370"/>
      <c r="TID2" s="370"/>
      <c r="TIE2" s="370"/>
      <c r="TIF2" s="370"/>
      <c r="TIG2" s="370"/>
      <c r="TIH2" s="370"/>
      <c r="TII2" s="370"/>
      <c r="TIJ2" s="370"/>
      <c r="TIK2" s="370"/>
      <c r="TIL2" s="370"/>
      <c r="TIM2" s="370"/>
      <c r="TIN2" s="370"/>
      <c r="TIO2" s="370"/>
      <c r="TIP2" s="370"/>
      <c r="TIQ2" s="370"/>
      <c r="TIR2" s="370"/>
      <c r="TIS2" s="370"/>
      <c r="TIT2" s="370"/>
      <c r="TIU2" s="370"/>
      <c r="TIV2" s="370"/>
      <c r="TIW2" s="370"/>
      <c r="TIX2" s="370"/>
      <c r="TIY2" s="370"/>
      <c r="TIZ2" s="370"/>
      <c r="TJA2" s="370"/>
      <c r="TJB2" s="370"/>
      <c r="TJC2" s="370"/>
      <c r="TJD2" s="370"/>
      <c r="TJE2" s="370"/>
      <c r="TJF2" s="370"/>
      <c r="TJG2" s="370"/>
      <c r="TJH2" s="370"/>
      <c r="TJI2" s="370"/>
      <c r="TJJ2" s="370"/>
      <c r="TJK2" s="370"/>
      <c r="TJL2" s="370"/>
      <c r="TJM2" s="370"/>
      <c r="TJN2" s="370"/>
      <c r="TJO2" s="370"/>
      <c r="TJP2" s="370"/>
      <c r="TJQ2" s="370"/>
      <c r="TJR2" s="370"/>
      <c r="TJS2" s="370"/>
      <c r="TJT2" s="370"/>
      <c r="TJU2" s="370"/>
      <c r="TJV2" s="370"/>
      <c r="TJW2" s="370"/>
      <c r="TJX2" s="370"/>
      <c r="TJY2" s="370"/>
      <c r="TJZ2" s="370"/>
      <c r="TKA2" s="370"/>
      <c r="TKB2" s="370"/>
      <c r="TKC2" s="370"/>
      <c r="TKD2" s="370"/>
      <c r="TKE2" s="370"/>
      <c r="TKF2" s="370"/>
      <c r="TKG2" s="370"/>
      <c r="TKH2" s="370"/>
      <c r="TKI2" s="370"/>
      <c r="TKJ2" s="370"/>
      <c r="TKK2" s="370"/>
      <c r="TKL2" s="370"/>
      <c r="TKM2" s="370"/>
      <c r="TKN2" s="370"/>
      <c r="TKO2" s="370"/>
      <c r="TKP2" s="370"/>
      <c r="TKQ2" s="370"/>
      <c r="TKR2" s="370"/>
      <c r="TKS2" s="370"/>
      <c r="TKT2" s="370"/>
      <c r="TKU2" s="370"/>
      <c r="TKV2" s="370"/>
      <c r="TKW2" s="370"/>
      <c r="TKX2" s="370"/>
      <c r="TKY2" s="370"/>
      <c r="TKZ2" s="370"/>
      <c r="TLA2" s="370"/>
      <c r="TLB2" s="370"/>
      <c r="TLC2" s="370"/>
      <c r="TLD2" s="370"/>
      <c r="TLE2" s="370"/>
      <c r="TLF2" s="370"/>
      <c r="TLG2" s="370"/>
      <c r="TLH2" s="370"/>
      <c r="TLI2" s="370"/>
      <c r="TLJ2" s="370"/>
      <c r="TLK2" s="370"/>
      <c r="TLL2" s="370"/>
      <c r="TLM2" s="370"/>
      <c r="TLN2" s="370"/>
      <c r="TLO2" s="370"/>
      <c r="TLP2" s="370"/>
      <c r="TLQ2" s="370"/>
      <c r="TLR2" s="370"/>
      <c r="TLS2" s="370"/>
      <c r="TLT2" s="370"/>
      <c r="TLU2" s="370"/>
      <c r="TLV2" s="370"/>
      <c r="TLW2" s="370"/>
      <c r="TLX2" s="370"/>
      <c r="TLY2" s="370"/>
      <c r="TLZ2" s="370"/>
      <c r="TMA2" s="370"/>
      <c r="TMB2" s="370"/>
      <c r="TMC2" s="370"/>
      <c r="TMD2" s="370"/>
      <c r="TME2" s="370"/>
      <c r="TMF2" s="370"/>
      <c r="TMG2" s="370"/>
      <c r="TMH2" s="370"/>
      <c r="TMI2" s="370"/>
      <c r="TMJ2" s="370"/>
      <c r="TMK2" s="370"/>
      <c r="TML2" s="370"/>
      <c r="TMM2" s="370"/>
      <c r="TMN2" s="370"/>
      <c r="TMO2" s="370"/>
      <c r="TMP2" s="370"/>
      <c r="TMQ2" s="370"/>
      <c r="TMR2" s="370"/>
      <c r="TMS2" s="370"/>
      <c r="TMT2" s="370"/>
      <c r="TMU2" s="370"/>
      <c r="TMV2" s="370"/>
      <c r="TMW2" s="370"/>
      <c r="TMX2" s="370"/>
      <c r="TMY2" s="370"/>
      <c r="TMZ2" s="370"/>
      <c r="TNA2" s="370"/>
      <c r="TNB2" s="370"/>
      <c r="TNC2" s="370"/>
      <c r="TND2" s="370"/>
      <c r="TNE2" s="370"/>
      <c r="TNF2" s="370"/>
      <c r="TNG2" s="370"/>
      <c r="TNH2" s="370"/>
      <c r="TNI2" s="370"/>
      <c r="TNJ2" s="370"/>
      <c r="TNK2" s="370"/>
      <c r="TNL2" s="370"/>
      <c r="TNM2" s="370"/>
      <c r="TNN2" s="370"/>
      <c r="TNO2" s="370"/>
      <c r="TNP2" s="370"/>
      <c r="TNQ2" s="370"/>
      <c r="TNR2" s="370"/>
      <c r="TNS2" s="370"/>
      <c r="TNT2" s="370"/>
      <c r="TNU2" s="370"/>
      <c r="TNV2" s="370"/>
      <c r="TNW2" s="370"/>
      <c r="TNX2" s="370"/>
      <c r="TNY2" s="370"/>
      <c r="TNZ2" s="370"/>
      <c r="TOA2" s="370"/>
      <c r="TOB2" s="370"/>
      <c r="TOC2" s="370"/>
      <c r="TOD2" s="370"/>
      <c r="TOE2" s="370"/>
      <c r="TOF2" s="370"/>
      <c r="TOG2" s="370"/>
      <c r="TOH2" s="370"/>
      <c r="TOI2" s="370"/>
      <c r="TOJ2" s="370"/>
      <c r="TOK2" s="370"/>
      <c r="TOL2" s="370"/>
      <c r="TOM2" s="370"/>
      <c r="TON2" s="370"/>
      <c r="TOO2" s="370"/>
      <c r="TOP2" s="370"/>
      <c r="TOQ2" s="370"/>
      <c r="TOR2" s="370"/>
      <c r="TOS2" s="370"/>
      <c r="TOT2" s="370"/>
      <c r="TOU2" s="370"/>
      <c r="TOV2" s="370"/>
      <c r="TOW2" s="370"/>
      <c r="TOX2" s="370"/>
      <c r="TOY2" s="370"/>
      <c r="TOZ2" s="370"/>
      <c r="TPA2" s="370"/>
      <c r="TPB2" s="370"/>
      <c r="TPC2" s="370"/>
      <c r="TPD2" s="370"/>
      <c r="TPE2" s="370"/>
      <c r="TPF2" s="370"/>
      <c r="TPG2" s="370"/>
      <c r="TPH2" s="370"/>
      <c r="TPI2" s="370"/>
      <c r="TPJ2" s="370"/>
      <c r="TPK2" s="370"/>
      <c r="TPL2" s="370"/>
      <c r="TPM2" s="370"/>
      <c r="TPN2" s="370"/>
      <c r="TPO2" s="370"/>
      <c r="TPP2" s="370"/>
      <c r="TPQ2" s="370"/>
      <c r="TPR2" s="370"/>
      <c r="TPS2" s="370"/>
      <c r="TPT2" s="370"/>
      <c r="TPU2" s="370"/>
      <c r="TPV2" s="370"/>
      <c r="TPW2" s="370"/>
      <c r="TPX2" s="370"/>
      <c r="TPY2" s="370"/>
      <c r="TPZ2" s="370"/>
      <c r="TQA2" s="370"/>
      <c r="TQB2" s="370"/>
      <c r="TQC2" s="370"/>
      <c r="TQD2" s="370"/>
      <c r="TQE2" s="370"/>
      <c r="TQF2" s="370"/>
      <c r="TQG2" s="370"/>
      <c r="TQH2" s="370"/>
      <c r="TQI2" s="370"/>
      <c r="TQJ2" s="370"/>
      <c r="TQK2" s="370"/>
      <c r="TQL2" s="370"/>
      <c r="TQM2" s="370"/>
      <c r="TQN2" s="370"/>
      <c r="TQO2" s="370"/>
      <c r="TQP2" s="370"/>
      <c r="TQQ2" s="370"/>
      <c r="TQR2" s="370"/>
      <c r="TQS2" s="370"/>
      <c r="TQT2" s="370"/>
      <c r="TQU2" s="370"/>
      <c r="TQV2" s="370"/>
      <c r="TQW2" s="370"/>
      <c r="TQX2" s="370"/>
      <c r="TQY2" s="370"/>
      <c r="TQZ2" s="370"/>
      <c r="TRA2" s="370"/>
      <c r="TRB2" s="370"/>
      <c r="TRC2" s="370"/>
      <c r="TRD2" s="370"/>
      <c r="TRE2" s="370"/>
      <c r="TRF2" s="370"/>
      <c r="TRG2" s="370"/>
      <c r="TRH2" s="370"/>
      <c r="TRI2" s="370"/>
      <c r="TRJ2" s="370"/>
      <c r="TRK2" s="370"/>
      <c r="TRL2" s="370"/>
      <c r="TRM2" s="370"/>
      <c r="TRN2" s="370"/>
      <c r="TRO2" s="370"/>
      <c r="TRP2" s="370"/>
      <c r="TRQ2" s="370"/>
      <c r="TRR2" s="370"/>
      <c r="TRS2" s="370"/>
      <c r="TRT2" s="370"/>
      <c r="TRU2" s="370"/>
      <c r="TRV2" s="370"/>
      <c r="TRW2" s="370"/>
      <c r="TRX2" s="370"/>
      <c r="TRY2" s="370"/>
      <c r="TRZ2" s="370"/>
      <c r="TSA2" s="370"/>
      <c r="TSB2" s="370"/>
      <c r="TSC2" s="370"/>
      <c r="TSD2" s="370"/>
      <c r="TSE2" s="370"/>
      <c r="TSF2" s="370"/>
      <c r="TSG2" s="370"/>
      <c r="TSH2" s="370"/>
      <c r="TSI2" s="370"/>
      <c r="TSJ2" s="370"/>
      <c r="TSK2" s="370"/>
      <c r="TSL2" s="370"/>
      <c r="TSM2" s="370"/>
      <c r="TSN2" s="370"/>
      <c r="TSO2" s="370"/>
      <c r="TSP2" s="370"/>
      <c r="TSQ2" s="370"/>
      <c r="TSR2" s="370"/>
      <c r="TSS2" s="370"/>
      <c r="TST2" s="370"/>
      <c r="TSU2" s="370"/>
      <c r="TSV2" s="370"/>
      <c r="TSW2" s="370"/>
      <c r="TSX2" s="370"/>
      <c r="TSY2" s="370"/>
      <c r="TSZ2" s="370"/>
      <c r="TTA2" s="370"/>
      <c r="TTB2" s="370"/>
      <c r="TTC2" s="370"/>
      <c r="TTD2" s="370"/>
      <c r="TTE2" s="370"/>
      <c r="TTF2" s="370"/>
      <c r="TTG2" s="370"/>
      <c r="TTH2" s="370"/>
      <c r="TTI2" s="370"/>
      <c r="TTJ2" s="370"/>
      <c r="TTK2" s="370"/>
      <c r="TTL2" s="370"/>
      <c r="TTM2" s="370"/>
      <c r="TTN2" s="370"/>
      <c r="TTO2" s="370"/>
      <c r="TTP2" s="370"/>
      <c r="TTQ2" s="370"/>
      <c r="TTR2" s="370"/>
      <c r="TTS2" s="370"/>
      <c r="TTT2" s="370"/>
      <c r="TTU2" s="370"/>
      <c r="TTV2" s="370"/>
      <c r="TTW2" s="370"/>
      <c r="TTX2" s="370"/>
      <c r="TTY2" s="370"/>
      <c r="TTZ2" s="370"/>
      <c r="TUA2" s="370"/>
      <c r="TUB2" s="370"/>
      <c r="TUC2" s="370"/>
      <c r="TUD2" s="370"/>
      <c r="TUE2" s="370"/>
      <c r="TUF2" s="370"/>
      <c r="TUG2" s="370"/>
      <c r="TUH2" s="370"/>
      <c r="TUI2" s="370"/>
      <c r="TUJ2" s="370"/>
      <c r="TUK2" s="370"/>
      <c r="TUL2" s="370"/>
      <c r="TUM2" s="370"/>
      <c r="TUN2" s="370"/>
      <c r="TUO2" s="370"/>
      <c r="TUP2" s="370"/>
      <c r="TUQ2" s="370"/>
      <c r="TUR2" s="370"/>
      <c r="TUS2" s="370"/>
      <c r="TUT2" s="370"/>
      <c r="TUU2" s="370"/>
      <c r="TUV2" s="370"/>
      <c r="TUW2" s="370"/>
      <c r="TUX2" s="370"/>
      <c r="TUY2" s="370"/>
      <c r="TUZ2" s="370"/>
      <c r="TVA2" s="370"/>
      <c r="TVB2" s="370"/>
      <c r="TVC2" s="370"/>
      <c r="TVD2" s="370"/>
      <c r="TVE2" s="370"/>
      <c r="TVF2" s="370"/>
      <c r="TVG2" s="370"/>
      <c r="TVH2" s="370"/>
      <c r="TVI2" s="370"/>
      <c r="TVJ2" s="370"/>
      <c r="TVK2" s="370"/>
      <c r="TVL2" s="370"/>
      <c r="TVM2" s="370"/>
      <c r="TVN2" s="370"/>
      <c r="TVO2" s="370"/>
      <c r="TVP2" s="370"/>
      <c r="TVQ2" s="370"/>
      <c r="TVR2" s="370"/>
      <c r="TVS2" s="370"/>
      <c r="TVT2" s="370"/>
      <c r="TVU2" s="370"/>
      <c r="TVV2" s="370"/>
      <c r="TVW2" s="370"/>
      <c r="TVX2" s="370"/>
      <c r="TVY2" s="370"/>
      <c r="TVZ2" s="370"/>
      <c r="TWA2" s="370"/>
      <c r="TWB2" s="370"/>
      <c r="TWC2" s="370"/>
      <c r="TWD2" s="370"/>
      <c r="TWE2" s="370"/>
      <c r="TWF2" s="370"/>
      <c r="TWG2" s="370"/>
      <c r="TWH2" s="370"/>
      <c r="TWI2" s="370"/>
      <c r="TWJ2" s="370"/>
      <c r="TWK2" s="370"/>
      <c r="TWL2" s="370"/>
      <c r="TWM2" s="370"/>
      <c r="TWN2" s="370"/>
      <c r="TWO2" s="370"/>
      <c r="TWP2" s="370"/>
      <c r="TWQ2" s="370"/>
      <c r="TWR2" s="370"/>
      <c r="TWS2" s="370"/>
      <c r="TWT2" s="370"/>
      <c r="TWU2" s="370"/>
      <c r="TWV2" s="370"/>
      <c r="TWW2" s="370"/>
      <c r="TWX2" s="370"/>
      <c r="TWY2" s="370"/>
      <c r="TWZ2" s="370"/>
      <c r="TXA2" s="370"/>
      <c r="TXB2" s="370"/>
      <c r="TXC2" s="370"/>
      <c r="TXD2" s="370"/>
      <c r="TXE2" s="370"/>
      <c r="TXF2" s="370"/>
      <c r="TXG2" s="370"/>
      <c r="TXH2" s="370"/>
      <c r="TXI2" s="370"/>
      <c r="TXJ2" s="370"/>
      <c r="TXK2" s="370"/>
      <c r="TXL2" s="370"/>
      <c r="TXM2" s="370"/>
      <c r="TXN2" s="370"/>
      <c r="TXO2" s="370"/>
      <c r="TXP2" s="370"/>
      <c r="TXQ2" s="370"/>
      <c r="TXR2" s="370"/>
      <c r="TXS2" s="370"/>
      <c r="TXT2" s="370"/>
      <c r="TXU2" s="370"/>
      <c r="TXV2" s="370"/>
      <c r="TXW2" s="370"/>
      <c r="TXX2" s="370"/>
      <c r="TXY2" s="370"/>
      <c r="TXZ2" s="370"/>
      <c r="TYA2" s="370"/>
      <c r="TYB2" s="370"/>
      <c r="TYC2" s="370"/>
      <c r="TYD2" s="370"/>
      <c r="TYE2" s="370"/>
      <c r="TYF2" s="370"/>
      <c r="TYG2" s="370"/>
      <c r="TYH2" s="370"/>
      <c r="TYI2" s="370"/>
      <c r="TYJ2" s="370"/>
      <c r="TYK2" s="370"/>
      <c r="TYL2" s="370"/>
      <c r="TYM2" s="370"/>
      <c r="TYN2" s="370"/>
      <c r="TYO2" s="370"/>
      <c r="TYP2" s="370"/>
      <c r="TYQ2" s="370"/>
      <c r="TYR2" s="370"/>
      <c r="TYS2" s="370"/>
      <c r="TYT2" s="370"/>
      <c r="TYU2" s="370"/>
      <c r="TYV2" s="370"/>
      <c r="TYW2" s="370"/>
      <c r="TYX2" s="370"/>
      <c r="TYY2" s="370"/>
      <c r="TYZ2" s="370"/>
      <c r="TZA2" s="370"/>
      <c r="TZB2" s="370"/>
      <c r="TZC2" s="370"/>
      <c r="TZD2" s="370"/>
      <c r="TZE2" s="370"/>
      <c r="TZF2" s="370"/>
      <c r="TZG2" s="370"/>
      <c r="TZH2" s="370"/>
      <c r="TZI2" s="370"/>
      <c r="TZJ2" s="370"/>
      <c r="TZK2" s="370"/>
      <c r="TZL2" s="370"/>
      <c r="TZM2" s="370"/>
      <c r="TZN2" s="370"/>
      <c r="TZO2" s="370"/>
      <c r="TZP2" s="370"/>
      <c r="TZQ2" s="370"/>
      <c r="TZR2" s="370"/>
      <c r="TZS2" s="370"/>
      <c r="TZT2" s="370"/>
      <c r="TZU2" s="370"/>
      <c r="TZV2" s="370"/>
      <c r="TZW2" s="370"/>
      <c r="TZX2" s="370"/>
      <c r="TZY2" s="370"/>
      <c r="TZZ2" s="370"/>
      <c r="UAA2" s="370"/>
      <c r="UAB2" s="370"/>
      <c r="UAC2" s="370"/>
      <c r="UAD2" s="370"/>
      <c r="UAE2" s="370"/>
      <c r="UAF2" s="370"/>
      <c r="UAG2" s="370"/>
      <c r="UAH2" s="370"/>
      <c r="UAI2" s="370"/>
      <c r="UAJ2" s="370"/>
      <c r="UAK2" s="370"/>
      <c r="UAL2" s="370"/>
      <c r="UAM2" s="370"/>
      <c r="UAN2" s="370"/>
      <c r="UAO2" s="370"/>
      <c r="UAP2" s="370"/>
      <c r="UAQ2" s="370"/>
      <c r="UAR2" s="370"/>
      <c r="UAS2" s="370"/>
      <c r="UAT2" s="370"/>
      <c r="UAU2" s="370"/>
      <c r="UAV2" s="370"/>
      <c r="UAW2" s="370"/>
      <c r="UAX2" s="370"/>
      <c r="UAY2" s="370"/>
      <c r="UAZ2" s="370"/>
      <c r="UBA2" s="370"/>
      <c r="UBB2" s="370"/>
      <c r="UBC2" s="370"/>
      <c r="UBD2" s="370"/>
      <c r="UBE2" s="370"/>
      <c r="UBF2" s="370"/>
      <c r="UBG2" s="370"/>
      <c r="UBH2" s="370"/>
      <c r="UBI2" s="370"/>
      <c r="UBJ2" s="370"/>
      <c r="UBK2" s="370"/>
      <c r="UBL2" s="370"/>
      <c r="UBM2" s="370"/>
      <c r="UBN2" s="370"/>
      <c r="UBO2" s="370"/>
      <c r="UBP2" s="370"/>
      <c r="UBQ2" s="370"/>
      <c r="UBR2" s="370"/>
      <c r="UBS2" s="370"/>
      <c r="UBT2" s="370"/>
      <c r="UBU2" s="370"/>
      <c r="UBV2" s="370"/>
      <c r="UBW2" s="370"/>
      <c r="UBX2" s="370"/>
      <c r="UBY2" s="370"/>
      <c r="UBZ2" s="370"/>
      <c r="UCA2" s="370"/>
      <c r="UCB2" s="370"/>
      <c r="UCC2" s="370"/>
      <c r="UCD2" s="370"/>
      <c r="UCE2" s="370"/>
      <c r="UCF2" s="370"/>
      <c r="UCG2" s="370"/>
      <c r="UCH2" s="370"/>
      <c r="UCI2" s="370"/>
      <c r="UCJ2" s="370"/>
      <c r="UCK2" s="370"/>
      <c r="UCL2" s="370"/>
      <c r="UCM2" s="370"/>
      <c r="UCN2" s="370"/>
      <c r="UCO2" s="370"/>
      <c r="UCP2" s="370"/>
      <c r="UCQ2" s="370"/>
      <c r="UCR2" s="370"/>
      <c r="UCS2" s="370"/>
      <c r="UCT2" s="370"/>
      <c r="UCU2" s="370"/>
      <c r="UCV2" s="370"/>
      <c r="UCW2" s="370"/>
      <c r="UCX2" s="370"/>
      <c r="UCY2" s="370"/>
      <c r="UCZ2" s="370"/>
      <c r="UDA2" s="370"/>
      <c r="UDB2" s="370"/>
      <c r="UDC2" s="370"/>
      <c r="UDD2" s="370"/>
      <c r="UDE2" s="370"/>
      <c r="UDF2" s="370"/>
      <c r="UDG2" s="370"/>
      <c r="UDH2" s="370"/>
      <c r="UDI2" s="370"/>
      <c r="UDJ2" s="370"/>
      <c r="UDK2" s="370"/>
      <c r="UDL2" s="370"/>
      <c r="UDM2" s="370"/>
      <c r="UDN2" s="370"/>
      <c r="UDO2" s="370"/>
      <c r="UDP2" s="370"/>
      <c r="UDQ2" s="370"/>
      <c r="UDR2" s="370"/>
      <c r="UDS2" s="370"/>
      <c r="UDT2" s="370"/>
      <c r="UDU2" s="370"/>
      <c r="UDV2" s="370"/>
      <c r="UDW2" s="370"/>
      <c r="UDX2" s="370"/>
      <c r="UDY2" s="370"/>
      <c r="UDZ2" s="370"/>
      <c r="UEA2" s="370"/>
      <c r="UEB2" s="370"/>
      <c r="UEC2" s="370"/>
      <c r="UED2" s="370"/>
      <c r="UEE2" s="370"/>
      <c r="UEF2" s="370"/>
      <c r="UEG2" s="370"/>
      <c r="UEH2" s="370"/>
      <c r="UEI2" s="370"/>
      <c r="UEJ2" s="370"/>
      <c r="UEK2" s="370"/>
      <c r="UEL2" s="370"/>
      <c r="UEM2" s="370"/>
      <c r="UEN2" s="370"/>
      <c r="UEO2" s="370"/>
      <c r="UEP2" s="370"/>
      <c r="UEQ2" s="370"/>
      <c r="UER2" s="370"/>
      <c r="UES2" s="370"/>
      <c r="UET2" s="370"/>
      <c r="UEU2" s="370"/>
      <c r="UEV2" s="370"/>
      <c r="UEW2" s="370"/>
      <c r="UEX2" s="370"/>
      <c r="UEY2" s="370"/>
      <c r="UEZ2" s="370"/>
      <c r="UFA2" s="370"/>
      <c r="UFB2" s="370"/>
      <c r="UFC2" s="370"/>
      <c r="UFD2" s="370"/>
      <c r="UFE2" s="370"/>
      <c r="UFF2" s="370"/>
      <c r="UFG2" s="370"/>
      <c r="UFH2" s="370"/>
      <c r="UFI2" s="370"/>
      <c r="UFJ2" s="370"/>
      <c r="UFK2" s="370"/>
      <c r="UFL2" s="370"/>
      <c r="UFM2" s="370"/>
      <c r="UFN2" s="370"/>
      <c r="UFO2" s="370"/>
      <c r="UFP2" s="370"/>
      <c r="UFQ2" s="370"/>
      <c r="UFR2" s="370"/>
      <c r="UFS2" s="370"/>
      <c r="UFT2" s="370"/>
      <c r="UFU2" s="370"/>
      <c r="UFV2" s="370"/>
      <c r="UFW2" s="370"/>
      <c r="UFX2" s="370"/>
      <c r="UFY2" s="370"/>
      <c r="UFZ2" s="370"/>
      <c r="UGA2" s="370"/>
      <c r="UGB2" s="370"/>
      <c r="UGC2" s="370"/>
      <c r="UGD2" s="370"/>
      <c r="UGE2" s="370"/>
      <c r="UGF2" s="370"/>
      <c r="UGG2" s="370"/>
      <c r="UGH2" s="370"/>
      <c r="UGI2" s="370"/>
      <c r="UGJ2" s="370"/>
      <c r="UGK2" s="370"/>
      <c r="UGL2" s="370"/>
      <c r="UGM2" s="370"/>
      <c r="UGN2" s="370"/>
      <c r="UGO2" s="370"/>
      <c r="UGP2" s="370"/>
      <c r="UGQ2" s="370"/>
      <c r="UGR2" s="370"/>
      <c r="UGS2" s="370"/>
      <c r="UGT2" s="370"/>
      <c r="UGU2" s="370"/>
      <c r="UGV2" s="370"/>
      <c r="UGW2" s="370"/>
      <c r="UGX2" s="370"/>
      <c r="UGY2" s="370"/>
      <c r="UGZ2" s="370"/>
      <c r="UHA2" s="370"/>
      <c r="UHB2" s="370"/>
      <c r="UHC2" s="370"/>
      <c r="UHD2" s="370"/>
      <c r="UHE2" s="370"/>
      <c r="UHF2" s="370"/>
      <c r="UHG2" s="370"/>
      <c r="UHH2" s="370"/>
      <c r="UHI2" s="370"/>
      <c r="UHJ2" s="370"/>
      <c r="UHK2" s="370"/>
      <c r="UHL2" s="370"/>
      <c r="UHM2" s="370"/>
      <c r="UHN2" s="370"/>
      <c r="UHO2" s="370"/>
      <c r="UHP2" s="370"/>
      <c r="UHQ2" s="370"/>
      <c r="UHR2" s="370"/>
      <c r="UHS2" s="370"/>
      <c r="UHT2" s="370"/>
      <c r="UHU2" s="370"/>
      <c r="UHV2" s="370"/>
      <c r="UHW2" s="370"/>
      <c r="UHX2" s="370"/>
      <c r="UHY2" s="370"/>
      <c r="UHZ2" s="370"/>
      <c r="UIA2" s="370"/>
      <c r="UIB2" s="370"/>
      <c r="UIC2" s="370"/>
      <c r="UID2" s="370"/>
      <c r="UIE2" s="370"/>
      <c r="UIF2" s="370"/>
      <c r="UIG2" s="370"/>
      <c r="UIH2" s="370"/>
      <c r="UII2" s="370"/>
      <c r="UIJ2" s="370"/>
      <c r="UIK2" s="370"/>
      <c r="UIL2" s="370"/>
      <c r="UIM2" s="370"/>
      <c r="UIN2" s="370"/>
      <c r="UIO2" s="370"/>
      <c r="UIP2" s="370"/>
      <c r="UIQ2" s="370"/>
      <c r="UIR2" s="370"/>
      <c r="UIS2" s="370"/>
      <c r="UIT2" s="370"/>
      <c r="UIU2" s="370"/>
      <c r="UIV2" s="370"/>
      <c r="UIW2" s="370"/>
      <c r="UIX2" s="370"/>
      <c r="UIY2" s="370"/>
      <c r="UIZ2" s="370"/>
      <c r="UJA2" s="370"/>
      <c r="UJB2" s="370"/>
      <c r="UJC2" s="370"/>
      <c r="UJD2" s="370"/>
      <c r="UJE2" s="370"/>
      <c r="UJF2" s="370"/>
      <c r="UJG2" s="370"/>
      <c r="UJH2" s="370"/>
      <c r="UJI2" s="370"/>
      <c r="UJJ2" s="370"/>
      <c r="UJK2" s="370"/>
      <c r="UJL2" s="370"/>
      <c r="UJM2" s="370"/>
      <c r="UJN2" s="370"/>
      <c r="UJO2" s="370"/>
      <c r="UJP2" s="370"/>
      <c r="UJQ2" s="370"/>
      <c r="UJR2" s="370"/>
      <c r="UJS2" s="370"/>
      <c r="UJT2" s="370"/>
      <c r="UJU2" s="370"/>
      <c r="UJV2" s="370"/>
      <c r="UJW2" s="370"/>
      <c r="UJX2" s="370"/>
      <c r="UJY2" s="370"/>
      <c r="UJZ2" s="370"/>
      <c r="UKA2" s="370"/>
      <c r="UKB2" s="370"/>
      <c r="UKC2" s="370"/>
      <c r="UKD2" s="370"/>
      <c r="UKE2" s="370"/>
      <c r="UKF2" s="370"/>
      <c r="UKG2" s="370"/>
      <c r="UKH2" s="370"/>
      <c r="UKI2" s="370"/>
      <c r="UKJ2" s="370"/>
      <c r="UKK2" s="370"/>
      <c r="UKL2" s="370"/>
      <c r="UKM2" s="370"/>
      <c r="UKN2" s="370"/>
      <c r="UKO2" s="370"/>
      <c r="UKP2" s="370"/>
      <c r="UKQ2" s="370"/>
      <c r="UKR2" s="370"/>
      <c r="UKS2" s="370"/>
      <c r="UKT2" s="370"/>
      <c r="UKU2" s="370"/>
      <c r="UKV2" s="370"/>
      <c r="UKW2" s="370"/>
      <c r="UKX2" s="370"/>
      <c r="UKY2" s="370"/>
      <c r="UKZ2" s="370"/>
      <c r="ULA2" s="370"/>
      <c r="ULB2" s="370"/>
      <c r="ULC2" s="370"/>
      <c r="ULD2" s="370"/>
      <c r="ULE2" s="370"/>
      <c r="ULF2" s="370"/>
      <c r="ULG2" s="370"/>
      <c r="ULH2" s="370"/>
      <c r="ULI2" s="370"/>
      <c r="ULJ2" s="370"/>
      <c r="ULK2" s="370"/>
      <c r="ULL2" s="370"/>
      <c r="ULM2" s="370"/>
      <c r="ULN2" s="370"/>
      <c r="ULO2" s="370"/>
      <c r="ULP2" s="370"/>
      <c r="ULQ2" s="370"/>
      <c r="ULR2" s="370"/>
      <c r="ULS2" s="370"/>
      <c r="ULT2" s="370"/>
      <c r="ULU2" s="370"/>
      <c r="ULV2" s="370"/>
      <c r="ULW2" s="370"/>
      <c r="ULX2" s="370"/>
      <c r="ULY2" s="370"/>
      <c r="ULZ2" s="370"/>
      <c r="UMA2" s="370"/>
      <c r="UMB2" s="370"/>
      <c r="UMC2" s="370"/>
      <c r="UMD2" s="370"/>
      <c r="UME2" s="370"/>
      <c r="UMF2" s="370"/>
      <c r="UMG2" s="370"/>
      <c r="UMH2" s="370"/>
      <c r="UMI2" s="370"/>
      <c r="UMJ2" s="370"/>
      <c r="UMK2" s="370"/>
      <c r="UML2" s="370"/>
      <c r="UMM2" s="370"/>
      <c r="UMN2" s="370"/>
      <c r="UMO2" s="370"/>
      <c r="UMP2" s="370"/>
      <c r="UMQ2" s="370"/>
      <c r="UMR2" s="370"/>
      <c r="UMS2" s="370"/>
      <c r="UMT2" s="370"/>
      <c r="UMU2" s="370"/>
      <c r="UMV2" s="370"/>
      <c r="UMW2" s="370"/>
      <c r="UMX2" s="370"/>
      <c r="UMY2" s="370"/>
      <c r="UMZ2" s="370"/>
      <c r="UNA2" s="370"/>
      <c r="UNB2" s="370"/>
      <c r="UNC2" s="370"/>
      <c r="UND2" s="370"/>
      <c r="UNE2" s="370"/>
      <c r="UNF2" s="370"/>
      <c r="UNG2" s="370"/>
      <c r="UNH2" s="370"/>
      <c r="UNI2" s="370"/>
      <c r="UNJ2" s="370"/>
      <c r="UNK2" s="370"/>
      <c r="UNL2" s="370"/>
      <c r="UNM2" s="370"/>
      <c r="UNN2" s="370"/>
      <c r="UNO2" s="370"/>
      <c r="UNP2" s="370"/>
      <c r="UNQ2" s="370"/>
      <c r="UNR2" s="370"/>
      <c r="UNS2" s="370"/>
      <c r="UNT2" s="370"/>
      <c r="UNU2" s="370"/>
      <c r="UNV2" s="370"/>
      <c r="UNW2" s="370"/>
      <c r="UNX2" s="370"/>
      <c r="UNY2" s="370"/>
      <c r="UNZ2" s="370"/>
      <c r="UOA2" s="370"/>
      <c r="UOB2" s="370"/>
      <c r="UOC2" s="370"/>
      <c r="UOD2" s="370"/>
      <c r="UOE2" s="370"/>
      <c r="UOF2" s="370"/>
      <c r="UOG2" s="370"/>
      <c r="UOH2" s="370"/>
      <c r="UOI2" s="370"/>
      <c r="UOJ2" s="370"/>
      <c r="UOK2" s="370"/>
      <c r="UOL2" s="370"/>
      <c r="UOM2" s="370"/>
      <c r="UON2" s="370"/>
      <c r="UOO2" s="370"/>
      <c r="UOP2" s="370"/>
      <c r="UOQ2" s="370"/>
      <c r="UOR2" s="370"/>
      <c r="UOS2" s="370"/>
      <c r="UOT2" s="370"/>
      <c r="UOU2" s="370"/>
      <c r="UOV2" s="370"/>
      <c r="UOW2" s="370"/>
      <c r="UOX2" s="370"/>
      <c r="UOY2" s="370"/>
      <c r="UOZ2" s="370"/>
      <c r="UPA2" s="370"/>
      <c r="UPB2" s="370"/>
      <c r="UPC2" s="370"/>
      <c r="UPD2" s="370"/>
      <c r="UPE2" s="370"/>
      <c r="UPF2" s="370"/>
      <c r="UPG2" s="370"/>
      <c r="UPH2" s="370"/>
      <c r="UPI2" s="370"/>
      <c r="UPJ2" s="370"/>
      <c r="UPK2" s="370"/>
      <c r="UPL2" s="370"/>
      <c r="UPM2" s="370"/>
      <c r="UPN2" s="370"/>
      <c r="UPO2" s="370"/>
      <c r="UPP2" s="370"/>
      <c r="UPQ2" s="370"/>
      <c r="UPR2" s="370"/>
      <c r="UPS2" s="370"/>
      <c r="UPT2" s="370"/>
      <c r="UPU2" s="370"/>
      <c r="UPV2" s="370"/>
      <c r="UPW2" s="370"/>
      <c r="UPX2" s="370"/>
      <c r="UPY2" s="370"/>
      <c r="UPZ2" s="370"/>
      <c r="UQA2" s="370"/>
      <c r="UQB2" s="370"/>
      <c r="UQC2" s="370"/>
      <c r="UQD2" s="370"/>
      <c r="UQE2" s="370"/>
      <c r="UQF2" s="370"/>
      <c r="UQG2" s="370"/>
      <c r="UQH2" s="370"/>
      <c r="UQI2" s="370"/>
      <c r="UQJ2" s="370"/>
      <c r="UQK2" s="370"/>
      <c r="UQL2" s="370"/>
      <c r="UQM2" s="370"/>
      <c r="UQN2" s="370"/>
      <c r="UQO2" s="370"/>
      <c r="UQP2" s="370"/>
      <c r="UQQ2" s="370"/>
      <c r="UQR2" s="370"/>
      <c r="UQS2" s="370"/>
      <c r="UQT2" s="370"/>
      <c r="UQU2" s="370"/>
      <c r="UQV2" s="370"/>
      <c r="UQW2" s="370"/>
      <c r="UQX2" s="370"/>
      <c r="UQY2" s="370"/>
      <c r="UQZ2" s="370"/>
      <c r="URA2" s="370"/>
      <c r="URB2" s="370"/>
      <c r="URC2" s="370"/>
      <c r="URD2" s="370"/>
      <c r="URE2" s="370"/>
      <c r="URF2" s="370"/>
      <c r="URG2" s="370"/>
      <c r="URH2" s="370"/>
      <c r="URI2" s="370"/>
      <c r="URJ2" s="370"/>
      <c r="URK2" s="370"/>
      <c r="URL2" s="370"/>
      <c r="URM2" s="370"/>
      <c r="URN2" s="370"/>
      <c r="URO2" s="370"/>
      <c r="URP2" s="370"/>
      <c r="URQ2" s="370"/>
      <c r="URR2" s="370"/>
      <c r="URS2" s="370"/>
      <c r="URT2" s="370"/>
      <c r="URU2" s="370"/>
      <c r="URV2" s="370"/>
      <c r="URW2" s="370"/>
      <c r="URX2" s="370"/>
      <c r="URY2" s="370"/>
      <c r="URZ2" s="370"/>
      <c r="USA2" s="370"/>
      <c r="USB2" s="370"/>
      <c r="USC2" s="370"/>
      <c r="USD2" s="370"/>
      <c r="USE2" s="370"/>
      <c r="USF2" s="370"/>
      <c r="USG2" s="370"/>
      <c r="USH2" s="370"/>
      <c r="USI2" s="370"/>
      <c r="USJ2" s="370"/>
      <c r="USK2" s="370"/>
      <c r="USL2" s="370"/>
      <c r="USM2" s="370"/>
      <c r="USN2" s="370"/>
      <c r="USO2" s="370"/>
      <c r="USP2" s="370"/>
      <c r="USQ2" s="370"/>
      <c r="USR2" s="370"/>
      <c r="USS2" s="370"/>
      <c r="UST2" s="370"/>
      <c r="USU2" s="370"/>
      <c r="USV2" s="370"/>
      <c r="USW2" s="370"/>
      <c r="USX2" s="370"/>
      <c r="USY2" s="370"/>
      <c r="USZ2" s="370"/>
      <c r="UTA2" s="370"/>
      <c r="UTB2" s="370"/>
      <c r="UTC2" s="370"/>
      <c r="UTD2" s="370"/>
      <c r="UTE2" s="370"/>
      <c r="UTF2" s="370"/>
      <c r="UTG2" s="370"/>
      <c r="UTH2" s="370"/>
      <c r="UTI2" s="370"/>
      <c r="UTJ2" s="370"/>
      <c r="UTK2" s="370"/>
      <c r="UTL2" s="370"/>
      <c r="UTM2" s="370"/>
      <c r="UTN2" s="370"/>
      <c r="UTO2" s="370"/>
      <c r="UTP2" s="370"/>
      <c r="UTQ2" s="370"/>
      <c r="UTR2" s="370"/>
      <c r="UTS2" s="370"/>
      <c r="UTT2" s="370"/>
      <c r="UTU2" s="370"/>
      <c r="UTV2" s="370"/>
      <c r="UTW2" s="370"/>
      <c r="UTX2" s="370"/>
      <c r="UTY2" s="370"/>
      <c r="UTZ2" s="370"/>
      <c r="UUA2" s="370"/>
      <c r="UUB2" s="370"/>
      <c r="UUC2" s="370"/>
      <c r="UUD2" s="370"/>
      <c r="UUE2" s="370"/>
      <c r="UUF2" s="370"/>
      <c r="UUG2" s="370"/>
      <c r="UUH2" s="370"/>
      <c r="UUI2" s="370"/>
      <c r="UUJ2" s="370"/>
      <c r="UUK2" s="370"/>
      <c r="UUL2" s="370"/>
      <c r="UUM2" s="370"/>
      <c r="UUN2" s="370"/>
      <c r="UUO2" s="370"/>
      <c r="UUP2" s="370"/>
      <c r="UUQ2" s="370"/>
      <c r="UUR2" s="370"/>
      <c r="UUS2" s="370"/>
      <c r="UUT2" s="370"/>
      <c r="UUU2" s="370"/>
      <c r="UUV2" s="370"/>
      <c r="UUW2" s="370"/>
      <c r="UUX2" s="370"/>
      <c r="UUY2" s="370"/>
      <c r="UUZ2" s="370"/>
      <c r="UVA2" s="370"/>
      <c r="UVB2" s="370"/>
      <c r="UVC2" s="370"/>
      <c r="UVD2" s="370"/>
      <c r="UVE2" s="370"/>
      <c r="UVF2" s="370"/>
      <c r="UVG2" s="370"/>
      <c r="UVH2" s="370"/>
      <c r="UVI2" s="370"/>
      <c r="UVJ2" s="370"/>
      <c r="UVK2" s="370"/>
      <c r="UVL2" s="370"/>
      <c r="UVM2" s="370"/>
      <c r="UVN2" s="370"/>
      <c r="UVO2" s="370"/>
      <c r="UVP2" s="370"/>
      <c r="UVQ2" s="370"/>
      <c r="UVR2" s="370"/>
      <c r="UVS2" s="370"/>
      <c r="UVT2" s="370"/>
      <c r="UVU2" s="370"/>
      <c r="UVV2" s="370"/>
      <c r="UVW2" s="370"/>
      <c r="UVX2" s="370"/>
      <c r="UVY2" s="370"/>
      <c r="UVZ2" s="370"/>
      <c r="UWA2" s="370"/>
      <c r="UWB2" s="370"/>
      <c r="UWC2" s="370"/>
      <c r="UWD2" s="370"/>
      <c r="UWE2" s="370"/>
      <c r="UWF2" s="370"/>
      <c r="UWG2" s="370"/>
      <c r="UWH2" s="370"/>
      <c r="UWI2" s="370"/>
      <c r="UWJ2" s="370"/>
      <c r="UWK2" s="370"/>
      <c r="UWL2" s="370"/>
      <c r="UWM2" s="370"/>
      <c r="UWN2" s="370"/>
      <c r="UWO2" s="370"/>
      <c r="UWP2" s="370"/>
      <c r="UWQ2" s="370"/>
      <c r="UWR2" s="370"/>
      <c r="UWS2" s="370"/>
      <c r="UWT2" s="370"/>
      <c r="UWU2" s="370"/>
      <c r="UWV2" s="370"/>
      <c r="UWW2" s="370"/>
      <c r="UWX2" s="370"/>
      <c r="UWY2" s="370"/>
      <c r="UWZ2" s="370"/>
      <c r="UXA2" s="370"/>
      <c r="UXB2" s="370"/>
      <c r="UXC2" s="370"/>
      <c r="UXD2" s="370"/>
      <c r="UXE2" s="370"/>
      <c r="UXF2" s="370"/>
      <c r="UXG2" s="370"/>
      <c r="UXH2" s="370"/>
      <c r="UXI2" s="370"/>
      <c r="UXJ2" s="370"/>
      <c r="UXK2" s="370"/>
      <c r="UXL2" s="370"/>
      <c r="UXM2" s="370"/>
      <c r="UXN2" s="370"/>
      <c r="UXO2" s="370"/>
      <c r="UXP2" s="370"/>
      <c r="UXQ2" s="370"/>
      <c r="UXR2" s="370"/>
      <c r="UXS2" s="370"/>
      <c r="UXT2" s="370"/>
      <c r="UXU2" s="370"/>
      <c r="UXV2" s="370"/>
      <c r="UXW2" s="370"/>
      <c r="UXX2" s="370"/>
      <c r="UXY2" s="370"/>
      <c r="UXZ2" s="370"/>
      <c r="UYA2" s="370"/>
      <c r="UYB2" s="370"/>
      <c r="UYC2" s="370"/>
      <c r="UYD2" s="370"/>
      <c r="UYE2" s="370"/>
      <c r="UYF2" s="370"/>
      <c r="UYG2" s="370"/>
      <c r="UYH2" s="370"/>
      <c r="UYI2" s="370"/>
      <c r="UYJ2" s="370"/>
      <c r="UYK2" s="370"/>
      <c r="UYL2" s="370"/>
      <c r="UYM2" s="370"/>
      <c r="UYN2" s="370"/>
      <c r="UYO2" s="370"/>
      <c r="UYP2" s="370"/>
      <c r="UYQ2" s="370"/>
      <c r="UYR2" s="370"/>
      <c r="UYS2" s="370"/>
      <c r="UYT2" s="370"/>
      <c r="UYU2" s="370"/>
      <c r="UYV2" s="370"/>
      <c r="UYW2" s="370"/>
      <c r="UYX2" s="370"/>
      <c r="UYY2" s="370"/>
      <c r="UYZ2" s="370"/>
      <c r="UZA2" s="370"/>
      <c r="UZB2" s="370"/>
      <c r="UZC2" s="370"/>
      <c r="UZD2" s="370"/>
      <c r="UZE2" s="370"/>
      <c r="UZF2" s="370"/>
      <c r="UZG2" s="370"/>
      <c r="UZH2" s="370"/>
      <c r="UZI2" s="370"/>
      <c r="UZJ2" s="370"/>
      <c r="UZK2" s="370"/>
      <c r="UZL2" s="370"/>
      <c r="UZM2" s="370"/>
      <c r="UZN2" s="370"/>
      <c r="UZO2" s="370"/>
      <c r="UZP2" s="370"/>
      <c r="UZQ2" s="370"/>
      <c r="UZR2" s="370"/>
      <c r="UZS2" s="370"/>
      <c r="UZT2" s="370"/>
      <c r="UZU2" s="370"/>
      <c r="UZV2" s="370"/>
      <c r="UZW2" s="370"/>
      <c r="UZX2" s="370"/>
      <c r="UZY2" s="370"/>
      <c r="UZZ2" s="370"/>
      <c r="VAA2" s="370"/>
      <c r="VAB2" s="370"/>
      <c r="VAC2" s="370"/>
      <c r="VAD2" s="370"/>
      <c r="VAE2" s="370"/>
      <c r="VAF2" s="370"/>
      <c r="VAG2" s="370"/>
      <c r="VAH2" s="370"/>
      <c r="VAI2" s="370"/>
      <c r="VAJ2" s="370"/>
      <c r="VAK2" s="370"/>
      <c r="VAL2" s="370"/>
      <c r="VAM2" s="370"/>
      <c r="VAN2" s="370"/>
      <c r="VAO2" s="370"/>
      <c r="VAP2" s="370"/>
      <c r="VAQ2" s="370"/>
      <c r="VAR2" s="370"/>
      <c r="VAS2" s="370"/>
      <c r="VAT2" s="370"/>
      <c r="VAU2" s="370"/>
      <c r="VAV2" s="370"/>
      <c r="VAW2" s="370"/>
      <c r="VAX2" s="370"/>
      <c r="VAY2" s="370"/>
      <c r="VAZ2" s="370"/>
      <c r="VBA2" s="370"/>
      <c r="VBB2" s="370"/>
      <c r="VBC2" s="370"/>
      <c r="VBD2" s="370"/>
      <c r="VBE2" s="370"/>
      <c r="VBF2" s="370"/>
      <c r="VBG2" s="370"/>
      <c r="VBH2" s="370"/>
      <c r="VBI2" s="370"/>
      <c r="VBJ2" s="370"/>
      <c r="VBK2" s="370"/>
      <c r="VBL2" s="370"/>
      <c r="VBM2" s="370"/>
      <c r="VBN2" s="370"/>
      <c r="VBO2" s="370"/>
      <c r="VBP2" s="370"/>
      <c r="VBQ2" s="370"/>
      <c r="VBR2" s="370"/>
      <c r="VBS2" s="370"/>
      <c r="VBT2" s="370"/>
      <c r="VBU2" s="370"/>
      <c r="VBV2" s="370"/>
      <c r="VBW2" s="370"/>
      <c r="VBX2" s="370"/>
      <c r="VBY2" s="370"/>
      <c r="VBZ2" s="370"/>
      <c r="VCA2" s="370"/>
      <c r="VCB2" s="370"/>
      <c r="VCC2" s="370"/>
      <c r="VCD2" s="370"/>
      <c r="VCE2" s="370"/>
      <c r="VCF2" s="370"/>
      <c r="VCG2" s="370"/>
      <c r="VCH2" s="370"/>
      <c r="VCI2" s="370"/>
      <c r="VCJ2" s="370"/>
      <c r="VCK2" s="370"/>
      <c r="VCL2" s="370"/>
      <c r="VCM2" s="370"/>
      <c r="VCN2" s="370"/>
      <c r="VCO2" s="370"/>
      <c r="VCP2" s="370"/>
      <c r="VCQ2" s="370"/>
      <c r="VCR2" s="370"/>
      <c r="VCS2" s="370"/>
      <c r="VCT2" s="370"/>
      <c r="VCU2" s="370"/>
      <c r="VCV2" s="370"/>
      <c r="VCW2" s="370"/>
      <c r="VCX2" s="370"/>
      <c r="VCY2" s="370"/>
      <c r="VCZ2" s="370"/>
      <c r="VDA2" s="370"/>
      <c r="VDB2" s="370"/>
      <c r="VDC2" s="370"/>
      <c r="VDD2" s="370"/>
      <c r="VDE2" s="370"/>
      <c r="VDF2" s="370"/>
      <c r="VDG2" s="370"/>
      <c r="VDH2" s="370"/>
      <c r="VDI2" s="370"/>
      <c r="VDJ2" s="370"/>
      <c r="VDK2" s="370"/>
      <c r="VDL2" s="370"/>
      <c r="VDM2" s="370"/>
      <c r="VDN2" s="370"/>
      <c r="VDO2" s="370"/>
      <c r="VDP2" s="370"/>
      <c r="VDQ2" s="370"/>
      <c r="VDR2" s="370"/>
      <c r="VDS2" s="370"/>
      <c r="VDT2" s="370"/>
      <c r="VDU2" s="370"/>
      <c r="VDV2" s="370"/>
      <c r="VDW2" s="370"/>
      <c r="VDX2" s="370"/>
      <c r="VDY2" s="370"/>
      <c r="VDZ2" s="370"/>
      <c r="VEA2" s="370"/>
      <c r="VEB2" s="370"/>
      <c r="VEC2" s="370"/>
      <c r="VED2" s="370"/>
      <c r="VEE2" s="370"/>
      <c r="VEF2" s="370"/>
      <c r="VEG2" s="370"/>
      <c r="VEH2" s="370"/>
      <c r="VEI2" s="370"/>
      <c r="VEJ2" s="370"/>
      <c r="VEK2" s="370"/>
      <c r="VEL2" s="370"/>
      <c r="VEM2" s="370"/>
      <c r="VEN2" s="370"/>
      <c r="VEO2" s="370"/>
      <c r="VEP2" s="370"/>
      <c r="VEQ2" s="370"/>
      <c r="VER2" s="370"/>
      <c r="VES2" s="370"/>
      <c r="VET2" s="370"/>
      <c r="VEU2" s="370"/>
      <c r="VEV2" s="370"/>
      <c r="VEW2" s="370"/>
      <c r="VEX2" s="370"/>
      <c r="VEY2" s="370"/>
      <c r="VEZ2" s="370"/>
      <c r="VFA2" s="370"/>
      <c r="VFB2" s="370"/>
      <c r="VFC2" s="370"/>
      <c r="VFD2" s="370"/>
      <c r="VFE2" s="370"/>
      <c r="VFF2" s="370"/>
      <c r="VFG2" s="370"/>
      <c r="VFH2" s="370"/>
      <c r="VFI2" s="370"/>
      <c r="VFJ2" s="370"/>
      <c r="VFK2" s="370"/>
      <c r="VFL2" s="370"/>
      <c r="VFM2" s="370"/>
      <c r="VFN2" s="370"/>
      <c r="VFO2" s="370"/>
      <c r="VFP2" s="370"/>
      <c r="VFQ2" s="370"/>
      <c r="VFR2" s="370"/>
      <c r="VFS2" s="370"/>
      <c r="VFT2" s="370"/>
      <c r="VFU2" s="370"/>
      <c r="VFV2" s="370"/>
      <c r="VFW2" s="370"/>
      <c r="VFX2" s="370"/>
      <c r="VFY2" s="370"/>
      <c r="VFZ2" s="370"/>
      <c r="VGA2" s="370"/>
      <c r="VGB2" s="370"/>
      <c r="VGC2" s="370"/>
      <c r="VGD2" s="370"/>
      <c r="VGE2" s="370"/>
      <c r="VGF2" s="370"/>
      <c r="VGG2" s="370"/>
      <c r="VGH2" s="370"/>
      <c r="VGI2" s="370"/>
      <c r="VGJ2" s="370"/>
      <c r="VGK2" s="370"/>
      <c r="VGL2" s="370"/>
      <c r="VGM2" s="370"/>
      <c r="VGN2" s="370"/>
      <c r="VGO2" s="370"/>
      <c r="VGP2" s="370"/>
      <c r="VGQ2" s="370"/>
      <c r="VGR2" s="370"/>
      <c r="VGS2" s="370"/>
      <c r="VGT2" s="370"/>
      <c r="VGU2" s="370"/>
      <c r="VGV2" s="370"/>
      <c r="VGW2" s="370"/>
      <c r="VGX2" s="370"/>
      <c r="VGY2" s="370"/>
      <c r="VGZ2" s="370"/>
      <c r="VHA2" s="370"/>
      <c r="VHB2" s="370"/>
      <c r="VHC2" s="370"/>
      <c r="VHD2" s="370"/>
      <c r="VHE2" s="370"/>
      <c r="VHF2" s="370"/>
      <c r="VHG2" s="370"/>
      <c r="VHH2" s="370"/>
      <c r="VHI2" s="370"/>
      <c r="VHJ2" s="370"/>
      <c r="VHK2" s="370"/>
      <c r="VHL2" s="370"/>
      <c r="VHM2" s="370"/>
      <c r="VHN2" s="370"/>
      <c r="VHO2" s="370"/>
      <c r="VHP2" s="370"/>
      <c r="VHQ2" s="370"/>
      <c r="VHR2" s="370"/>
      <c r="VHS2" s="370"/>
      <c r="VHT2" s="370"/>
      <c r="VHU2" s="370"/>
      <c r="VHV2" s="370"/>
      <c r="VHW2" s="370"/>
      <c r="VHX2" s="370"/>
      <c r="VHY2" s="370"/>
      <c r="VHZ2" s="370"/>
      <c r="VIA2" s="370"/>
      <c r="VIB2" s="370"/>
      <c r="VIC2" s="370"/>
      <c r="VID2" s="370"/>
      <c r="VIE2" s="370"/>
      <c r="VIF2" s="370"/>
      <c r="VIG2" s="370"/>
      <c r="VIH2" s="370"/>
      <c r="VII2" s="370"/>
      <c r="VIJ2" s="370"/>
      <c r="VIK2" s="370"/>
      <c r="VIL2" s="370"/>
      <c r="VIM2" s="370"/>
      <c r="VIN2" s="370"/>
      <c r="VIO2" s="370"/>
      <c r="VIP2" s="370"/>
      <c r="VIQ2" s="370"/>
      <c r="VIR2" s="370"/>
      <c r="VIS2" s="370"/>
      <c r="VIT2" s="370"/>
      <c r="VIU2" s="370"/>
      <c r="VIV2" s="370"/>
      <c r="VIW2" s="370"/>
      <c r="VIX2" s="370"/>
      <c r="VIY2" s="370"/>
      <c r="VIZ2" s="370"/>
      <c r="VJA2" s="370"/>
      <c r="VJB2" s="370"/>
      <c r="VJC2" s="370"/>
      <c r="VJD2" s="370"/>
      <c r="VJE2" s="370"/>
      <c r="VJF2" s="370"/>
      <c r="VJG2" s="370"/>
      <c r="VJH2" s="370"/>
      <c r="VJI2" s="370"/>
      <c r="VJJ2" s="370"/>
      <c r="VJK2" s="370"/>
      <c r="VJL2" s="370"/>
      <c r="VJM2" s="370"/>
      <c r="VJN2" s="370"/>
      <c r="VJO2" s="370"/>
      <c r="VJP2" s="370"/>
      <c r="VJQ2" s="370"/>
      <c r="VJR2" s="370"/>
      <c r="VJS2" s="370"/>
      <c r="VJT2" s="370"/>
      <c r="VJU2" s="370"/>
      <c r="VJV2" s="370"/>
      <c r="VJW2" s="370"/>
      <c r="VJX2" s="370"/>
      <c r="VJY2" s="370"/>
      <c r="VJZ2" s="370"/>
      <c r="VKA2" s="370"/>
      <c r="VKB2" s="370"/>
      <c r="VKC2" s="370"/>
      <c r="VKD2" s="370"/>
      <c r="VKE2" s="370"/>
      <c r="VKF2" s="370"/>
      <c r="VKG2" s="370"/>
      <c r="VKH2" s="370"/>
      <c r="VKI2" s="370"/>
      <c r="VKJ2" s="370"/>
      <c r="VKK2" s="370"/>
      <c r="VKL2" s="370"/>
      <c r="VKM2" s="370"/>
      <c r="VKN2" s="370"/>
      <c r="VKO2" s="370"/>
      <c r="VKP2" s="370"/>
      <c r="VKQ2" s="370"/>
      <c r="VKR2" s="370"/>
      <c r="VKS2" s="370"/>
      <c r="VKT2" s="370"/>
      <c r="VKU2" s="370"/>
      <c r="VKV2" s="370"/>
      <c r="VKW2" s="370"/>
      <c r="VKX2" s="370"/>
      <c r="VKY2" s="370"/>
      <c r="VKZ2" s="370"/>
      <c r="VLA2" s="370"/>
      <c r="VLB2" s="370"/>
      <c r="VLC2" s="370"/>
      <c r="VLD2" s="370"/>
      <c r="VLE2" s="370"/>
      <c r="VLF2" s="370"/>
      <c r="VLG2" s="370"/>
      <c r="VLH2" s="370"/>
      <c r="VLI2" s="370"/>
      <c r="VLJ2" s="370"/>
      <c r="VLK2" s="370"/>
      <c r="VLL2" s="370"/>
      <c r="VLM2" s="370"/>
      <c r="VLN2" s="370"/>
      <c r="VLO2" s="370"/>
      <c r="VLP2" s="370"/>
      <c r="VLQ2" s="370"/>
      <c r="VLR2" s="370"/>
      <c r="VLS2" s="370"/>
      <c r="VLT2" s="370"/>
      <c r="VLU2" s="370"/>
      <c r="VLV2" s="370"/>
      <c r="VLW2" s="370"/>
      <c r="VLX2" s="370"/>
      <c r="VLY2" s="370"/>
      <c r="VLZ2" s="370"/>
      <c r="VMA2" s="370"/>
      <c r="VMB2" s="370"/>
      <c r="VMC2" s="370"/>
      <c r="VMD2" s="370"/>
      <c r="VME2" s="370"/>
      <c r="VMF2" s="370"/>
      <c r="VMG2" s="370"/>
      <c r="VMH2" s="370"/>
      <c r="VMI2" s="370"/>
      <c r="VMJ2" s="370"/>
      <c r="VMK2" s="370"/>
      <c r="VML2" s="370"/>
      <c r="VMM2" s="370"/>
      <c r="VMN2" s="370"/>
      <c r="VMO2" s="370"/>
      <c r="VMP2" s="370"/>
      <c r="VMQ2" s="370"/>
      <c r="VMR2" s="370"/>
      <c r="VMS2" s="370"/>
      <c r="VMT2" s="370"/>
      <c r="VMU2" s="370"/>
      <c r="VMV2" s="370"/>
      <c r="VMW2" s="370"/>
      <c r="VMX2" s="370"/>
      <c r="VMY2" s="370"/>
      <c r="VMZ2" s="370"/>
      <c r="VNA2" s="370"/>
      <c r="VNB2" s="370"/>
      <c r="VNC2" s="370"/>
      <c r="VND2" s="370"/>
      <c r="VNE2" s="370"/>
      <c r="VNF2" s="370"/>
      <c r="VNG2" s="370"/>
      <c r="VNH2" s="370"/>
      <c r="VNI2" s="370"/>
      <c r="VNJ2" s="370"/>
      <c r="VNK2" s="370"/>
      <c r="VNL2" s="370"/>
      <c r="VNM2" s="370"/>
      <c r="VNN2" s="370"/>
      <c r="VNO2" s="370"/>
      <c r="VNP2" s="370"/>
      <c r="VNQ2" s="370"/>
      <c r="VNR2" s="370"/>
      <c r="VNS2" s="370"/>
      <c r="VNT2" s="370"/>
      <c r="VNU2" s="370"/>
      <c r="VNV2" s="370"/>
      <c r="VNW2" s="370"/>
      <c r="VNX2" s="370"/>
      <c r="VNY2" s="370"/>
      <c r="VNZ2" s="370"/>
      <c r="VOA2" s="370"/>
      <c r="VOB2" s="370"/>
      <c r="VOC2" s="370"/>
      <c r="VOD2" s="370"/>
      <c r="VOE2" s="370"/>
      <c r="VOF2" s="370"/>
      <c r="VOG2" s="370"/>
      <c r="VOH2" s="370"/>
      <c r="VOI2" s="370"/>
      <c r="VOJ2" s="370"/>
      <c r="VOK2" s="370"/>
      <c r="VOL2" s="370"/>
      <c r="VOM2" s="370"/>
      <c r="VON2" s="370"/>
      <c r="VOO2" s="370"/>
      <c r="VOP2" s="370"/>
      <c r="VOQ2" s="370"/>
      <c r="VOR2" s="370"/>
      <c r="VOS2" s="370"/>
      <c r="VOT2" s="370"/>
      <c r="VOU2" s="370"/>
      <c r="VOV2" s="370"/>
      <c r="VOW2" s="370"/>
      <c r="VOX2" s="370"/>
      <c r="VOY2" s="370"/>
      <c r="VOZ2" s="370"/>
      <c r="VPA2" s="370"/>
      <c r="VPB2" s="370"/>
      <c r="VPC2" s="370"/>
      <c r="VPD2" s="370"/>
      <c r="VPE2" s="370"/>
      <c r="VPF2" s="370"/>
      <c r="VPG2" s="370"/>
      <c r="VPH2" s="370"/>
      <c r="VPI2" s="370"/>
      <c r="VPJ2" s="370"/>
      <c r="VPK2" s="370"/>
      <c r="VPL2" s="370"/>
      <c r="VPM2" s="370"/>
      <c r="VPN2" s="370"/>
      <c r="VPO2" s="370"/>
      <c r="VPP2" s="370"/>
      <c r="VPQ2" s="370"/>
      <c r="VPR2" s="370"/>
      <c r="VPS2" s="370"/>
      <c r="VPT2" s="370"/>
      <c r="VPU2" s="370"/>
      <c r="VPV2" s="370"/>
      <c r="VPW2" s="370"/>
      <c r="VPX2" s="370"/>
      <c r="VPY2" s="370"/>
      <c r="VPZ2" s="370"/>
      <c r="VQA2" s="370"/>
      <c r="VQB2" s="370"/>
      <c r="VQC2" s="370"/>
      <c r="VQD2" s="370"/>
      <c r="VQE2" s="370"/>
      <c r="VQF2" s="370"/>
      <c r="VQG2" s="370"/>
      <c r="VQH2" s="370"/>
      <c r="VQI2" s="370"/>
      <c r="VQJ2" s="370"/>
      <c r="VQK2" s="370"/>
      <c r="VQL2" s="370"/>
      <c r="VQM2" s="370"/>
      <c r="VQN2" s="370"/>
      <c r="VQO2" s="370"/>
      <c r="VQP2" s="370"/>
      <c r="VQQ2" s="370"/>
      <c r="VQR2" s="370"/>
      <c r="VQS2" s="370"/>
      <c r="VQT2" s="370"/>
      <c r="VQU2" s="370"/>
      <c r="VQV2" s="370"/>
      <c r="VQW2" s="370"/>
      <c r="VQX2" s="370"/>
      <c r="VQY2" s="370"/>
      <c r="VQZ2" s="370"/>
      <c r="VRA2" s="370"/>
      <c r="VRB2" s="370"/>
      <c r="VRC2" s="370"/>
      <c r="VRD2" s="370"/>
      <c r="VRE2" s="370"/>
      <c r="VRF2" s="370"/>
      <c r="VRG2" s="370"/>
      <c r="VRH2" s="370"/>
      <c r="VRI2" s="370"/>
      <c r="VRJ2" s="370"/>
      <c r="VRK2" s="370"/>
      <c r="VRL2" s="370"/>
      <c r="VRM2" s="370"/>
      <c r="VRN2" s="370"/>
      <c r="VRO2" s="370"/>
      <c r="VRP2" s="370"/>
      <c r="VRQ2" s="370"/>
      <c r="VRR2" s="370"/>
      <c r="VRS2" s="370"/>
      <c r="VRT2" s="370"/>
      <c r="VRU2" s="370"/>
      <c r="VRV2" s="370"/>
      <c r="VRW2" s="370"/>
      <c r="VRX2" s="370"/>
      <c r="VRY2" s="370"/>
      <c r="VRZ2" s="370"/>
      <c r="VSA2" s="370"/>
      <c r="VSB2" s="370"/>
      <c r="VSC2" s="370"/>
      <c r="VSD2" s="370"/>
      <c r="VSE2" s="370"/>
      <c r="VSF2" s="370"/>
      <c r="VSG2" s="370"/>
      <c r="VSH2" s="370"/>
      <c r="VSI2" s="370"/>
      <c r="VSJ2" s="370"/>
      <c r="VSK2" s="370"/>
      <c r="VSL2" s="370"/>
      <c r="VSM2" s="370"/>
      <c r="VSN2" s="370"/>
      <c r="VSO2" s="370"/>
      <c r="VSP2" s="370"/>
      <c r="VSQ2" s="370"/>
      <c r="VSR2" s="370"/>
      <c r="VSS2" s="370"/>
      <c r="VST2" s="370"/>
      <c r="VSU2" s="370"/>
      <c r="VSV2" s="370"/>
      <c r="VSW2" s="370"/>
      <c r="VSX2" s="370"/>
      <c r="VSY2" s="370"/>
      <c r="VSZ2" s="370"/>
      <c r="VTA2" s="370"/>
      <c r="VTB2" s="370"/>
      <c r="VTC2" s="370"/>
      <c r="VTD2" s="370"/>
      <c r="VTE2" s="370"/>
      <c r="VTF2" s="370"/>
      <c r="VTG2" s="370"/>
      <c r="VTH2" s="370"/>
      <c r="VTI2" s="370"/>
      <c r="VTJ2" s="370"/>
      <c r="VTK2" s="370"/>
      <c r="VTL2" s="370"/>
      <c r="VTM2" s="370"/>
      <c r="VTN2" s="370"/>
      <c r="VTO2" s="370"/>
      <c r="VTP2" s="370"/>
      <c r="VTQ2" s="370"/>
      <c r="VTR2" s="370"/>
      <c r="VTS2" s="370"/>
      <c r="VTT2" s="370"/>
      <c r="VTU2" s="370"/>
      <c r="VTV2" s="370"/>
      <c r="VTW2" s="370"/>
      <c r="VTX2" s="370"/>
      <c r="VTY2" s="370"/>
      <c r="VTZ2" s="370"/>
      <c r="VUA2" s="370"/>
      <c r="VUB2" s="370"/>
      <c r="VUC2" s="370"/>
      <c r="VUD2" s="370"/>
      <c r="VUE2" s="370"/>
      <c r="VUF2" s="370"/>
      <c r="VUG2" s="370"/>
      <c r="VUH2" s="370"/>
      <c r="VUI2" s="370"/>
      <c r="VUJ2" s="370"/>
      <c r="VUK2" s="370"/>
      <c r="VUL2" s="370"/>
      <c r="VUM2" s="370"/>
      <c r="VUN2" s="370"/>
      <c r="VUO2" s="370"/>
      <c r="VUP2" s="370"/>
      <c r="VUQ2" s="370"/>
      <c r="VUR2" s="370"/>
      <c r="VUS2" s="370"/>
      <c r="VUT2" s="370"/>
      <c r="VUU2" s="370"/>
      <c r="VUV2" s="370"/>
      <c r="VUW2" s="370"/>
      <c r="VUX2" s="370"/>
      <c r="VUY2" s="370"/>
      <c r="VUZ2" s="370"/>
      <c r="VVA2" s="370"/>
      <c r="VVB2" s="370"/>
      <c r="VVC2" s="370"/>
      <c r="VVD2" s="370"/>
      <c r="VVE2" s="370"/>
      <c r="VVF2" s="370"/>
      <c r="VVG2" s="370"/>
      <c r="VVH2" s="370"/>
      <c r="VVI2" s="370"/>
      <c r="VVJ2" s="370"/>
      <c r="VVK2" s="370"/>
      <c r="VVL2" s="370"/>
      <c r="VVM2" s="370"/>
      <c r="VVN2" s="370"/>
      <c r="VVO2" s="370"/>
      <c r="VVP2" s="370"/>
      <c r="VVQ2" s="370"/>
      <c r="VVR2" s="370"/>
      <c r="VVS2" s="370"/>
      <c r="VVT2" s="370"/>
      <c r="VVU2" s="370"/>
      <c r="VVV2" s="370"/>
      <c r="VVW2" s="370"/>
      <c r="VVX2" s="370"/>
      <c r="VVY2" s="370"/>
      <c r="VVZ2" s="370"/>
      <c r="VWA2" s="370"/>
      <c r="VWB2" s="370"/>
      <c r="VWC2" s="370"/>
      <c r="VWD2" s="370"/>
      <c r="VWE2" s="370"/>
      <c r="VWF2" s="370"/>
      <c r="VWG2" s="370"/>
      <c r="VWH2" s="370"/>
      <c r="VWI2" s="370"/>
      <c r="VWJ2" s="370"/>
      <c r="VWK2" s="370"/>
      <c r="VWL2" s="370"/>
      <c r="VWM2" s="370"/>
      <c r="VWN2" s="370"/>
      <c r="VWO2" s="370"/>
      <c r="VWP2" s="370"/>
      <c r="VWQ2" s="370"/>
      <c r="VWR2" s="370"/>
      <c r="VWS2" s="370"/>
      <c r="VWT2" s="370"/>
      <c r="VWU2" s="370"/>
      <c r="VWV2" s="370"/>
      <c r="VWW2" s="370"/>
      <c r="VWX2" s="370"/>
      <c r="VWY2" s="370"/>
      <c r="VWZ2" s="370"/>
      <c r="VXA2" s="370"/>
      <c r="VXB2" s="370"/>
      <c r="VXC2" s="370"/>
      <c r="VXD2" s="370"/>
      <c r="VXE2" s="370"/>
      <c r="VXF2" s="370"/>
      <c r="VXG2" s="370"/>
      <c r="VXH2" s="370"/>
      <c r="VXI2" s="370"/>
      <c r="VXJ2" s="370"/>
      <c r="VXK2" s="370"/>
      <c r="VXL2" s="370"/>
      <c r="VXM2" s="370"/>
      <c r="VXN2" s="370"/>
      <c r="VXO2" s="370"/>
      <c r="VXP2" s="370"/>
      <c r="VXQ2" s="370"/>
      <c r="VXR2" s="370"/>
      <c r="VXS2" s="370"/>
      <c r="VXT2" s="370"/>
      <c r="VXU2" s="370"/>
      <c r="VXV2" s="370"/>
      <c r="VXW2" s="370"/>
      <c r="VXX2" s="370"/>
      <c r="VXY2" s="370"/>
      <c r="VXZ2" s="370"/>
      <c r="VYA2" s="370"/>
      <c r="VYB2" s="370"/>
      <c r="VYC2" s="370"/>
      <c r="VYD2" s="370"/>
      <c r="VYE2" s="370"/>
      <c r="VYF2" s="370"/>
      <c r="VYG2" s="370"/>
      <c r="VYH2" s="370"/>
      <c r="VYI2" s="370"/>
      <c r="VYJ2" s="370"/>
      <c r="VYK2" s="370"/>
      <c r="VYL2" s="370"/>
      <c r="VYM2" s="370"/>
      <c r="VYN2" s="370"/>
      <c r="VYO2" s="370"/>
      <c r="VYP2" s="370"/>
      <c r="VYQ2" s="370"/>
      <c r="VYR2" s="370"/>
      <c r="VYS2" s="370"/>
      <c r="VYT2" s="370"/>
      <c r="VYU2" s="370"/>
      <c r="VYV2" s="370"/>
      <c r="VYW2" s="370"/>
      <c r="VYX2" s="370"/>
      <c r="VYY2" s="370"/>
      <c r="VYZ2" s="370"/>
      <c r="VZA2" s="370"/>
      <c r="VZB2" s="370"/>
      <c r="VZC2" s="370"/>
      <c r="VZD2" s="370"/>
      <c r="VZE2" s="370"/>
      <c r="VZF2" s="370"/>
      <c r="VZG2" s="370"/>
      <c r="VZH2" s="370"/>
      <c r="VZI2" s="370"/>
      <c r="VZJ2" s="370"/>
      <c r="VZK2" s="370"/>
      <c r="VZL2" s="370"/>
      <c r="VZM2" s="370"/>
      <c r="VZN2" s="370"/>
      <c r="VZO2" s="370"/>
      <c r="VZP2" s="370"/>
      <c r="VZQ2" s="370"/>
      <c r="VZR2" s="370"/>
      <c r="VZS2" s="370"/>
      <c r="VZT2" s="370"/>
      <c r="VZU2" s="370"/>
      <c r="VZV2" s="370"/>
      <c r="VZW2" s="370"/>
      <c r="VZX2" s="370"/>
      <c r="VZY2" s="370"/>
      <c r="VZZ2" s="370"/>
      <c r="WAA2" s="370"/>
      <c r="WAB2" s="370"/>
      <c r="WAC2" s="370"/>
      <c r="WAD2" s="370"/>
      <c r="WAE2" s="370"/>
      <c r="WAF2" s="370"/>
      <c r="WAG2" s="370"/>
      <c r="WAH2" s="370"/>
      <c r="WAI2" s="370"/>
      <c r="WAJ2" s="370"/>
      <c r="WAK2" s="370"/>
      <c r="WAL2" s="370"/>
      <c r="WAM2" s="370"/>
      <c r="WAN2" s="370"/>
      <c r="WAO2" s="370"/>
      <c r="WAP2" s="370"/>
      <c r="WAQ2" s="370"/>
      <c r="WAR2" s="370"/>
      <c r="WAS2" s="370"/>
      <c r="WAT2" s="370"/>
      <c r="WAU2" s="370"/>
      <c r="WAV2" s="370"/>
      <c r="WAW2" s="370"/>
      <c r="WAX2" s="370"/>
      <c r="WAY2" s="370"/>
      <c r="WAZ2" s="370"/>
      <c r="WBA2" s="370"/>
      <c r="WBB2" s="370"/>
      <c r="WBC2" s="370"/>
      <c r="WBD2" s="370"/>
      <c r="WBE2" s="370"/>
      <c r="WBF2" s="370"/>
      <c r="WBG2" s="370"/>
      <c r="WBH2" s="370"/>
      <c r="WBI2" s="370"/>
      <c r="WBJ2" s="370"/>
      <c r="WBK2" s="370"/>
      <c r="WBL2" s="370"/>
      <c r="WBM2" s="370"/>
      <c r="WBN2" s="370"/>
      <c r="WBO2" s="370"/>
      <c r="WBP2" s="370"/>
      <c r="WBQ2" s="370"/>
      <c r="WBR2" s="370"/>
      <c r="WBS2" s="370"/>
      <c r="WBT2" s="370"/>
      <c r="WBU2" s="370"/>
      <c r="WBV2" s="370"/>
      <c r="WBW2" s="370"/>
      <c r="WBX2" s="370"/>
      <c r="WBY2" s="370"/>
      <c r="WBZ2" s="370"/>
      <c r="WCA2" s="370"/>
      <c r="WCB2" s="370"/>
      <c r="WCC2" s="370"/>
      <c r="WCD2" s="370"/>
      <c r="WCE2" s="370"/>
      <c r="WCF2" s="370"/>
      <c r="WCG2" s="370"/>
      <c r="WCH2" s="370"/>
      <c r="WCI2" s="370"/>
      <c r="WCJ2" s="370"/>
      <c r="WCK2" s="370"/>
      <c r="WCL2" s="370"/>
      <c r="WCM2" s="370"/>
      <c r="WCN2" s="370"/>
      <c r="WCO2" s="370"/>
      <c r="WCP2" s="370"/>
      <c r="WCQ2" s="370"/>
      <c r="WCR2" s="370"/>
      <c r="WCS2" s="370"/>
      <c r="WCT2" s="370"/>
      <c r="WCU2" s="370"/>
      <c r="WCV2" s="370"/>
      <c r="WCW2" s="370"/>
      <c r="WCX2" s="370"/>
      <c r="WCY2" s="370"/>
      <c r="WCZ2" s="370"/>
      <c r="WDA2" s="370"/>
      <c r="WDB2" s="370"/>
      <c r="WDC2" s="370"/>
      <c r="WDD2" s="370"/>
      <c r="WDE2" s="370"/>
      <c r="WDF2" s="370"/>
      <c r="WDG2" s="370"/>
      <c r="WDH2" s="370"/>
      <c r="WDI2" s="370"/>
      <c r="WDJ2" s="370"/>
      <c r="WDK2" s="370"/>
      <c r="WDL2" s="370"/>
      <c r="WDM2" s="370"/>
      <c r="WDN2" s="370"/>
      <c r="WDO2" s="370"/>
      <c r="WDP2" s="370"/>
      <c r="WDQ2" s="370"/>
      <c r="WDR2" s="370"/>
      <c r="WDS2" s="370"/>
      <c r="WDT2" s="370"/>
      <c r="WDU2" s="370"/>
      <c r="WDV2" s="370"/>
      <c r="WDW2" s="370"/>
      <c r="WDX2" s="370"/>
      <c r="WDY2" s="370"/>
      <c r="WDZ2" s="370"/>
      <c r="WEA2" s="370"/>
      <c r="WEB2" s="370"/>
      <c r="WEC2" s="370"/>
      <c r="WED2" s="370"/>
      <c r="WEE2" s="370"/>
      <c r="WEF2" s="370"/>
      <c r="WEG2" s="370"/>
      <c r="WEH2" s="370"/>
      <c r="WEI2" s="370"/>
      <c r="WEJ2" s="370"/>
      <c r="WEK2" s="370"/>
      <c r="WEL2" s="370"/>
      <c r="WEM2" s="370"/>
      <c r="WEN2" s="370"/>
      <c r="WEO2" s="370"/>
      <c r="WEP2" s="370"/>
      <c r="WEQ2" s="370"/>
      <c r="WER2" s="370"/>
      <c r="WES2" s="370"/>
      <c r="WET2" s="370"/>
      <c r="WEU2" s="370"/>
      <c r="WEV2" s="370"/>
      <c r="WEW2" s="370"/>
      <c r="WEX2" s="370"/>
      <c r="WEY2" s="370"/>
      <c r="WEZ2" s="370"/>
      <c r="WFA2" s="370"/>
      <c r="WFB2" s="370"/>
      <c r="WFC2" s="370"/>
      <c r="WFD2" s="370"/>
      <c r="WFE2" s="370"/>
      <c r="WFF2" s="370"/>
      <c r="WFG2" s="370"/>
      <c r="WFH2" s="370"/>
      <c r="WFI2" s="370"/>
      <c r="WFJ2" s="370"/>
      <c r="WFK2" s="370"/>
      <c r="WFL2" s="370"/>
      <c r="WFM2" s="370"/>
      <c r="WFN2" s="370"/>
      <c r="WFO2" s="370"/>
      <c r="WFP2" s="370"/>
      <c r="WFQ2" s="370"/>
      <c r="WFR2" s="370"/>
      <c r="WFS2" s="370"/>
      <c r="WFT2" s="370"/>
      <c r="WFU2" s="370"/>
      <c r="WFV2" s="370"/>
      <c r="WFW2" s="370"/>
      <c r="WFX2" s="370"/>
      <c r="WFY2" s="370"/>
      <c r="WFZ2" s="370"/>
      <c r="WGA2" s="370"/>
      <c r="WGB2" s="370"/>
      <c r="WGC2" s="370"/>
      <c r="WGD2" s="370"/>
      <c r="WGE2" s="370"/>
      <c r="WGF2" s="370"/>
      <c r="WGG2" s="370"/>
      <c r="WGH2" s="370"/>
      <c r="WGI2" s="370"/>
      <c r="WGJ2" s="370"/>
      <c r="WGK2" s="370"/>
      <c r="WGL2" s="370"/>
      <c r="WGM2" s="370"/>
      <c r="WGN2" s="370"/>
      <c r="WGO2" s="370"/>
      <c r="WGP2" s="370"/>
      <c r="WGQ2" s="370"/>
      <c r="WGR2" s="370"/>
      <c r="WGS2" s="370"/>
      <c r="WGT2" s="370"/>
      <c r="WGU2" s="370"/>
      <c r="WGV2" s="370"/>
      <c r="WGW2" s="370"/>
      <c r="WGX2" s="370"/>
      <c r="WGY2" s="370"/>
      <c r="WGZ2" s="370"/>
      <c r="WHA2" s="370"/>
      <c r="WHB2" s="370"/>
      <c r="WHC2" s="370"/>
      <c r="WHD2" s="370"/>
      <c r="WHE2" s="370"/>
      <c r="WHF2" s="370"/>
      <c r="WHG2" s="370"/>
      <c r="WHH2" s="370"/>
      <c r="WHI2" s="370"/>
      <c r="WHJ2" s="370"/>
      <c r="WHK2" s="370"/>
      <c r="WHL2" s="370"/>
      <c r="WHM2" s="370"/>
      <c r="WHN2" s="370"/>
      <c r="WHO2" s="370"/>
      <c r="WHP2" s="370"/>
      <c r="WHQ2" s="370"/>
      <c r="WHR2" s="370"/>
      <c r="WHS2" s="370"/>
      <c r="WHT2" s="370"/>
      <c r="WHU2" s="370"/>
      <c r="WHV2" s="370"/>
      <c r="WHW2" s="370"/>
      <c r="WHX2" s="370"/>
      <c r="WHY2" s="370"/>
      <c r="WHZ2" s="370"/>
      <c r="WIA2" s="370"/>
      <c r="WIB2" s="370"/>
      <c r="WIC2" s="370"/>
      <c r="WID2" s="370"/>
      <c r="WIE2" s="370"/>
      <c r="WIF2" s="370"/>
      <c r="WIG2" s="370"/>
      <c r="WIH2" s="370"/>
      <c r="WII2" s="370"/>
      <c r="WIJ2" s="370"/>
      <c r="WIK2" s="370"/>
      <c r="WIL2" s="370"/>
      <c r="WIM2" s="370"/>
      <c r="WIN2" s="370"/>
      <c r="WIO2" s="370"/>
      <c r="WIP2" s="370"/>
      <c r="WIQ2" s="370"/>
      <c r="WIR2" s="370"/>
      <c r="WIS2" s="370"/>
      <c r="WIT2" s="370"/>
      <c r="WIU2" s="370"/>
      <c r="WIV2" s="370"/>
      <c r="WIW2" s="370"/>
      <c r="WIX2" s="370"/>
      <c r="WIY2" s="370"/>
      <c r="WIZ2" s="370"/>
      <c r="WJA2" s="370"/>
      <c r="WJB2" s="370"/>
      <c r="WJC2" s="370"/>
      <c r="WJD2" s="370"/>
      <c r="WJE2" s="370"/>
      <c r="WJF2" s="370"/>
      <c r="WJG2" s="370"/>
      <c r="WJH2" s="370"/>
      <c r="WJI2" s="370"/>
      <c r="WJJ2" s="370"/>
      <c r="WJK2" s="370"/>
      <c r="WJL2" s="370"/>
      <c r="WJM2" s="370"/>
      <c r="WJN2" s="370"/>
      <c r="WJO2" s="370"/>
      <c r="WJP2" s="370"/>
      <c r="WJQ2" s="370"/>
      <c r="WJR2" s="370"/>
      <c r="WJS2" s="370"/>
      <c r="WJT2" s="370"/>
      <c r="WJU2" s="370"/>
      <c r="WJV2" s="370"/>
      <c r="WJW2" s="370"/>
      <c r="WJX2" s="370"/>
      <c r="WJY2" s="370"/>
      <c r="WJZ2" s="370"/>
      <c r="WKA2" s="370"/>
      <c r="WKB2" s="370"/>
      <c r="WKC2" s="370"/>
      <c r="WKD2" s="370"/>
      <c r="WKE2" s="370"/>
      <c r="WKF2" s="370"/>
      <c r="WKG2" s="370"/>
      <c r="WKH2" s="370"/>
      <c r="WKI2" s="370"/>
      <c r="WKJ2" s="370"/>
      <c r="WKK2" s="370"/>
      <c r="WKL2" s="370"/>
      <c r="WKM2" s="370"/>
      <c r="WKN2" s="370"/>
      <c r="WKO2" s="370"/>
      <c r="WKP2" s="370"/>
      <c r="WKQ2" s="370"/>
      <c r="WKR2" s="370"/>
      <c r="WKS2" s="370"/>
      <c r="WKT2" s="370"/>
      <c r="WKU2" s="370"/>
      <c r="WKV2" s="370"/>
      <c r="WKW2" s="370"/>
      <c r="WKX2" s="370"/>
      <c r="WKY2" s="370"/>
      <c r="WKZ2" s="370"/>
      <c r="WLA2" s="370"/>
      <c r="WLB2" s="370"/>
      <c r="WLC2" s="370"/>
      <c r="WLD2" s="370"/>
      <c r="WLE2" s="370"/>
      <c r="WLF2" s="370"/>
      <c r="WLG2" s="370"/>
      <c r="WLH2" s="370"/>
      <c r="WLI2" s="370"/>
      <c r="WLJ2" s="370"/>
      <c r="WLK2" s="370"/>
      <c r="WLL2" s="370"/>
      <c r="WLM2" s="370"/>
      <c r="WLN2" s="370"/>
      <c r="WLO2" s="370"/>
      <c r="WLP2" s="370"/>
      <c r="WLQ2" s="370"/>
      <c r="WLR2" s="370"/>
      <c r="WLS2" s="370"/>
      <c r="WLT2" s="370"/>
      <c r="WLU2" s="370"/>
      <c r="WLV2" s="370"/>
      <c r="WLW2" s="370"/>
      <c r="WLX2" s="370"/>
      <c r="WLY2" s="370"/>
      <c r="WLZ2" s="370"/>
      <c r="WMA2" s="370"/>
      <c r="WMB2" s="370"/>
      <c r="WMC2" s="370"/>
      <c r="WMD2" s="370"/>
      <c r="WME2" s="370"/>
      <c r="WMF2" s="370"/>
      <c r="WMG2" s="370"/>
      <c r="WMH2" s="370"/>
      <c r="WMI2" s="370"/>
      <c r="WMJ2" s="370"/>
      <c r="WMK2" s="370"/>
      <c r="WML2" s="370"/>
      <c r="WMM2" s="370"/>
      <c r="WMN2" s="370"/>
      <c r="WMO2" s="370"/>
      <c r="WMP2" s="370"/>
      <c r="WMQ2" s="370"/>
      <c r="WMR2" s="370"/>
      <c r="WMS2" s="370"/>
      <c r="WMT2" s="370"/>
      <c r="WMU2" s="370"/>
      <c r="WMV2" s="370"/>
      <c r="WMW2" s="370"/>
      <c r="WMX2" s="370"/>
      <c r="WMY2" s="370"/>
      <c r="WMZ2" s="370"/>
      <c r="WNA2" s="370"/>
      <c r="WNB2" s="370"/>
      <c r="WNC2" s="370"/>
      <c r="WND2" s="370"/>
      <c r="WNE2" s="370"/>
      <c r="WNF2" s="370"/>
      <c r="WNG2" s="370"/>
      <c r="WNH2" s="370"/>
      <c r="WNI2" s="370"/>
      <c r="WNJ2" s="370"/>
      <c r="WNK2" s="370"/>
      <c r="WNL2" s="370"/>
      <c r="WNM2" s="370"/>
      <c r="WNN2" s="370"/>
      <c r="WNO2" s="370"/>
      <c r="WNP2" s="370"/>
      <c r="WNQ2" s="370"/>
      <c r="WNR2" s="370"/>
      <c r="WNS2" s="370"/>
      <c r="WNT2" s="370"/>
      <c r="WNU2" s="370"/>
      <c r="WNV2" s="370"/>
      <c r="WNW2" s="370"/>
      <c r="WNX2" s="370"/>
      <c r="WNY2" s="370"/>
      <c r="WNZ2" s="370"/>
      <c r="WOA2" s="370"/>
      <c r="WOB2" s="370"/>
      <c r="WOC2" s="370"/>
      <c r="WOD2" s="370"/>
      <c r="WOE2" s="370"/>
      <c r="WOF2" s="370"/>
      <c r="WOG2" s="370"/>
      <c r="WOH2" s="370"/>
      <c r="WOI2" s="370"/>
      <c r="WOJ2" s="370"/>
      <c r="WOK2" s="370"/>
      <c r="WOL2" s="370"/>
      <c r="WOM2" s="370"/>
      <c r="WON2" s="370"/>
      <c r="WOO2" s="370"/>
      <c r="WOP2" s="370"/>
      <c r="WOQ2" s="370"/>
      <c r="WOR2" s="370"/>
      <c r="WOS2" s="370"/>
      <c r="WOT2" s="370"/>
      <c r="WOU2" s="370"/>
      <c r="WOV2" s="370"/>
      <c r="WOW2" s="370"/>
      <c r="WOX2" s="370"/>
      <c r="WOY2" s="370"/>
      <c r="WOZ2" s="370"/>
      <c r="WPA2" s="370"/>
      <c r="WPB2" s="370"/>
      <c r="WPC2" s="370"/>
      <c r="WPD2" s="370"/>
      <c r="WPE2" s="370"/>
      <c r="WPF2" s="370"/>
      <c r="WPG2" s="370"/>
      <c r="WPH2" s="370"/>
      <c r="WPI2" s="370"/>
      <c r="WPJ2" s="370"/>
      <c r="WPK2" s="370"/>
      <c r="WPL2" s="370"/>
      <c r="WPM2" s="370"/>
      <c r="WPN2" s="370"/>
      <c r="WPO2" s="370"/>
      <c r="WPP2" s="370"/>
      <c r="WPQ2" s="370"/>
      <c r="WPR2" s="370"/>
      <c r="WPS2" s="370"/>
      <c r="WPT2" s="370"/>
      <c r="WPU2" s="370"/>
      <c r="WPV2" s="370"/>
      <c r="WPW2" s="370"/>
      <c r="WPX2" s="370"/>
      <c r="WPY2" s="370"/>
      <c r="WPZ2" s="370"/>
      <c r="WQA2" s="370"/>
      <c r="WQB2" s="370"/>
      <c r="WQC2" s="370"/>
      <c r="WQD2" s="370"/>
      <c r="WQE2" s="370"/>
      <c r="WQF2" s="370"/>
      <c r="WQG2" s="370"/>
      <c r="WQH2" s="370"/>
      <c r="WQI2" s="370"/>
      <c r="WQJ2" s="370"/>
      <c r="WQK2" s="370"/>
      <c r="WQL2" s="370"/>
      <c r="WQM2" s="370"/>
      <c r="WQN2" s="370"/>
      <c r="WQO2" s="370"/>
      <c r="WQP2" s="370"/>
      <c r="WQQ2" s="370"/>
      <c r="WQR2" s="370"/>
      <c r="WQS2" s="370"/>
      <c r="WQT2" s="370"/>
      <c r="WQU2" s="370"/>
      <c r="WQV2" s="370"/>
      <c r="WQW2" s="370"/>
      <c r="WQX2" s="370"/>
      <c r="WQY2" s="370"/>
      <c r="WQZ2" s="370"/>
      <c r="WRA2" s="370"/>
      <c r="WRB2" s="370"/>
      <c r="WRC2" s="370"/>
      <c r="WRD2" s="370"/>
      <c r="WRE2" s="370"/>
      <c r="WRF2" s="370"/>
      <c r="WRG2" s="370"/>
      <c r="WRH2" s="370"/>
      <c r="WRI2" s="370"/>
      <c r="WRJ2" s="370"/>
      <c r="WRK2" s="370"/>
      <c r="WRL2" s="370"/>
      <c r="WRM2" s="370"/>
      <c r="WRN2" s="370"/>
      <c r="WRO2" s="370"/>
      <c r="WRP2" s="370"/>
      <c r="WRQ2" s="370"/>
      <c r="WRR2" s="370"/>
      <c r="WRS2" s="370"/>
      <c r="WRT2" s="370"/>
      <c r="WRU2" s="370"/>
      <c r="WRV2" s="370"/>
      <c r="WRW2" s="370"/>
      <c r="WRX2" s="370"/>
      <c r="WRY2" s="370"/>
      <c r="WRZ2" s="370"/>
      <c r="WSA2" s="370"/>
      <c r="WSB2" s="370"/>
      <c r="WSC2" s="370"/>
      <c r="WSD2" s="370"/>
      <c r="WSE2" s="370"/>
      <c r="WSF2" s="370"/>
      <c r="WSG2" s="370"/>
      <c r="WSH2" s="370"/>
      <c r="WSI2" s="370"/>
      <c r="WSJ2" s="370"/>
      <c r="WSK2" s="370"/>
      <c r="WSL2" s="370"/>
      <c r="WSM2" s="370"/>
      <c r="WSN2" s="370"/>
      <c r="WSO2" s="370"/>
      <c r="WSP2" s="370"/>
      <c r="WSQ2" s="370"/>
      <c r="WSR2" s="370"/>
      <c r="WSS2" s="370"/>
      <c r="WST2" s="370"/>
      <c r="WSU2" s="370"/>
      <c r="WSV2" s="370"/>
      <c r="WSW2" s="370"/>
      <c r="WSX2" s="370"/>
      <c r="WSY2" s="370"/>
      <c r="WSZ2" s="370"/>
      <c r="WTA2" s="370"/>
      <c r="WTB2" s="370"/>
      <c r="WTC2" s="370"/>
      <c r="WTD2" s="370"/>
      <c r="WTE2" s="370"/>
      <c r="WTF2" s="370"/>
      <c r="WTG2" s="370"/>
      <c r="WTH2" s="370"/>
      <c r="WTI2" s="370"/>
      <c r="WTJ2" s="370"/>
      <c r="WTK2" s="370"/>
      <c r="WTL2" s="370"/>
      <c r="WTM2" s="370"/>
      <c r="WTN2" s="370"/>
      <c r="WTO2" s="370"/>
      <c r="WTP2" s="370"/>
      <c r="WTQ2" s="370"/>
      <c r="WTR2" s="370"/>
      <c r="WTS2" s="370"/>
      <c r="WTT2" s="370"/>
      <c r="WTU2" s="370"/>
      <c r="WTV2" s="370"/>
      <c r="WTW2" s="370"/>
      <c r="WTX2" s="370"/>
      <c r="WTY2" s="370"/>
      <c r="WTZ2" s="370"/>
      <c r="WUA2" s="370"/>
      <c r="WUB2" s="370"/>
      <c r="WUC2" s="370"/>
      <c r="WUD2" s="370"/>
      <c r="WUE2" s="370"/>
      <c r="WUF2" s="370"/>
      <c r="WUG2" s="370"/>
      <c r="WUH2" s="370"/>
      <c r="WUI2" s="370"/>
      <c r="WUJ2" s="370"/>
      <c r="WUK2" s="370"/>
      <c r="WUL2" s="370"/>
      <c r="WUM2" s="370"/>
      <c r="WUN2" s="370"/>
      <c r="WUO2" s="370"/>
      <c r="WUP2" s="370"/>
      <c r="WUQ2" s="370"/>
      <c r="WUR2" s="370"/>
      <c r="WUS2" s="370"/>
      <c r="WUT2" s="370"/>
      <c r="WUU2" s="370"/>
      <c r="WUV2" s="370"/>
      <c r="WUW2" s="370"/>
      <c r="WUX2" s="370"/>
      <c r="WUY2" s="370"/>
      <c r="WUZ2" s="370"/>
      <c r="WVA2" s="370"/>
      <c r="WVB2" s="370"/>
      <c r="WVC2" s="370"/>
      <c r="WVD2" s="370"/>
      <c r="WVE2" s="370"/>
      <c r="WVF2" s="370"/>
      <c r="WVG2" s="370"/>
      <c r="WVH2" s="370"/>
      <c r="WVI2" s="370"/>
      <c r="WVJ2" s="370"/>
      <c r="WVK2" s="370"/>
      <c r="WVL2" s="370"/>
      <c r="WVM2" s="370"/>
      <c r="WVN2" s="370"/>
      <c r="WVO2" s="370"/>
      <c r="WVP2" s="370"/>
      <c r="WVQ2" s="370"/>
      <c r="WVR2" s="370"/>
      <c r="WVS2" s="370"/>
      <c r="WVT2" s="370"/>
      <c r="WVU2" s="370"/>
      <c r="WVV2" s="370"/>
      <c r="WVW2" s="370"/>
      <c r="WVX2" s="370"/>
      <c r="WVY2" s="370"/>
      <c r="WVZ2" s="370"/>
      <c r="WWA2" s="370"/>
      <c r="WWB2" s="370"/>
      <c r="WWC2" s="370"/>
      <c r="WWD2" s="370"/>
      <c r="WWE2" s="370"/>
      <c r="WWF2" s="370"/>
      <c r="WWG2" s="370"/>
      <c r="WWH2" s="370"/>
      <c r="WWI2" s="370"/>
      <c r="WWJ2" s="370"/>
      <c r="WWK2" s="370"/>
      <c r="WWL2" s="370"/>
      <c r="WWM2" s="370"/>
      <c r="WWN2" s="370"/>
      <c r="WWO2" s="370"/>
      <c r="WWP2" s="370"/>
      <c r="WWQ2" s="370"/>
      <c r="WWR2" s="370"/>
      <c r="WWS2" s="370"/>
      <c r="WWT2" s="370"/>
      <c r="WWU2" s="370"/>
      <c r="WWV2" s="370"/>
      <c r="WWW2" s="370"/>
      <c r="WWX2" s="370"/>
      <c r="WWY2" s="370"/>
      <c r="WWZ2" s="370"/>
      <c r="WXA2" s="370"/>
      <c r="WXB2" s="370"/>
      <c r="WXC2" s="370"/>
      <c r="WXD2" s="370"/>
      <c r="WXE2" s="370"/>
      <c r="WXF2" s="370"/>
      <c r="WXG2" s="370"/>
      <c r="WXH2" s="370"/>
      <c r="WXI2" s="370"/>
      <c r="WXJ2" s="370"/>
      <c r="WXK2" s="370"/>
      <c r="WXL2" s="370"/>
      <c r="WXM2" s="370"/>
      <c r="WXN2" s="370"/>
      <c r="WXO2" s="370"/>
      <c r="WXP2" s="370"/>
      <c r="WXQ2" s="370"/>
      <c r="WXR2" s="370"/>
      <c r="WXS2" s="370"/>
      <c r="WXT2" s="370"/>
      <c r="WXU2" s="370"/>
      <c r="WXV2" s="370"/>
      <c r="WXW2" s="370"/>
      <c r="WXX2" s="370"/>
      <c r="WXY2" s="370"/>
      <c r="WXZ2" s="370"/>
      <c r="WYA2" s="370"/>
      <c r="WYB2" s="370"/>
      <c r="WYC2" s="370"/>
      <c r="WYD2" s="370"/>
      <c r="WYE2" s="370"/>
      <c r="WYF2" s="370"/>
      <c r="WYG2" s="370"/>
      <c r="WYH2" s="370"/>
      <c r="WYI2" s="370"/>
      <c r="WYJ2" s="370"/>
      <c r="WYK2" s="370"/>
      <c r="WYL2" s="370"/>
      <c r="WYM2" s="370"/>
      <c r="WYN2" s="370"/>
      <c r="WYO2" s="370"/>
      <c r="WYP2" s="370"/>
      <c r="WYQ2" s="370"/>
      <c r="WYR2" s="370"/>
      <c r="WYS2" s="370"/>
      <c r="WYT2" s="370"/>
      <c r="WYU2" s="370"/>
      <c r="WYV2" s="370"/>
      <c r="WYW2" s="370"/>
      <c r="WYX2" s="370"/>
      <c r="WYY2" s="370"/>
      <c r="WYZ2" s="370"/>
      <c r="WZA2" s="370"/>
      <c r="WZB2" s="370"/>
      <c r="WZC2" s="370"/>
      <c r="WZD2" s="370"/>
      <c r="WZE2" s="370"/>
      <c r="WZF2" s="370"/>
      <c r="WZG2" s="370"/>
      <c r="WZH2" s="370"/>
      <c r="WZI2" s="370"/>
      <c r="WZJ2" s="370"/>
      <c r="WZK2" s="370"/>
      <c r="WZL2" s="370"/>
      <c r="WZM2" s="370"/>
      <c r="WZN2" s="370"/>
      <c r="WZO2" s="370"/>
      <c r="WZP2" s="370"/>
      <c r="WZQ2" s="370"/>
      <c r="WZR2" s="370"/>
      <c r="WZS2" s="370"/>
      <c r="WZT2" s="370"/>
      <c r="WZU2" s="370"/>
      <c r="WZV2" s="370"/>
      <c r="WZW2" s="370"/>
      <c r="WZX2" s="370"/>
      <c r="WZY2" s="370"/>
      <c r="WZZ2" s="370"/>
      <c r="XAA2" s="370"/>
      <c r="XAB2" s="370"/>
      <c r="XAC2" s="370"/>
      <c r="XAD2" s="370"/>
      <c r="XAE2" s="370"/>
      <c r="XAF2" s="370"/>
      <c r="XAG2" s="370"/>
      <c r="XAH2" s="370"/>
      <c r="XAI2" s="370"/>
      <c r="XAJ2" s="370"/>
      <c r="XAK2" s="370"/>
      <c r="XAL2" s="370"/>
      <c r="XAM2" s="370"/>
      <c r="XAN2" s="370"/>
      <c r="XAO2" s="370"/>
      <c r="XAP2" s="370"/>
      <c r="XAQ2" s="370"/>
      <c r="XAR2" s="370"/>
      <c r="XAS2" s="370"/>
      <c r="XAT2" s="370"/>
      <c r="XAU2" s="370"/>
      <c r="XAV2" s="370"/>
      <c r="XAW2" s="370"/>
      <c r="XAX2" s="370"/>
      <c r="XAY2" s="370"/>
      <c r="XAZ2" s="370"/>
      <c r="XBA2" s="370"/>
      <c r="XBB2" s="370"/>
      <c r="XBC2" s="370"/>
      <c r="XBD2" s="370"/>
      <c r="XBE2" s="370"/>
      <c r="XBF2" s="370"/>
      <c r="XBG2" s="370"/>
      <c r="XBH2" s="370"/>
      <c r="XBI2" s="370"/>
      <c r="XBJ2" s="370"/>
      <c r="XBK2" s="370"/>
      <c r="XBL2" s="370"/>
      <c r="XBM2" s="370"/>
      <c r="XBN2" s="370"/>
      <c r="XBO2" s="370"/>
      <c r="XBP2" s="370"/>
      <c r="XBQ2" s="370"/>
      <c r="XBR2" s="370"/>
      <c r="XBS2" s="370"/>
      <c r="XBT2" s="370"/>
      <c r="XBU2" s="370"/>
      <c r="XBV2" s="370"/>
      <c r="XBW2" s="370"/>
      <c r="XBX2" s="370"/>
      <c r="XBY2" s="370"/>
      <c r="XBZ2" s="370"/>
      <c r="XCA2" s="370"/>
      <c r="XCB2" s="370"/>
      <c r="XCC2" s="370"/>
      <c r="XCD2" s="370"/>
      <c r="XCE2" s="370"/>
      <c r="XCF2" s="370"/>
      <c r="XCG2" s="370"/>
      <c r="XCH2" s="370"/>
      <c r="XCI2" s="370"/>
      <c r="XCJ2" s="370"/>
      <c r="XCK2" s="370"/>
      <c r="XCL2" s="370"/>
      <c r="XCM2" s="370"/>
      <c r="XCN2" s="370"/>
      <c r="XCO2" s="370"/>
      <c r="XCP2" s="370"/>
      <c r="XCQ2" s="370"/>
      <c r="XCR2" s="370"/>
      <c r="XCS2" s="370"/>
      <c r="XCT2" s="370"/>
      <c r="XCU2" s="370"/>
      <c r="XCV2" s="370"/>
      <c r="XCW2" s="370"/>
      <c r="XCX2" s="370"/>
      <c r="XCY2" s="370"/>
      <c r="XCZ2" s="370"/>
      <c r="XDA2" s="370"/>
      <c r="XDB2" s="370"/>
      <c r="XDC2" s="370"/>
      <c r="XDD2" s="370"/>
      <c r="XDE2" s="370"/>
      <c r="XDF2" s="370"/>
      <c r="XDG2" s="370"/>
      <c r="XDH2" s="370"/>
      <c r="XDI2" s="370"/>
      <c r="XDJ2" s="370"/>
      <c r="XDK2" s="370"/>
      <c r="XDL2" s="370"/>
      <c r="XDM2" s="370"/>
      <c r="XDN2" s="370"/>
      <c r="XDO2" s="370"/>
      <c r="XDP2" s="370"/>
      <c r="XDQ2" s="370"/>
      <c r="XDR2" s="370"/>
      <c r="XDS2" s="370"/>
      <c r="XDT2" s="370"/>
      <c r="XDU2" s="370"/>
      <c r="XDV2" s="370"/>
      <c r="XDW2" s="370"/>
      <c r="XDX2" s="370"/>
      <c r="XDY2" s="370"/>
      <c r="XDZ2" s="370"/>
      <c r="XEA2" s="370"/>
      <c r="XEB2" s="370"/>
      <c r="XEC2" s="370"/>
      <c r="XED2" s="370"/>
      <c r="XEE2" s="370"/>
      <c r="XEF2" s="370"/>
      <c r="XEG2" s="370"/>
      <c r="XEH2" s="370"/>
      <c r="XEI2" s="370"/>
      <c r="XEJ2" s="370"/>
      <c r="XEK2" s="370"/>
      <c r="XEL2" s="370"/>
      <c r="XEM2" s="370"/>
      <c r="XEN2" s="370"/>
      <c r="XEO2" s="370"/>
      <c r="XEP2" s="370"/>
      <c r="XEQ2" s="370"/>
      <c r="XER2" s="370"/>
      <c r="XES2" s="370"/>
      <c r="XET2" s="370"/>
    </row>
    <row r="3" s="366" customFormat="1" ht="33" customHeight="1" spans="1:16344">
      <c r="A3" s="380" t="s">
        <v>747</v>
      </c>
      <c r="B3" s="381" t="s">
        <v>748</v>
      </c>
      <c r="C3" s="381" t="s">
        <v>749</v>
      </c>
      <c r="D3" s="382" t="s">
        <v>2</v>
      </c>
      <c r="E3" s="383" t="s">
        <v>750</v>
      </c>
      <c r="F3" s="384" t="s">
        <v>6</v>
      </c>
      <c r="G3" s="384" t="s">
        <v>7</v>
      </c>
      <c r="H3" s="380" t="s">
        <v>751</v>
      </c>
      <c r="I3" s="380"/>
      <c r="J3" s="399" t="s">
        <v>752</v>
      </c>
      <c r="K3" s="399"/>
      <c r="L3" s="399" t="s">
        <v>753</v>
      </c>
      <c r="M3" s="380"/>
      <c r="N3" s="400" t="s">
        <v>754</v>
      </c>
      <c r="O3" s="401"/>
      <c r="P3" s="383" t="s">
        <v>755</v>
      </c>
      <c r="Q3" s="383" t="s">
        <v>756</v>
      </c>
      <c r="R3" s="383" t="s">
        <v>757</v>
      </c>
      <c r="S3" s="383" t="s">
        <v>758</v>
      </c>
      <c r="T3" s="407" t="s">
        <v>759</v>
      </c>
      <c r="U3" s="408" t="s">
        <v>56</v>
      </c>
      <c r="V3" s="409" t="s">
        <v>58</v>
      </c>
      <c r="W3" s="410" t="s">
        <v>760</v>
      </c>
      <c r="X3" s="411"/>
      <c r="Y3" s="411"/>
      <c r="Z3" s="418"/>
      <c r="AA3" s="410" t="s">
        <v>761</v>
      </c>
      <c r="AB3" s="411"/>
      <c r="AC3" s="411"/>
      <c r="AD3" s="411"/>
      <c r="AE3" s="411"/>
      <c r="AF3" s="411"/>
      <c r="AG3" s="418"/>
      <c r="AH3" s="380" t="s">
        <v>762</v>
      </c>
      <c r="AI3" s="410" t="s">
        <v>79</v>
      </c>
      <c r="AJ3" s="411"/>
      <c r="AK3" s="411"/>
      <c r="AL3" s="418"/>
      <c r="AM3" s="436" t="s">
        <v>763</v>
      </c>
      <c r="AN3" s="380" t="s">
        <v>764</v>
      </c>
      <c r="AO3" s="409" t="s">
        <v>31</v>
      </c>
      <c r="AP3" s="410"/>
      <c r="AQ3" s="409" t="s">
        <v>32</v>
      </c>
      <c r="AR3" s="409"/>
      <c r="AS3" s="446" t="s">
        <v>33</v>
      </c>
      <c r="AT3" s="447"/>
      <c r="AU3" s="387" t="s">
        <v>34</v>
      </c>
      <c r="AV3" s="383" t="s">
        <v>765</v>
      </c>
      <c r="AW3" s="383" t="s">
        <v>766</v>
      </c>
      <c r="AX3" s="383" t="s">
        <v>767</v>
      </c>
      <c r="AY3" s="383" t="s">
        <v>768</v>
      </c>
      <c r="AZ3" s="383" t="s">
        <v>769</v>
      </c>
      <c r="BA3" s="390" t="s">
        <v>770</v>
      </c>
      <c r="BB3" s="460"/>
      <c r="BC3" s="461" t="s">
        <v>771</v>
      </c>
      <c r="BD3" s="461" t="s">
        <v>772</v>
      </c>
      <c r="BE3" s="461" t="s">
        <v>773</v>
      </c>
      <c r="BF3" s="472"/>
      <c r="BG3" s="461" t="s">
        <v>774</v>
      </c>
      <c r="BH3" s="461" t="s">
        <v>775</v>
      </c>
      <c r="BI3" s="461" t="s">
        <v>776</v>
      </c>
      <c r="BJ3" s="380" t="s">
        <v>777</v>
      </c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  <c r="JV3" s="436"/>
      <c r="JW3" s="436"/>
      <c r="JX3" s="436"/>
      <c r="JY3" s="436"/>
      <c r="JZ3" s="436"/>
      <c r="KA3" s="436"/>
      <c r="KB3" s="436"/>
      <c r="KC3" s="436"/>
      <c r="KD3" s="436"/>
      <c r="KE3" s="436"/>
      <c r="KF3" s="436"/>
      <c r="KG3" s="436"/>
      <c r="KH3" s="436"/>
      <c r="KI3" s="436"/>
      <c r="KJ3" s="436"/>
      <c r="KK3" s="436"/>
      <c r="KL3" s="436"/>
      <c r="KM3" s="436"/>
      <c r="KN3" s="436"/>
      <c r="KO3" s="436"/>
      <c r="KP3" s="436"/>
      <c r="KQ3" s="436"/>
      <c r="KR3" s="436"/>
      <c r="KS3" s="436"/>
      <c r="KT3" s="436"/>
      <c r="KU3" s="436"/>
      <c r="KV3" s="436"/>
      <c r="KW3" s="436"/>
      <c r="KX3" s="436"/>
      <c r="KY3" s="436"/>
      <c r="KZ3" s="436"/>
      <c r="LA3" s="436"/>
      <c r="LB3" s="436"/>
      <c r="LC3" s="436"/>
      <c r="LD3" s="436"/>
      <c r="LE3" s="436"/>
      <c r="LF3" s="436"/>
      <c r="LG3" s="436"/>
      <c r="LH3" s="436"/>
      <c r="LI3" s="436"/>
      <c r="LJ3" s="436"/>
      <c r="LK3" s="436"/>
      <c r="LL3" s="436"/>
      <c r="LM3" s="436"/>
      <c r="LN3" s="436"/>
      <c r="LO3" s="436"/>
      <c r="LP3" s="436"/>
      <c r="LQ3" s="436"/>
      <c r="LR3" s="436"/>
      <c r="LS3" s="436"/>
      <c r="LT3" s="436"/>
      <c r="LU3" s="436"/>
      <c r="LV3" s="436"/>
      <c r="LW3" s="436"/>
      <c r="LX3" s="436"/>
      <c r="LY3" s="436"/>
      <c r="LZ3" s="436"/>
      <c r="MA3" s="436"/>
      <c r="MB3" s="436"/>
      <c r="MC3" s="436"/>
      <c r="MD3" s="436"/>
      <c r="ME3" s="436"/>
      <c r="MF3" s="436"/>
      <c r="MG3" s="436"/>
      <c r="MH3" s="436"/>
      <c r="MI3" s="436"/>
      <c r="MJ3" s="436"/>
      <c r="MK3" s="436"/>
      <c r="ML3" s="436"/>
      <c r="MM3" s="436"/>
      <c r="MN3" s="436"/>
      <c r="MO3" s="436"/>
      <c r="MP3" s="436"/>
      <c r="MQ3" s="436"/>
      <c r="MR3" s="436"/>
      <c r="MS3" s="436"/>
      <c r="MT3" s="436"/>
      <c r="MU3" s="436"/>
      <c r="MV3" s="436"/>
      <c r="MW3" s="436"/>
      <c r="MX3" s="436"/>
      <c r="MY3" s="436"/>
      <c r="MZ3" s="436"/>
      <c r="NA3" s="436"/>
      <c r="NB3" s="436"/>
      <c r="NC3" s="436"/>
      <c r="ND3" s="436"/>
      <c r="NE3" s="436"/>
      <c r="NF3" s="436"/>
      <c r="NG3" s="436"/>
      <c r="NH3" s="436"/>
      <c r="NI3" s="436"/>
      <c r="NJ3" s="436"/>
      <c r="NK3" s="436"/>
      <c r="NL3" s="436"/>
      <c r="NM3" s="436"/>
      <c r="NN3" s="436"/>
      <c r="NO3" s="436"/>
      <c r="NP3" s="436"/>
      <c r="NQ3" s="436"/>
      <c r="NR3" s="436"/>
      <c r="NS3" s="436"/>
      <c r="NT3" s="436"/>
      <c r="NU3" s="436"/>
      <c r="NV3" s="436"/>
      <c r="NW3" s="436"/>
      <c r="NX3" s="436"/>
      <c r="NY3" s="436"/>
      <c r="NZ3" s="436"/>
      <c r="OA3" s="436"/>
      <c r="OB3" s="436"/>
      <c r="OC3" s="436"/>
      <c r="OD3" s="436"/>
      <c r="OE3" s="436"/>
      <c r="OF3" s="436"/>
      <c r="OG3" s="436"/>
      <c r="OH3" s="436"/>
      <c r="OI3" s="436"/>
      <c r="OJ3" s="436"/>
      <c r="OK3" s="436"/>
      <c r="OL3" s="436"/>
      <c r="OM3" s="436"/>
      <c r="ON3" s="436"/>
      <c r="OO3" s="436"/>
      <c r="OP3" s="436"/>
      <c r="OQ3" s="436"/>
      <c r="OR3" s="436"/>
      <c r="OS3" s="436"/>
      <c r="OT3" s="436"/>
      <c r="OU3" s="436"/>
      <c r="OV3" s="436"/>
      <c r="OW3" s="436"/>
      <c r="OX3" s="436"/>
      <c r="OY3" s="436"/>
      <c r="OZ3" s="436"/>
      <c r="PA3" s="436"/>
      <c r="PB3" s="436"/>
      <c r="PC3" s="436"/>
      <c r="PD3" s="436"/>
      <c r="PE3" s="436"/>
      <c r="PF3" s="436"/>
      <c r="PG3" s="436"/>
      <c r="PH3" s="436"/>
      <c r="PI3" s="436"/>
      <c r="PJ3" s="436"/>
      <c r="PK3" s="436"/>
      <c r="PL3" s="436"/>
      <c r="PM3" s="436"/>
      <c r="PN3" s="436"/>
      <c r="PO3" s="436"/>
      <c r="PP3" s="436"/>
      <c r="PQ3" s="436"/>
      <c r="PR3" s="436"/>
      <c r="PS3" s="436"/>
      <c r="PT3" s="436"/>
      <c r="PU3" s="436"/>
      <c r="PV3" s="436"/>
      <c r="PW3" s="436"/>
      <c r="PX3" s="436"/>
      <c r="PY3" s="436"/>
      <c r="PZ3" s="436"/>
      <c r="QA3" s="436"/>
      <c r="QB3" s="436"/>
      <c r="QC3" s="436"/>
      <c r="QD3" s="436"/>
      <c r="QE3" s="436"/>
      <c r="QF3" s="436"/>
      <c r="QG3" s="436"/>
      <c r="QH3" s="436"/>
      <c r="QI3" s="436"/>
      <c r="QJ3" s="436"/>
      <c r="QK3" s="436"/>
      <c r="QL3" s="436"/>
      <c r="QM3" s="436"/>
      <c r="QN3" s="436"/>
      <c r="QO3" s="436"/>
      <c r="QP3" s="436"/>
      <c r="QQ3" s="436"/>
      <c r="QR3" s="436"/>
      <c r="QS3" s="436"/>
      <c r="QT3" s="436"/>
      <c r="QU3" s="436"/>
      <c r="QV3" s="436"/>
      <c r="QW3" s="436"/>
      <c r="QX3" s="436"/>
      <c r="QY3" s="436"/>
      <c r="QZ3" s="436"/>
      <c r="RA3" s="436"/>
      <c r="RB3" s="436"/>
      <c r="RC3" s="436"/>
      <c r="RD3" s="436"/>
      <c r="RE3" s="436"/>
      <c r="RF3" s="436"/>
      <c r="RG3" s="436"/>
      <c r="RH3" s="436"/>
      <c r="RI3" s="436"/>
      <c r="RJ3" s="436"/>
      <c r="RK3" s="436"/>
      <c r="RL3" s="436"/>
      <c r="RM3" s="436"/>
      <c r="RN3" s="436"/>
      <c r="RO3" s="436"/>
      <c r="RP3" s="436"/>
      <c r="RQ3" s="436"/>
      <c r="RR3" s="436"/>
      <c r="RS3" s="436"/>
      <c r="RT3" s="436"/>
      <c r="RU3" s="436"/>
      <c r="RV3" s="436"/>
      <c r="RW3" s="436"/>
      <c r="RX3" s="436"/>
      <c r="RY3" s="436"/>
      <c r="RZ3" s="436"/>
      <c r="SA3" s="436"/>
      <c r="SB3" s="436"/>
      <c r="SC3" s="436"/>
      <c r="SD3" s="436"/>
      <c r="SE3" s="436"/>
      <c r="SF3" s="436"/>
      <c r="SG3" s="436"/>
      <c r="SH3" s="436"/>
      <c r="SI3" s="436"/>
      <c r="SJ3" s="436"/>
      <c r="SK3" s="436"/>
      <c r="SL3" s="436"/>
      <c r="SM3" s="436"/>
      <c r="SN3" s="436"/>
      <c r="SO3" s="436"/>
      <c r="SP3" s="436"/>
      <c r="SQ3" s="436"/>
      <c r="SR3" s="436"/>
      <c r="SS3" s="436"/>
      <c r="ST3" s="436"/>
      <c r="SU3" s="436"/>
      <c r="SV3" s="436"/>
      <c r="SW3" s="436"/>
      <c r="SX3" s="436"/>
      <c r="SY3" s="436"/>
      <c r="SZ3" s="436"/>
      <c r="TA3" s="436"/>
      <c r="TB3" s="436"/>
      <c r="TC3" s="436"/>
      <c r="TD3" s="436"/>
      <c r="TE3" s="436"/>
      <c r="TF3" s="436"/>
      <c r="TG3" s="436"/>
      <c r="TH3" s="436"/>
      <c r="TI3" s="436"/>
      <c r="TJ3" s="436"/>
      <c r="TK3" s="436"/>
      <c r="TL3" s="436"/>
      <c r="TM3" s="436"/>
      <c r="TN3" s="436"/>
      <c r="TO3" s="436"/>
      <c r="TP3" s="436"/>
      <c r="TQ3" s="436"/>
      <c r="TR3" s="436"/>
      <c r="TS3" s="436"/>
      <c r="TT3" s="436"/>
      <c r="TU3" s="436"/>
      <c r="TV3" s="436"/>
      <c r="TW3" s="436"/>
      <c r="TX3" s="436"/>
      <c r="TY3" s="436"/>
      <c r="TZ3" s="436"/>
      <c r="UA3" s="436"/>
      <c r="UB3" s="436"/>
      <c r="UC3" s="436"/>
      <c r="UD3" s="436"/>
      <c r="UE3" s="436"/>
      <c r="UF3" s="436"/>
      <c r="UG3" s="436"/>
      <c r="UH3" s="436"/>
      <c r="UI3" s="436"/>
      <c r="UJ3" s="436"/>
      <c r="UK3" s="436"/>
      <c r="UL3" s="436"/>
      <c r="UM3" s="436"/>
      <c r="UN3" s="436"/>
      <c r="UO3" s="436"/>
      <c r="UP3" s="436"/>
      <c r="UQ3" s="436"/>
      <c r="UR3" s="436"/>
      <c r="US3" s="436"/>
      <c r="UT3" s="436"/>
      <c r="UU3" s="436"/>
      <c r="UV3" s="436"/>
      <c r="UW3" s="436"/>
      <c r="UX3" s="436"/>
      <c r="UY3" s="436"/>
      <c r="UZ3" s="436"/>
      <c r="VA3" s="436"/>
      <c r="VB3" s="436"/>
      <c r="VC3" s="436"/>
      <c r="VD3" s="436"/>
      <c r="VE3" s="436"/>
      <c r="VF3" s="436"/>
      <c r="VG3" s="436"/>
      <c r="VH3" s="436"/>
      <c r="VI3" s="436"/>
      <c r="VJ3" s="436"/>
      <c r="VK3" s="436"/>
      <c r="VL3" s="436"/>
      <c r="VM3" s="436"/>
      <c r="VN3" s="436"/>
      <c r="VO3" s="436"/>
      <c r="VP3" s="436"/>
      <c r="VQ3" s="436"/>
      <c r="VR3" s="436"/>
      <c r="VS3" s="436"/>
      <c r="VT3" s="436"/>
      <c r="VU3" s="436"/>
      <c r="VV3" s="436"/>
      <c r="VW3" s="436"/>
      <c r="VX3" s="436"/>
      <c r="VY3" s="436"/>
      <c r="VZ3" s="436"/>
      <c r="WA3" s="436"/>
      <c r="WB3" s="436"/>
      <c r="WC3" s="436"/>
      <c r="WD3" s="436"/>
      <c r="WE3" s="436"/>
      <c r="WF3" s="436"/>
      <c r="WG3" s="436"/>
      <c r="WH3" s="436"/>
      <c r="WI3" s="436"/>
      <c r="WJ3" s="436"/>
      <c r="WK3" s="436"/>
      <c r="WL3" s="436"/>
      <c r="WM3" s="436"/>
      <c r="WN3" s="436"/>
      <c r="WO3" s="436"/>
      <c r="WP3" s="436"/>
      <c r="WQ3" s="436"/>
      <c r="WR3" s="436"/>
      <c r="WS3" s="436"/>
      <c r="WT3" s="436"/>
      <c r="WU3" s="436"/>
      <c r="WV3" s="436"/>
      <c r="WW3" s="436"/>
      <c r="WX3" s="436"/>
      <c r="WY3" s="436"/>
      <c r="WZ3" s="436"/>
      <c r="XA3" s="436"/>
      <c r="XB3" s="436"/>
      <c r="XC3" s="436"/>
      <c r="XD3" s="436"/>
      <c r="XE3" s="436"/>
      <c r="XF3" s="436"/>
      <c r="XG3" s="436"/>
      <c r="XH3" s="436"/>
      <c r="XI3" s="436"/>
      <c r="XJ3" s="436"/>
      <c r="XK3" s="436"/>
      <c r="XL3" s="436"/>
      <c r="XM3" s="436"/>
      <c r="XN3" s="436"/>
      <c r="XO3" s="436"/>
      <c r="XP3" s="436"/>
      <c r="XQ3" s="436"/>
      <c r="XR3" s="436"/>
      <c r="XS3" s="436"/>
      <c r="XT3" s="436"/>
      <c r="XU3" s="436"/>
      <c r="XV3" s="436"/>
      <c r="XW3" s="436"/>
      <c r="XX3" s="436"/>
      <c r="XY3" s="436"/>
      <c r="XZ3" s="436"/>
      <c r="YA3" s="436"/>
      <c r="YB3" s="436"/>
      <c r="YC3" s="436"/>
      <c r="YD3" s="436"/>
      <c r="YE3" s="436"/>
      <c r="YF3" s="436"/>
      <c r="YG3" s="436"/>
      <c r="YH3" s="436"/>
      <c r="YI3" s="436"/>
      <c r="YJ3" s="436"/>
      <c r="YK3" s="436"/>
      <c r="YL3" s="436"/>
      <c r="YM3" s="436"/>
      <c r="YN3" s="436"/>
      <c r="YO3" s="436"/>
      <c r="YP3" s="436"/>
      <c r="YQ3" s="436"/>
      <c r="YR3" s="436"/>
      <c r="YS3" s="436"/>
      <c r="YT3" s="436"/>
      <c r="YU3" s="436"/>
      <c r="YV3" s="436"/>
      <c r="YW3" s="436"/>
      <c r="YX3" s="436"/>
      <c r="YY3" s="436"/>
      <c r="YZ3" s="436"/>
      <c r="ZA3" s="436"/>
      <c r="ZB3" s="436"/>
      <c r="ZC3" s="436"/>
      <c r="ZD3" s="436"/>
      <c r="ZE3" s="436"/>
      <c r="ZF3" s="436"/>
      <c r="ZG3" s="436"/>
      <c r="ZH3" s="436"/>
      <c r="ZI3" s="436"/>
      <c r="ZJ3" s="436"/>
      <c r="ZK3" s="436"/>
      <c r="ZL3" s="436"/>
      <c r="ZM3" s="436"/>
      <c r="ZN3" s="436"/>
      <c r="ZO3" s="436"/>
      <c r="ZP3" s="436"/>
      <c r="ZQ3" s="436"/>
      <c r="ZR3" s="436"/>
      <c r="ZS3" s="436"/>
      <c r="ZT3" s="436"/>
      <c r="ZU3" s="436"/>
      <c r="ZV3" s="436"/>
      <c r="ZW3" s="436"/>
      <c r="ZX3" s="436"/>
      <c r="ZY3" s="436"/>
      <c r="ZZ3" s="436"/>
      <c r="AAA3" s="436"/>
      <c r="AAB3" s="436"/>
      <c r="AAC3" s="436"/>
      <c r="AAD3" s="436"/>
      <c r="AAE3" s="436"/>
      <c r="AAF3" s="436"/>
      <c r="AAG3" s="436"/>
      <c r="AAH3" s="436"/>
      <c r="AAI3" s="436"/>
      <c r="AAJ3" s="436"/>
      <c r="AAK3" s="436"/>
      <c r="AAL3" s="436"/>
      <c r="AAM3" s="436"/>
      <c r="AAN3" s="436"/>
      <c r="AAO3" s="436"/>
      <c r="AAP3" s="436"/>
      <c r="AAQ3" s="436"/>
      <c r="AAR3" s="436"/>
      <c r="AAS3" s="436"/>
      <c r="AAT3" s="436"/>
      <c r="AAU3" s="436"/>
      <c r="AAV3" s="436"/>
      <c r="AAW3" s="436"/>
      <c r="AAX3" s="436"/>
      <c r="AAY3" s="436"/>
      <c r="AAZ3" s="436"/>
      <c r="ABA3" s="436"/>
      <c r="ABB3" s="436"/>
      <c r="ABC3" s="436"/>
      <c r="ABD3" s="436"/>
      <c r="ABE3" s="436"/>
      <c r="ABF3" s="436"/>
      <c r="ABG3" s="436"/>
      <c r="ABH3" s="436"/>
      <c r="ABI3" s="436"/>
      <c r="ABJ3" s="436"/>
      <c r="ABK3" s="436"/>
      <c r="ABL3" s="436"/>
      <c r="ABM3" s="436"/>
      <c r="ABN3" s="436"/>
      <c r="ABO3" s="436"/>
      <c r="ABP3" s="436"/>
      <c r="ABQ3" s="436"/>
      <c r="ABR3" s="436"/>
      <c r="ABS3" s="436"/>
      <c r="ABT3" s="436"/>
      <c r="ABU3" s="436"/>
      <c r="ABV3" s="436"/>
      <c r="ABW3" s="436"/>
      <c r="ABX3" s="436"/>
      <c r="ABY3" s="436"/>
      <c r="ABZ3" s="436"/>
      <c r="ACA3" s="436"/>
      <c r="ACB3" s="436"/>
      <c r="ACC3" s="436"/>
      <c r="ACD3" s="436"/>
      <c r="ACE3" s="436"/>
      <c r="ACF3" s="436"/>
      <c r="ACG3" s="436"/>
      <c r="ACH3" s="436"/>
      <c r="ACI3" s="436"/>
      <c r="ACJ3" s="436"/>
      <c r="ACK3" s="436"/>
      <c r="ACL3" s="436"/>
      <c r="ACM3" s="436"/>
      <c r="ACN3" s="436"/>
      <c r="ACO3" s="436"/>
      <c r="ACP3" s="436"/>
      <c r="ACQ3" s="436"/>
      <c r="ACR3" s="436"/>
      <c r="ACS3" s="436"/>
      <c r="ACT3" s="436"/>
      <c r="ACU3" s="436"/>
      <c r="ACV3" s="436"/>
      <c r="ACW3" s="436"/>
      <c r="ACX3" s="436"/>
      <c r="ACY3" s="436"/>
      <c r="ACZ3" s="436"/>
      <c r="ADA3" s="436"/>
      <c r="ADB3" s="436"/>
      <c r="ADC3" s="436"/>
      <c r="ADD3" s="436"/>
      <c r="ADE3" s="436"/>
      <c r="ADF3" s="436"/>
      <c r="ADG3" s="436"/>
      <c r="ADH3" s="436"/>
      <c r="ADI3" s="436"/>
      <c r="ADJ3" s="436"/>
      <c r="ADK3" s="436"/>
      <c r="ADL3" s="436"/>
      <c r="ADM3" s="436"/>
      <c r="ADN3" s="436"/>
      <c r="ADO3" s="436"/>
      <c r="ADP3" s="436"/>
      <c r="ADQ3" s="436"/>
      <c r="ADR3" s="436"/>
      <c r="ADS3" s="436"/>
      <c r="ADT3" s="436"/>
      <c r="ADU3" s="436"/>
      <c r="ADV3" s="436"/>
      <c r="ADW3" s="436"/>
      <c r="ADX3" s="436"/>
      <c r="ADY3" s="436"/>
      <c r="ADZ3" s="436"/>
      <c r="AEA3" s="436"/>
      <c r="AEB3" s="436"/>
      <c r="AEC3" s="436"/>
      <c r="AED3" s="436"/>
      <c r="AEE3" s="436"/>
      <c r="AEF3" s="436"/>
      <c r="AEG3" s="436"/>
      <c r="AEH3" s="436"/>
      <c r="AEI3" s="436"/>
      <c r="AEJ3" s="436"/>
      <c r="AEK3" s="436"/>
      <c r="AEL3" s="436"/>
      <c r="AEM3" s="436"/>
      <c r="AEN3" s="436"/>
      <c r="AEO3" s="436"/>
      <c r="AEP3" s="436"/>
      <c r="AEQ3" s="436"/>
      <c r="AER3" s="436"/>
      <c r="AES3" s="436"/>
      <c r="AET3" s="436"/>
      <c r="AEU3" s="436"/>
      <c r="AEV3" s="436"/>
      <c r="AEW3" s="436"/>
      <c r="AEX3" s="436"/>
      <c r="AEY3" s="436"/>
      <c r="AEZ3" s="436"/>
      <c r="AFA3" s="436"/>
      <c r="AFB3" s="436"/>
      <c r="AFC3" s="436"/>
      <c r="AFD3" s="436"/>
      <c r="AFE3" s="436"/>
      <c r="AFF3" s="436"/>
      <c r="AFG3" s="436"/>
      <c r="AFH3" s="436"/>
      <c r="AFI3" s="436"/>
      <c r="AFJ3" s="436"/>
      <c r="AFK3" s="436"/>
      <c r="AFL3" s="436"/>
      <c r="AFM3" s="436"/>
      <c r="AFN3" s="436"/>
      <c r="AFO3" s="436"/>
      <c r="AFP3" s="436"/>
      <c r="AFQ3" s="436"/>
      <c r="AFR3" s="436"/>
      <c r="AFS3" s="436"/>
      <c r="AFT3" s="436"/>
      <c r="AFU3" s="436"/>
      <c r="AFV3" s="436"/>
      <c r="AFW3" s="436"/>
      <c r="AFX3" s="436"/>
      <c r="AFY3" s="436"/>
      <c r="AFZ3" s="436"/>
      <c r="AGA3" s="436"/>
      <c r="AGB3" s="436"/>
      <c r="AGC3" s="436"/>
      <c r="AGD3" s="436"/>
      <c r="AGE3" s="436"/>
      <c r="AGF3" s="436"/>
      <c r="AGG3" s="436"/>
      <c r="AGH3" s="436"/>
      <c r="AGI3" s="436"/>
      <c r="AGJ3" s="436"/>
      <c r="AGK3" s="436"/>
      <c r="AGL3" s="436"/>
      <c r="AGM3" s="436"/>
      <c r="AGN3" s="436"/>
      <c r="AGO3" s="436"/>
      <c r="AGP3" s="436"/>
      <c r="AGQ3" s="436"/>
      <c r="AGR3" s="436"/>
      <c r="AGS3" s="436"/>
      <c r="AGT3" s="436"/>
      <c r="AGU3" s="436"/>
      <c r="AGV3" s="436"/>
      <c r="AGW3" s="436"/>
      <c r="AGX3" s="436"/>
      <c r="AGY3" s="436"/>
      <c r="AGZ3" s="436"/>
      <c r="AHA3" s="436"/>
      <c r="AHB3" s="436"/>
      <c r="AHC3" s="436"/>
      <c r="AHD3" s="436"/>
      <c r="AHE3" s="436"/>
      <c r="AHF3" s="436"/>
      <c r="AHG3" s="436"/>
      <c r="AHH3" s="436"/>
      <c r="AHI3" s="436"/>
      <c r="AHJ3" s="436"/>
      <c r="AHK3" s="436"/>
      <c r="AHL3" s="436"/>
      <c r="AHM3" s="436"/>
      <c r="AHN3" s="436"/>
      <c r="AHO3" s="436"/>
      <c r="AHP3" s="436"/>
      <c r="AHQ3" s="436"/>
      <c r="AHR3" s="436"/>
      <c r="AHS3" s="436"/>
      <c r="AHT3" s="436"/>
      <c r="AHU3" s="436"/>
      <c r="AHV3" s="436"/>
      <c r="AHW3" s="436"/>
      <c r="AHX3" s="436"/>
      <c r="AHY3" s="436"/>
      <c r="AHZ3" s="436"/>
      <c r="AIA3" s="436"/>
      <c r="AIB3" s="436"/>
      <c r="AIC3" s="436"/>
      <c r="AID3" s="436"/>
      <c r="AIE3" s="436"/>
      <c r="AIF3" s="436"/>
      <c r="AIG3" s="436"/>
      <c r="AIH3" s="436"/>
      <c r="AII3" s="436"/>
      <c r="AIJ3" s="436"/>
      <c r="AIK3" s="436"/>
      <c r="AIL3" s="436"/>
      <c r="AIM3" s="436"/>
      <c r="AIN3" s="436"/>
      <c r="AIO3" s="436"/>
      <c r="AIP3" s="436"/>
      <c r="AIQ3" s="436"/>
      <c r="AIR3" s="436"/>
      <c r="AIS3" s="436"/>
      <c r="AIT3" s="436"/>
      <c r="AIU3" s="436"/>
      <c r="AIV3" s="436"/>
      <c r="AIW3" s="436"/>
      <c r="AIX3" s="436"/>
      <c r="AIY3" s="436"/>
      <c r="AIZ3" s="436"/>
      <c r="AJA3" s="436"/>
      <c r="AJB3" s="436"/>
      <c r="AJC3" s="436"/>
      <c r="AJD3" s="436"/>
      <c r="AJE3" s="436"/>
      <c r="AJF3" s="436"/>
      <c r="AJG3" s="436"/>
      <c r="AJH3" s="436"/>
      <c r="AJI3" s="436"/>
      <c r="AJJ3" s="436"/>
      <c r="AJK3" s="436"/>
      <c r="AJL3" s="436"/>
      <c r="AJM3" s="436"/>
      <c r="AJN3" s="436"/>
      <c r="AJO3" s="436"/>
      <c r="AJP3" s="436"/>
      <c r="AJQ3" s="436"/>
      <c r="AJR3" s="436"/>
      <c r="AJS3" s="436"/>
      <c r="AJT3" s="436"/>
      <c r="AJU3" s="436"/>
      <c r="AJV3" s="436"/>
      <c r="AJW3" s="436"/>
      <c r="AJX3" s="436"/>
      <c r="AJY3" s="436"/>
      <c r="AJZ3" s="436"/>
      <c r="AKA3" s="436"/>
      <c r="AKB3" s="436"/>
      <c r="AKC3" s="436"/>
      <c r="AKD3" s="436"/>
      <c r="AKE3" s="436"/>
      <c r="AKF3" s="436"/>
      <c r="AKG3" s="436"/>
      <c r="AKH3" s="436"/>
      <c r="AKI3" s="436"/>
      <c r="AKJ3" s="436"/>
      <c r="AKK3" s="436"/>
      <c r="AKL3" s="436"/>
      <c r="AKM3" s="436"/>
      <c r="AKN3" s="436"/>
      <c r="AKO3" s="436"/>
      <c r="AKP3" s="436"/>
      <c r="AKQ3" s="436"/>
      <c r="AKR3" s="436"/>
      <c r="AKS3" s="436"/>
      <c r="AKT3" s="436"/>
      <c r="AKU3" s="436"/>
      <c r="AKV3" s="436"/>
      <c r="AKW3" s="436"/>
      <c r="AKX3" s="436"/>
      <c r="AKY3" s="436"/>
      <c r="AKZ3" s="436"/>
      <c r="ALA3" s="436"/>
      <c r="ALB3" s="436"/>
      <c r="ALC3" s="436"/>
      <c r="ALD3" s="436"/>
      <c r="ALE3" s="436"/>
      <c r="ALF3" s="436"/>
      <c r="ALG3" s="436"/>
      <c r="ALH3" s="436"/>
      <c r="ALI3" s="436"/>
      <c r="ALJ3" s="436"/>
      <c r="ALK3" s="436"/>
      <c r="ALL3" s="436"/>
      <c r="ALM3" s="436"/>
      <c r="ALN3" s="436"/>
      <c r="ALO3" s="436"/>
      <c r="ALP3" s="436"/>
      <c r="ALQ3" s="436"/>
      <c r="ALR3" s="436"/>
      <c r="ALS3" s="436"/>
      <c r="ALT3" s="436"/>
      <c r="ALU3" s="436"/>
      <c r="ALV3" s="436"/>
      <c r="ALW3" s="436"/>
      <c r="ALX3" s="436"/>
      <c r="ALY3" s="436"/>
      <c r="ALZ3" s="436"/>
      <c r="AMA3" s="436"/>
      <c r="AMB3" s="436"/>
      <c r="AMC3" s="436"/>
      <c r="AMD3" s="436"/>
      <c r="AME3" s="436"/>
      <c r="AMF3" s="436"/>
      <c r="AMG3" s="436"/>
      <c r="AMH3" s="436"/>
      <c r="AMI3" s="436"/>
      <c r="AMJ3" s="436"/>
      <c r="AMK3" s="436"/>
      <c r="AML3" s="436"/>
      <c r="AMM3" s="436"/>
      <c r="AMN3" s="436"/>
      <c r="AMO3" s="436"/>
      <c r="AMP3" s="436"/>
      <c r="AMQ3" s="436"/>
      <c r="AMR3" s="436"/>
      <c r="AMS3" s="436"/>
      <c r="AMT3" s="436"/>
      <c r="AMU3" s="436"/>
      <c r="AMV3" s="436"/>
      <c r="AMW3" s="436"/>
      <c r="AMX3" s="436"/>
      <c r="AMY3" s="436"/>
      <c r="AMZ3" s="436"/>
      <c r="ANA3" s="436"/>
      <c r="ANB3" s="436"/>
      <c r="ANC3" s="436"/>
      <c r="AND3" s="436"/>
      <c r="ANE3" s="436"/>
      <c r="ANF3" s="436"/>
      <c r="ANG3" s="436"/>
      <c r="ANH3" s="436"/>
      <c r="ANI3" s="436"/>
      <c r="ANJ3" s="436"/>
      <c r="ANK3" s="436"/>
      <c r="ANL3" s="436"/>
      <c r="ANM3" s="436"/>
      <c r="ANN3" s="436"/>
      <c r="ANO3" s="436"/>
      <c r="ANP3" s="436"/>
      <c r="ANQ3" s="436"/>
      <c r="ANR3" s="436"/>
      <c r="ANS3" s="436"/>
      <c r="ANT3" s="436"/>
      <c r="ANU3" s="436"/>
      <c r="ANV3" s="436"/>
      <c r="ANW3" s="436"/>
      <c r="ANX3" s="436"/>
      <c r="ANY3" s="436"/>
      <c r="ANZ3" s="436"/>
      <c r="AOA3" s="436"/>
      <c r="AOB3" s="436"/>
      <c r="AOC3" s="436"/>
      <c r="AOD3" s="436"/>
      <c r="AOE3" s="436"/>
      <c r="AOF3" s="436"/>
      <c r="AOG3" s="436"/>
      <c r="AOH3" s="436"/>
      <c r="AOI3" s="436"/>
      <c r="AOJ3" s="436"/>
      <c r="AOK3" s="436"/>
      <c r="AOL3" s="436"/>
      <c r="AOM3" s="436"/>
      <c r="AON3" s="436"/>
      <c r="AOO3" s="436"/>
      <c r="AOP3" s="436"/>
      <c r="AOQ3" s="436"/>
      <c r="AOR3" s="436"/>
      <c r="AOS3" s="436"/>
      <c r="AOT3" s="436"/>
      <c r="AOU3" s="436"/>
      <c r="AOV3" s="436"/>
      <c r="AOW3" s="436"/>
      <c r="AOX3" s="436"/>
      <c r="AOY3" s="436"/>
      <c r="AOZ3" s="436"/>
      <c r="APA3" s="436"/>
      <c r="APB3" s="436"/>
      <c r="APC3" s="436"/>
      <c r="APD3" s="436"/>
      <c r="APE3" s="436"/>
      <c r="APF3" s="436"/>
      <c r="APG3" s="436"/>
      <c r="APH3" s="436"/>
      <c r="API3" s="436"/>
      <c r="APJ3" s="436"/>
      <c r="APK3" s="436"/>
      <c r="APL3" s="436"/>
      <c r="APM3" s="436"/>
      <c r="APN3" s="436"/>
      <c r="APO3" s="436"/>
      <c r="APP3" s="436"/>
      <c r="APQ3" s="436"/>
      <c r="APR3" s="436"/>
      <c r="APS3" s="436"/>
      <c r="APT3" s="436"/>
      <c r="APU3" s="436"/>
      <c r="APV3" s="436"/>
      <c r="APW3" s="436"/>
      <c r="APX3" s="436"/>
      <c r="APY3" s="436"/>
      <c r="APZ3" s="436"/>
      <c r="AQA3" s="436"/>
      <c r="AQB3" s="436"/>
      <c r="AQC3" s="436"/>
      <c r="AQD3" s="436"/>
      <c r="AQE3" s="436"/>
      <c r="AQF3" s="436"/>
      <c r="AQG3" s="436"/>
      <c r="AQH3" s="436"/>
      <c r="AQI3" s="436"/>
      <c r="AQJ3" s="436"/>
      <c r="AQK3" s="436"/>
      <c r="AQL3" s="436"/>
      <c r="AQM3" s="436"/>
      <c r="AQN3" s="436"/>
      <c r="AQO3" s="436"/>
      <c r="AQP3" s="436"/>
      <c r="AQQ3" s="436"/>
      <c r="AQR3" s="436"/>
      <c r="AQS3" s="436"/>
      <c r="AQT3" s="436"/>
      <c r="AQU3" s="436"/>
      <c r="AQV3" s="436"/>
      <c r="AQW3" s="436"/>
      <c r="AQX3" s="436"/>
      <c r="AQY3" s="436"/>
      <c r="AQZ3" s="436"/>
      <c r="ARA3" s="436"/>
      <c r="ARB3" s="436"/>
      <c r="ARC3" s="436"/>
      <c r="ARD3" s="436"/>
      <c r="ARE3" s="436"/>
      <c r="ARF3" s="436"/>
      <c r="ARG3" s="436"/>
      <c r="ARH3" s="436"/>
      <c r="ARI3" s="436"/>
      <c r="ARJ3" s="436"/>
      <c r="ARK3" s="436"/>
      <c r="ARL3" s="436"/>
      <c r="ARM3" s="436"/>
      <c r="ARN3" s="436"/>
      <c r="ARO3" s="436"/>
      <c r="ARP3" s="436"/>
      <c r="ARQ3" s="436"/>
      <c r="ARR3" s="436"/>
      <c r="ARS3" s="436"/>
      <c r="ART3" s="436"/>
      <c r="ARU3" s="436"/>
      <c r="ARV3" s="436"/>
      <c r="ARW3" s="436"/>
      <c r="ARX3" s="436"/>
      <c r="ARY3" s="436"/>
      <c r="ARZ3" s="436"/>
      <c r="ASA3" s="436"/>
      <c r="ASB3" s="436"/>
      <c r="ASC3" s="436"/>
      <c r="ASD3" s="436"/>
      <c r="ASE3" s="436"/>
      <c r="ASF3" s="436"/>
      <c r="ASG3" s="436"/>
      <c r="ASH3" s="436"/>
      <c r="ASI3" s="436"/>
      <c r="ASJ3" s="436"/>
      <c r="ASK3" s="436"/>
      <c r="ASL3" s="436"/>
      <c r="ASM3" s="436"/>
      <c r="ASN3" s="436"/>
      <c r="ASO3" s="436"/>
      <c r="ASP3" s="436"/>
      <c r="ASQ3" s="436"/>
      <c r="ASR3" s="436"/>
      <c r="ASS3" s="436"/>
      <c r="AST3" s="436"/>
      <c r="ASU3" s="436"/>
      <c r="ASV3" s="436"/>
      <c r="ASW3" s="436"/>
      <c r="ASX3" s="436"/>
      <c r="ASY3" s="436"/>
      <c r="ASZ3" s="436"/>
      <c r="ATA3" s="436"/>
      <c r="ATB3" s="436"/>
      <c r="ATC3" s="436"/>
      <c r="ATD3" s="436"/>
      <c r="ATE3" s="436"/>
      <c r="ATF3" s="436"/>
      <c r="ATG3" s="436"/>
      <c r="ATH3" s="436"/>
      <c r="ATI3" s="436"/>
      <c r="ATJ3" s="436"/>
      <c r="ATK3" s="436"/>
      <c r="ATL3" s="436"/>
      <c r="ATM3" s="436"/>
      <c r="ATN3" s="436"/>
      <c r="ATO3" s="436"/>
      <c r="ATP3" s="436"/>
      <c r="ATQ3" s="436"/>
      <c r="ATR3" s="436"/>
      <c r="ATS3" s="436"/>
      <c r="ATT3" s="436"/>
      <c r="ATU3" s="436"/>
      <c r="ATV3" s="436"/>
      <c r="ATW3" s="436"/>
      <c r="ATX3" s="436"/>
      <c r="ATY3" s="436"/>
      <c r="ATZ3" s="436"/>
      <c r="AUA3" s="436"/>
      <c r="AUB3" s="436"/>
      <c r="AUC3" s="436"/>
      <c r="AUD3" s="436"/>
      <c r="AUE3" s="436"/>
      <c r="AUF3" s="436"/>
      <c r="AUG3" s="436"/>
      <c r="AUH3" s="436"/>
      <c r="AUI3" s="436"/>
      <c r="AUJ3" s="436"/>
      <c r="AUK3" s="436"/>
      <c r="AUL3" s="436"/>
      <c r="AUM3" s="436"/>
      <c r="AUN3" s="436"/>
      <c r="AUO3" s="436"/>
      <c r="AUP3" s="436"/>
      <c r="AUQ3" s="436"/>
      <c r="AUR3" s="436"/>
      <c r="AUS3" s="436"/>
      <c r="AUT3" s="436"/>
      <c r="AUU3" s="436"/>
      <c r="AUV3" s="436"/>
      <c r="AUW3" s="436"/>
      <c r="AUX3" s="436"/>
      <c r="AUY3" s="436"/>
      <c r="AUZ3" s="436"/>
      <c r="AVA3" s="436"/>
      <c r="AVB3" s="436"/>
      <c r="AVC3" s="436"/>
      <c r="AVD3" s="436"/>
      <c r="AVE3" s="436"/>
      <c r="AVF3" s="436"/>
      <c r="AVG3" s="436"/>
      <c r="AVH3" s="436"/>
      <c r="AVI3" s="436"/>
      <c r="AVJ3" s="436"/>
      <c r="AVK3" s="436"/>
      <c r="AVL3" s="436"/>
      <c r="AVM3" s="436"/>
      <c r="AVN3" s="436"/>
      <c r="AVO3" s="436"/>
      <c r="AVP3" s="436"/>
      <c r="AVQ3" s="436"/>
      <c r="AVR3" s="436"/>
      <c r="AVS3" s="436"/>
      <c r="AVT3" s="436"/>
      <c r="AVU3" s="436"/>
      <c r="AVV3" s="436"/>
      <c r="AVW3" s="436"/>
      <c r="AVX3" s="436"/>
      <c r="AVY3" s="436"/>
      <c r="AVZ3" s="436"/>
      <c r="AWA3" s="436"/>
      <c r="AWB3" s="436"/>
      <c r="AWC3" s="436"/>
      <c r="AWD3" s="436"/>
      <c r="AWE3" s="436"/>
      <c r="AWF3" s="436"/>
      <c r="AWG3" s="436"/>
      <c r="AWH3" s="436"/>
      <c r="AWI3" s="436"/>
      <c r="AWJ3" s="436"/>
      <c r="AWK3" s="436"/>
      <c r="AWL3" s="436"/>
      <c r="AWM3" s="436"/>
      <c r="AWN3" s="436"/>
      <c r="AWO3" s="436"/>
      <c r="AWP3" s="436"/>
      <c r="AWQ3" s="436"/>
      <c r="AWR3" s="436"/>
      <c r="AWS3" s="436"/>
      <c r="AWT3" s="436"/>
      <c r="AWU3" s="436"/>
      <c r="AWV3" s="436"/>
      <c r="AWW3" s="436"/>
      <c r="AWX3" s="436"/>
      <c r="AWY3" s="436"/>
      <c r="AWZ3" s="436"/>
      <c r="AXA3" s="436"/>
      <c r="AXB3" s="436"/>
      <c r="AXC3" s="436"/>
      <c r="AXD3" s="436"/>
      <c r="AXE3" s="436"/>
      <c r="AXF3" s="436"/>
      <c r="AXG3" s="436"/>
      <c r="AXH3" s="436"/>
      <c r="AXI3" s="436"/>
      <c r="AXJ3" s="436"/>
      <c r="AXK3" s="436"/>
      <c r="AXL3" s="436"/>
      <c r="AXM3" s="436"/>
      <c r="AXN3" s="436"/>
      <c r="AXO3" s="436"/>
      <c r="AXP3" s="436"/>
      <c r="AXQ3" s="436"/>
      <c r="AXR3" s="436"/>
      <c r="AXS3" s="436"/>
      <c r="AXT3" s="436"/>
      <c r="AXU3" s="436"/>
      <c r="AXV3" s="436"/>
      <c r="AXW3" s="436"/>
      <c r="AXX3" s="436"/>
      <c r="AXY3" s="436"/>
      <c r="AXZ3" s="436"/>
      <c r="AYA3" s="436"/>
      <c r="AYB3" s="436"/>
      <c r="AYC3" s="436"/>
      <c r="AYD3" s="436"/>
      <c r="AYE3" s="436"/>
      <c r="AYF3" s="436"/>
      <c r="AYG3" s="436"/>
      <c r="AYH3" s="436"/>
      <c r="AYI3" s="436"/>
      <c r="AYJ3" s="436"/>
      <c r="AYK3" s="436"/>
      <c r="AYL3" s="436"/>
      <c r="AYM3" s="436"/>
      <c r="AYN3" s="436"/>
      <c r="AYO3" s="436"/>
      <c r="AYP3" s="436"/>
      <c r="AYQ3" s="436"/>
      <c r="AYR3" s="436"/>
      <c r="AYS3" s="436"/>
      <c r="AYT3" s="436"/>
      <c r="AYU3" s="436"/>
      <c r="AYV3" s="436"/>
      <c r="AYW3" s="436"/>
      <c r="AYX3" s="436"/>
      <c r="AYY3" s="436"/>
      <c r="AYZ3" s="436"/>
      <c r="AZA3" s="436"/>
      <c r="AZB3" s="436"/>
      <c r="AZC3" s="436"/>
      <c r="AZD3" s="436"/>
      <c r="AZE3" s="436"/>
      <c r="AZF3" s="436"/>
      <c r="AZG3" s="436"/>
      <c r="AZH3" s="436"/>
      <c r="AZI3" s="436"/>
      <c r="AZJ3" s="436"/>
      <c r="AZK3" s="436"/>
      <c r="AZL3" s="436"/>
      <c r="AZM3" s="436"/>
      <c r="AZN3" s="436"/>
      <c r="AZO3" s="436"/>
      <c r="AZP3" s="436"/>
      <c r="AZQ3" s="436"/>
      <c r="AZR3" s="436"/>
      <c r="AZS3" s="436"/>
      <c r="AZT3" s="436"/>
      <c r="AZU3" s="436"/>
      <c r="AZV3" s="436"/>
      <c r="AZW3" s="436"/>
      <c r="AZX3" s="436"/>
      <c r="AZY3" s="436"/>
      <c r="AZZ3" s="436"/>
      <c r="BAA3" s="436"/>
      <c r="BAB3" s="436"/>
      <c r="BAC3" s="436"/>
      <c r="BAD3" s="436"/>
      <c r="BAE3" s="436"/>
      <c r="BAF3" s="436"/>
      <c r="BAG3" s="436"/>
      <c r="BAH3" s="436"/>
      <c r="BAI3" s="436"/>
      <c r="BAJ3" s="436"/>
      <c r="BAK3" s="436"/>
      <c r="BAL3" s="436"/>
      <c r="BAM3" s="436"/>
      <c r="BAN3" s="436"/>
      <c r="BAO3" s="436"/>
      <c r="BAP3" s="436"/>
      <c r="BAQ3" s="436"/>
      <c r="BAR3" s="436"/>
      <c r="BAS3" s="436"/>
      <c r="BAT3" s="436"/>
      <c r="BAU3" s="436"/>
      <c r="BAV3" s="436"/>
      <c r="BAW3" s="436"/>
      <c r="BAX3" s="436"/>
      <c r="BAY3" s="436"/>
      <c r="BAZ3" s="436"/>
      <c r="BBA3" s="436"/>
      <c r="BBB3" s="436"/>
      <c r="BBC3" s="436"/>
      <c r="BBD3" s="436"/>
      <c r="BBE3" s="436"/>
      <c r="BBF3" s="436"/>
      <c r="BBG3" s="436"/>
      <c r="BBH3" s="436"/>
      <c r="BBI3" s="436"/>
      <c r="BBJ3" s="436"/>
      <c r="BBK3" s="436"/>
      <c r="BBL3" s="436"/>
      <c r="BBM3" s="436"/>
      <c r="BBN3" s="436"/>
      <c r="BBO3" s="436"/>
      <c r="BBP3" s="436"/>
      <c r="BBQ3" s="436"/>
      <c r="BBR3" s="436"/>
      <c r="BBS3" s="436"/>
      <c r="BBT3" s="436"/>
      <c r="BBU3" s="436"/>
      <c r="BBV3" s="436"/>
      <c r="BBW3" s="436"/>
      <c r="BBX3" s="436"/>
      <c r="BBY3" s="436"/>
      <c r="BBZ3" s="436"/>
      <c r="BCA3" s="436"/>
      <c r="BCB3" s="436"/>
      <c r="BCC3" s="436"/>
      <c r="BCD3" s="436"/>
      <c r="BCE3" s="436"/>
      <c r="BCF3" s="436"/>
      <c r="BCG3" s="436"/>
      <c r="BCH3" s="436"/>
      <c r="BCI3" s="436"/>
      <c r="BCJ3" s="436"/>
      <c r="BCK3" s="436"/>
      <c r="BCL3" s="436"/>
      <c r="BCM3" s="436"/>
      <c r="BCN3" s="436"/>
      <c r="BCO3" s="436"/>
      <c r="BCP3" s="436"/>
      <c r="BCQ3" s="436"/>
      <c r="BCR3" s="436"/>
      <c r="BCS3" s="436"/>
      <c r="BCT3" s="436"/>
      <c r="BCU3" s="436"/>
      <c r="BCV3" s="436"/>
      <c r="BCW3" s="436"/>
      <c r="BCX3" s="436"/>
      <c r="BCY3" s="436"/>
      <c r="BCZ3" s="436"/>
      <c r="BDA3" s="436"/>
      <c r="BDB3" s="436"/>
      <c r="BDC3" s="436"/>
      <c r="BDD3" s="436"/>
      <c r="BDE3" s="436"/>
      <c r="BDF3" s="436"/>
      <c r="BDG3" s="436"/>
      <c r="BDH3" s="436"/>
      <c r="BDI3" s="436"/>
      <c r="BDJ3" s="436"/>
      <c r="BDK3" s="436"/>
      <c r="BDL3" s="436"/>
      <c r="BDM3" s="436"/>
      <c r="BDN3" s="436"/>
      <c r="BDO3" s="436"/>
      <c r="BDP3" s="436"/>
      <c r="BDQ3" s="436"/>
      <c r="BDR3" s="436"/>
      <c r="BDS3" s="436"/>
      <c r="BDT3" s="436"/>
      <c r="BDU3" s="436"/>
      <c r="BDV3" s="436"/>
      <c r="BDW3" s="436"/>
      <c r="BDX3" s="436"/>
      <c r="BDY3" s="436"/>
      <c r="BDZ3" s="436"/>
      <c r="BEA3" s="436"/>
      <c r="BEB3" s="436"/>
      <c r="BEC3" s="436"/>
      <c r="BED3" s="436"/>
      <c r="BEE3" s="436"/>
      <c r="BEF3" s="436"/>
      <c r="BEG3" s="436"/>
      <c r="BEH3" s="436"/>
      <c r="BEI3" s="436"/>
      <c r="BEJ3" s="436"/>
      <c r="BEK3" s="436"/>
      <c r="BEL3" s="436"/>
      <c r="BEM3" s="436"/>
      <c r="BEN3" s="436"/>
      <c r="BEO3" s="436"/>
      <c r="BEP3" s="436"/>
      <c r="BEQ3" s="436"/>
      <c r="BER3" s="436"/>
      <c r="BES3" s="436"/>
      <c r="BET3" s="436"/>
      <c r="BEU3" s="436"/>
      <c r="BEV3" s="436"/>
      <c r="BEW3" s="436"/>
      <c r="BEX3" s="436"/>
      <c r="BEY3" s="436"/>
      <c r="BEZ3" s="436"/>
      <c r="BFA3" s="436"/>
      <c r="BFB3" s="436"/>
      <c r="BFC3" s="436"/>
      <c r="BFD3" s="436"/>
      <c r="BFE3" s="436"/>
      <c r="BFF3" s="436"/>
      <c r="BFG3" s="436"/>
      <c r="BFH3" s="436"/>
      <c r="BFI3" s="436"/>
      <c r="BFJ3" s="436"/>
      <c r="BFK3" s="436"/>
      <c r="BFL3" s="436"/>
      <c r="BFM3" s="436"/>
      <c r="BFN3" s="436"/>
      <c r="BFO3" s="436"/>
      <c r="BFP3" s="436"/>
      <c r="BFQ3" s="436"/>
      <c r="BFR3" s="436"/>
      <c r="BFS3" s="436"/>
      <c r="BFT3" s="436"/>
      <c r="BFU3" s="436"/>
      <c r="BFV3" s="436"/>
      <c r="BFW3" s="436"/>
      <c r="BFX3" s="436"/>
      <c r="BFY3" s="436"/>
      <c r="BFZ3" s="436"/>
      <c r="BGA3" s="436"/>
      <c r="BGB3" s="436"/>
      <c r="BGC3" s="436"/>
      <c r="BGD3" s="436"/>
      <c r="BGE3" s="436"/>
      <c r="BGF3" s="436"/>
      <c r="BGG3" s="436"/>
      <c r="BGH3" s="436"/>
      <c r="BGI3" s="436"/>
      <c r="BGJ3" s="436"/>
      <c r="BGK3" s="436"/>
      <c r="BGL3" s="436"/>
      <c r="BGM3" s="436"/>
      <c r="BGN3" s="436"/>
      <c r="BGO3" s="436"/>
      <c r="BGP3" s="436"/>
      <c r="BGQ3" s="436"/>
      <c r="BGR3" s="436"/>
      <c r="BGS3" s="436"/>
      <c r="BGT3" s="436"/>
      <c r="BGU3" s="436"/>
      <c r="BGV3" s="436"/>
      <c r="BGW3" s="436"/>
      <c r="BGX3" s="436"/>
      <c r="BGY3" s="436"/>
      <c r="BGZ3" s="436"/>
      <c r="BHA3" s="436"/>
      <c r="BHB3" s="436"/>
      <c r="BHC3" s="436"/>
      <c r="BHD3" s="436"/>
      <c r="BHE3" s="436"/>
      <c r="BHF3" s="436"/>
      <c r="BHG3" s="436"/>
      <c r="BHH3" s="436"/>
      <c r="BHI3" s="436"/>
      <c r="BHJ3" s="436"/>
      <c r="BHK3" s="436"/>
      <c r="BHL3" s="436"/>
      <c r="BHM3" s="436"/>
      <c r="BHN3" s="436"/>
      <c r="BHO3" s="436"/>
      <c r="BHP3" s="436"/>
      <c r="BHQ3" s="436"/>
      <c r="BHR3" s="436"/>
      <c r="BHS3" s="436"/>
      <c r="BHT3" s="436"/>
      <c r="BHU3" s="436"/>
      <c r="BHV3" s="436"/>
      <c r="BHW3" s="436"/>
      <c r="BHX3" s="436"/>
      <c r="BHY3" s="436"/>
      <c r="BHZ3" s="436"/>
      <c r="BIA3" s="436"/>
      <c r="BIB3" s="436"/>
      <c r="BIC3" s="436"/>
      <c r="BID3" s="436"/>
      <c r="BIE3" s="436"/>
      <c r="BIF3" s="436"/>
      <c r="BIG3" s="436"/>
      <c r="BIH3" s="436"/>
      <c r="BII3" s="436"/>
      <c r="BIJ3" s="436"/>
      <c r="BIK3" s="436"/>
      <c r="BIL3" s="436"/>
      <c r="BIM3" s="436"/>
      <c r="BIN3" s="436"/>
      <c r="BIO3" s="436"/>
      <c r="BIP3" s="436"/>
      <c r="BIQ3" s="436"/>
      <c r="BIR3" s="436"/>
      <c r="BIS3" s="436"/>
      <c r="BIT3" s="436"/>
      <c r="BIU3" s="436"/>
      <c r="BIV3" s="436"/>
      <c r="BIW3" s="436"/>
      <c r="BIX3" s="436"/>
      <c r="BIY3" s="436"/>
      <c r="BIZ3" s="436"/>
      <c r="BJA3" s="436"/>
      <c r="BJB3" s="436"/>
      <c r="BJC3" s="436"/>
      <c r="BJD3" s="436"/>
      <c r="BJE3" s="436"/>
      <c r="BJF3" s="436"/>
      <c r="BJG3" s="436"/>
      <c r="BJH3" s="436"/>
      <c r="BJI3" s="436"/>
      <c r="BJJ3" s="436"/>
      <c r="BJK3" s="436"/>
      <c r="BJL3" s="436"/>
      <c r="BJM3" s="436"/>
      <c r="BJN3" s="436"/>
      <c r="BJO3" s="436"/>
      <c r="BJP3" s="436"/>
      <c r="BJQ3" s="436"/>
      <c r="BJR3" s="436"/>
      <c r="BJS3" s="436"/>
      <c r="BJT3" s="436"/>
      <c r="BJU3" s="436"/>
      <c r="BJV3" s="436"/>
      <c r="BJW3" s="436"/>
      <c r="BJX3" s="436"/>
      <c r="BJY3" s="436"/>
      <c r="BJZ3" s="436"/>
      <c r="BKA3" s="436"/>
      <c r="BKB3" s="436"/>
      <c r="BKC3" s="436"/>
      <c r="BKD3" s="436"/>
      <c r="BKE3" s="436"/>
      <c r="BKF3" s="436"/>
      <c r="BKG3" s="436"/>
      <c r="BKH3" s="436"/>
      <c r="BKI3" s="436"/>
      <c r="BKJ3" s="436"/>
      <c r="BKK3" s="436"/>
      <c r="BKL3" s="436"/>
      <c r="BKM3" s="436"/>
      <c r="BKN3" s="436"/>
      <c r="BKO3" s="436"/>
      <c r="BKP3" s="436"/>
      <c r="BKQ3" s="436"/>
      <c r="BKR3" s="436"/>
      <c r="BKS3" s="436"/>
      <c r="BKT3" s="436"/>
      <c r="BKU3" s="436"/>
      <c r="BKV3" s="436"/>
      <c r="BKW3" s="436"/>
      <c r="BKX3" s="436"/>
      <c r="BKY3" s="436"/>
      <c r="BKZ3" s="436"/>
      <c r="BLA3" s="436"/>
      <c r="BLB3" s="436"/>
      <c r="BLC3" s="436"/>
      <c r="BLD3" s="436"/>
      <c r="BLE3" s="436"/>
      <c r="BLF3" s="436"/>
      <c r="BLG3" s="436"/>
      <c r="BLH3" s="436"/>
      <c r="BLI3" s="436"/>
      <c r="BLJ3" s="436"/>
      <c r="BLK3" s="436"/>
      <c r="BLL3" s="436"/>
      <c r="BLM3" s="436"/>
      <c r="BLN3" s="436"/>
      <c r="BLO3" s="436"/>
      <c r="BLP3" s="436"/>
      <c r="BLQ3" s="436"/>
      <c r="BLR3" s="436"/>
      <c r="BLS3" s="436"/>
      <c r="BLT3" s="436"/>
      <c r="BLU3" s="436"/>
      <c r="BLV3" s="436"/>
      <c r="BLW3" s="436"/>
      <c r="BLX3" s="436"/>
      <c r="BLY3" s="436"/>
      <c r="BLZ3" s="436"/>
      <c r="BMA3" s="436"/>
      <c r="BMB3" s="436"/>
      <c r="BMC3" s="436"/>
      <c r="BMD3" s="436"/>
      <c r="BME3" s="436"/>
      <c r="BMF3" s="436"/>
      <c r="BMG3" s="436"/>
      <c r="BMH3" s="436"/>
      <c r="BMI3" s="436"/>
      <c r="BMJ3" s="436"/>
      <c r="BMK3" s="436"/>
      <c r="BML3" s="436"/>
      <c r="BMM3" s="436"/>
      <c r="BMN3" s="436"/>
      <c r="BMO3" s="436"/>
      <c r="BMP3" s="436"/>
      <c r="BMQ3" s="436"/>
      <c r="BMR3" s="436"/>
      <c r="BMS3" s="436"/>
      <c r="BMT3" s="436"/>
      <c r="BMU3" s="436"/>
      <c r="BMV3" s="436"/>
      <c r="BMW3" s="436"/>
      <c r="BMX3" s="436"/>
      <c r="BMY3" s="436"/>
      <c r="BMZ3" s="436"/>
      <c r="BNA3" s="436"/>
      <c r="BNB3" s="436"/>
      <c r="BNC3" s="436"/>
      <c r="BND3" s="436"/>
      <c r="BNE3" s="436"/>
      <c r="BNF3" s="436"/>
      <c r="BNG3" s="436"/>
      <c r="BNH3" s="436"/>
      <c r="BNI3" s="436"/>
      <c r="BNJ3" s="436"/>
      <c r="BNK3" s="436"/>
      <c r="BNL3" s="436"/>
      <c r="BNM3" s="436"/>
      <c r="BNN3" s="436"/>
      <c r="BNO3" s="436"/>
      <c r="BNP3" s="436"/>
      <c r="BNQ3" s="436"/>
      <c r="BNR3" s="436"/>
      <c r="BNS3" s="436"/>
      <c r="BNT3" s="436"/>
      <c r="BNU3" s="436"/>
      <c r="BNV3" s="436"/>
      <c r="BNW3" s="436"/>
      <c r="BNX3" s="436"/>
      <c r="BNY3" s="436"/>
      <c r="BNZ3" s="436"/>
      <c r="BOA3" s="436"/>
      <c r="BOB3" s="436"/>
      <c r="BOC3" s="436"/>
      <c r="BOD3" s="436"/>
      <c r="BOE3" s="436"/>
      <c r="BOF3" s="436"/>
      <c r="BOG3" s="436"/>
      <c r="BOH3" s="436"/>
      <c r="BOI3" s="436"/>
      <c r="BOJ3" s="436"/>
      <c r="BOK3" s="436"/>
      <c r="BOL3" s="436"/>
      <c r="BOM3" s="436"/>
      <c r="BON3" s="436"/>
      <c r="BOO3" s="436"/>
      <c r="BOP3" s="436"/>
      <c r="BOQ3" s="436"/>
      <c r="BOR3" s="436"/>
      <c r="BOS3" s="436"/>
      <c r="BOT3" s="436"/>
      <c r="BOU3" s="436"/>
      <c r="BOV3" s="436"/>
      <c r="BOW3" s="436"/>
      <c r="BOX3" s="436"/>
      <c r="BOY3" s="436"/>
      <c r="BOZ3" s="436"/>
      <c r="BPA3" s="436"/>
      <c r="BPB3" s="436"/>
      <c r="BPC3" s="436"/>
      <c r="BPD3" s="436"/>
      <c r="BPE3" s="436"/>
      <c r="BPF3" s="436"/>
      <c r="BPG3" s="436"/>
      <c r="BPH3" s="436"/>
      <c r="BPI3" s="436"/>
      <c r="BPJ3" s="436"/>
      <c r="BPK3" s="436"/>
      <c r="BPL3" s="436"/>
      <c r="BPM3" s="436"/>
      <c r="BPN3" s="436"/>
      <c r="BPO3" s="436"/>
      <c r="BPP3" s="436"/>
      <c r="BPQ3" s="436"/>
      <c r="BPR3" s="436"/>
      <c r="BPS3" s="436"/>
      <c r="BPT3" s="436"/>
      <c r="BPU3" s="436"/>
      <c r="BPV3" s="436"/>
      <c r="BPW3" s="436"/>
      <c r="BPX3" s="436"/>
      <c r="BPY3" s="436"/>
      <c r="BPZ3" s="436"/>
      <c r="BQA3" s="436"/>
      <c r="BQB3" s="436"/>
      <c r="BQC3" s="436"/>
      <c r="BQD3" s="436"/>
      <c r="BQE3" s="436"/>
      <c r="BQF3" s="436"/>
      <c r="BQG3" s="436"/>
      <c r="BQH3" s="436"/>
      <c r="BQI3" s="436"/>
      <c r="BQJ3" s="436"/>
      <c r="BQK3" s="436"/>
      <c r="BQL3" s="436"/>
      <c r="BQM3" s="436"/>
      <c r="BQN3" s="436"/>
      <c r="BQO3" s="436"/>
      <c r="BQP3" s="436"/>
      <c r="BQQ3" s="436"/>
      <c r="BQR3" s="436"/>
      <c r="BQS3" s="436"/>
      <c r="BQT3" s="436"/>
      <c r="BQU3" s="436"/>
      <c r="BQV3" s="436"/>
      <c r="BQW3" s="436"/>
      <c r="BQX3" s="436"/>
      <c r="BQY3" s="436"/>
      <c r="BQZ3" s="436"/>
      <c r="BRA3" s="436"/>
      <c r="BRB3" s="436"/>
      <c r="BRC3" s="436"/>
      <c r="BRD3" s="436"/>
      <c r="BRE3" s="436"/>
      <c r="BRF3" s="436"/>
      <c r="BRG3" s="436"/>
      <c r="BRH3" s="436"/>
      <c r="BRI3" s="436"/>
      <c r="BRJ3" s="436"/>
      <c r="BRK3" s="436"/>
      <c r="BRL3" s="436"/>
      <c r="BRM3" s="436"/>
      <c r="BRN3" s="436"/>
      <c r="BRO3" s="436"/>
      <c r="BRP3" s="436"/>
      <c r="BRQ3" s="436"/>
      <c r="BRR3" s="436"/>
      <c r="BRS3" s="436"/>
      <c r="BRT3" s="436"/>
      <c r="BRU3" s="436"/>
      <c r="BRV3" s="436"/>
      <c r="BRW3" s="436"/>
      <c r="BRX3" s="436"/>
      <c r="BRY3" s="436"/>
      <c r="BRZ3" s="436"/>
      <c r="BSA3" s="436"/>
      <c r="BSB3" s="436"/>
      <c r="BSC3" s="436"/>
      <c r="BSD3" s="436"/>
      <c r="BSE3" s="436"/>
      <c r="BSF3" s="436"/>
      <c r="BSG3" s="436"/>
      <c r="BSH3" s="436"/>
      <c r="BSI3" s="436"/>
      <c r="BSJ3" s="436"/>
      <c r="BSK3" s="436"/>
      <c r="BSL3" s="436"/>
      <c r="BSM3" s="436"/>
      <c r="BSN3" s="436"/>
      <c r="BSO3" s="436"/>
      <c r="BSP3" s="436"/>
      <c r="BSQ3" s="436"/>
      <c r="BSR3" s="436"/>
      <c r="BSS3" s="436"/>
      <c r="BST3" s="436"/>
      <c r="BSU3" s="436"/>
      <c r="BSV3" s="436"/>
      <c r="BSW3" s="436"/>
      <c r="BSX3" s="436"/>
      <c r="BSY3" s="436"/>
      <c r="BSZ3" s="436"/>
      <c r="BTA3" s="436"/>
      <c r="BTB3" s="436"/>
      <c r="BTC3" s="436"/>
      <c r="BTD3" s="436"/>
      <c r="BTE3" s="436"/>
      <c r="BTF3" s="436"/>
      <c r="BTG3" s="436"/>
      <c r="BTH3" s="436"/>
      <c r="BTI3" s="436"/>
      <c r="BTJ3" s="436"/>
      <c r="BTK3" s="436"/>
      <c r="BTL3" s="436"/>
      <c r="BTM3" s="436"/>
      <c r="BTN3" s="436"/>
      <c r="BTO3" s="436"/>
      <c r="BTP3" s="436"/>
      <c r="BTQ3" s="436"/>
      <c r="BTR3" s="436"/>
      <c r="BTS3" s="436"/>
      <c r="BTT3" s="436"/>
      <c r="BTU3" s="436"/>
      <c r="BTV3" s="436"/>
      <c r="BTW3" s="436"/>
      <c r="BTX3" s="436"/>
      <c r="BTY3" s="436"/>
      <c r="BTZ3" s="436"/>
      <c r="BUA3" s="436"/>
      <c r="BUB3" s="436"/>
      <c r="BUC3" s="436"/>
      <c r="BUD3" s="436"/>
      <c r="BUE3" s="436"/>
      <c r="BUF3" s="436"/>
      <c r="BUG3" s="436"/>
      <c r="BUH3" s="436"/>
      <c r="BUI3" s="436"/>
      <c r="BUJ3" s="436"/>
      <c r="BUK3" s="436"/>
      <c r="BUL3" s="436"/>
      <c r="BUM3" s="436"/>
      <c r="BUN3" s="436"/>
      <c r="BUO3" s="436"/>
      <c r="BUP3" s="436"/>
      <c r="BUQ3" s="436"/>
      <c r="BUR3" s="436"/>
      <c r="BUS3" s="436"/>
      <c r="BUT3" s="436"/>
      <c r="BUU3" s="436"/>
      <c r="BUV3" s="436"/>
      <c r="BUW3" s="436"/>
      <c r="BUX3" s="436"/>
      <c r="BUY3" s="436"/>
      <c r="BUZ3" s="436"/>
      <c r="BVA3" s="436"/>
      <c r="BVB3" s="436"/>
      <c r="BVC3" s="436"/>
      <c r="BVD3" s="436"/>
      <c r="BVE3" s="436"/>
      <c r="BVF3" s="436"/>
      <c r="BVG3" s="436"/>
      <c r="BVH3" s="436"/>
      <c r="BVI3" s="436"/>
      <c r="BVJ3" s="436"/>
      <c r="BVK3" s="436"/>
      <c r="BVL3" s="436"/>
      <c r="BVM3" s="436"/>
      <c r="BVN3" s="436"/>
      <c r="BVO3" s="436"/>
      <c r="BVP3" s="436"/>
      <c r="BVQ3" s="436"/>
      <c r="BVR3" s="436"/>
      <c r="BVS3" s="436"/>
      <c r="BVT3" s="436"/>
      <c r="BVU3" s="436"/>
      <c r="BVV3" s="436"/>
      <c r="BVW3" s="436"/>
      <c r="BVX3" s="436"/>
      <c r="BVY3" s="436"/>
      <c r="BVZ3" s="436"/>
      <c r="BWA3" s="436"/>
      <c r="BWB3" s="436"/>
      <c r="BWC3" s="436"/>
      <c r="BWD3" s="436"/>
      <c r="BWE3" s="436"/>
      <c r="BWF3" s="436"/>
      <c r="BWG3" s="436"/>
      <c r="BWH3" s="436"/>
      <c r="BWI3" s="436"/>
      <c r="BWJ3" s="436"/>
      <c r="BWK3" s="436"/>
      <c r="BWL3" s="436"/>
      <c r="BWM3" s="436"/>
      <c r="BWN3" s="436"/>
      <c r="BWO3" s="436"/>
      <c r="BWP3" s="436"/>
      <c r="BWQ3" s="436"/>
      <c r="BWR3" s="436"/>
      <c r="BWS3" s="436"/>
      <c r="BWT3" s="436"/>
      <c r="BWU3" s="436"/>
      <c r="BWV3" s="436"/>
      <c r="BWW3" s="436"/>
      <c r="BWX3" s="436"/>
      <c r="BWY3" s="436"/>
      <c r="BWZ3" s="436"/>
      <c r="BXA3" s="436"/>
      <c r="BXB3" s="436"/>
      <c r="BXC3" s="436"/>
      <c r="BXD3" s="436"/>
      <c r="BXE3" s="436"/>
      <c r="BXF3" s="436"/>
      <c r="BXG3" s="436"/>
      <c r="BXH3" s="436"/>
      <c r="BXI3" s="436"/>
      <c r="BXJ3" s="436"/>
      <c r="BXK3" s="436"/>
      <c r="BXL3" s="436"/>
      <c r="BXM3" s="436"/>
      <c r="BXN3" s="436"/>
      <c r="BXO3" s="436"/>
      <c r="BXP3" s="436"/>
      <c r="BXQ3" s="436"/>
      <c r="BXR3" s="436"/>
      <c r="BXS3" s="436"/>
      <c r="BXT3" s="436"/>
      <c r="BXU3" s="436"/>
      <c r="BXV3" s="436"/>
      <c r="BXW3" s="436"/>
      <c r="BXX3" s="436"/>
      <c r="BXY3" s="436"/>
      <c r="BXZ3" s="436"/>
      <c r="BYA3" s="436"/>
      <c r="BYB3" s="436"/>
      <c r="BYC3" s="436"/>
      <c r="BYD3" s="436"/>
      <c r="BYE3" s="436"/>
      <c r="BYF3" s="436"/>
      <c r="BYG3" s="436"/>
      <c r="BYH3" s="436"/>
      <c r="BYI3" s="436"/>
      <c r="BYJ3" s="436"/>
      <c r="BYK3" s="436"/>
      <c r="BYL3" s="436"/>
      <c r="BYM3" s="436"/>
      <c r="BYN3" s="436"/>
      <c r="BYO3" s="436"/>
      <c r="BYP3" s="436"/>
      <c r="BYQ3" s="436"/>
      <c r="BYR3" s="436"/>
      <c r="BYS3" s="436"/>
      <c r="BYT3" s="436"/>
      <c r="BYU3" s="436"/>
      <c r="BYV3" s="436"/>
      <c r="BYW3" s="436"/>
      <c r="BYX3" s="436"/>
      <c r="BYY3" s="436"/>
      <c r="BYZ3" s="436"/>
      <c r="BZA3" s="436"/>
      <c r="BZB3" s="436"/>
      <c r="BZC3" s="436"/>
      <c r="BZD3" s="436"/>
      <c r="BZE3" s="436"/>
      <c r="BZF3" s="436"/>
      <c r="BZG3" s="436"/>
      <c r="BZH3" s="436"/>
      <c r="BZI3" s="436"/>
      <c r="BZJ3" s="436"/>
      <c r="BZK3" s="436"/>
      <c r="BZL3" s="436"/>
      <c r="BZM3" s="436"/>
      <c r="BZN3" s="436"/>
      <c r="BZO3" s="436"/>
      <c r="BZP3" s="436"/>
      <c r="BZQ3" s="436"/>
      <c r="BZR3" s="436"/>
      <c r="BZS3" s="436"/>
      <c r="BZT3" s="436"/>
      <c r="BZU3" s="436"/>
      <c r="BZV3" s="436"/>
      <c r="BZW3" s="436"/>
      <c r="BZX3" s="436"/>
      <c r="BZY3" s="436"/>
      <c r="BZZ3" s="436"/>
      <c r="CAA3" s="436"/>
      <c r="CAB3" s="436"/>
      <c r="CAC3" s="436"/>
      <c r="CAD3" s="436"/>
      <c r="CAE3" s="436"/>
      <c r="CAF3" s="436"/>
      <c r="CAG3" s="436"/>
      <c r="CAH3" s="436"/>
      <c r="CAI3" s="436"/>
      <c r="CAJ3" s="436"/>
      <c r="CAK3" s="436"/>
      <c r="CAL3" s="436"/>
      <c r="CAM3" s="436"/>
      <c r="CAN3" s="436"/>
      <c r="CAO3" s="436"/>
      <c r="CAP3" s="436"/>
      <c r="CAQ3" s="436"/>
      <c r="CAR3" s="436"/>
      <c r="CAS3" s="436"/>
      <c r="CAT3" s="436"/>
      <c r="CAU3" s="436"/>
      <c r="CAV3" s="436"/>
      <c r="CAW3" s="436"/>
      <c r="CAX3" s="436"/>
      <c r="CAY3" s="436"/>
      <c r="CAZ3" s="436"/>
      <c r="CBA3" s="436"/>
      <c r="CBB3" s="436"/>
      <c r="CBC3" s="436"/>
      <c r="CBD3" s="436"/>
      <c r="CBE3" s="436"/>
      <c r="CBF3" s="436"/>
      <c r="CBG3" s="436"/>
      <c r="CBH3" s="436"/>
      <c r="CBI3" s="436"/>
      <c r="CBJ3" s="436"/>
      <c r="CBK3" s="436"/>
      <c r="CBL3" s="436"/>
      <c r="CBM3" s="436"/>
      <c r="CBN3" s="436"/>
      <c r="CBO3" s="436"/>
      <c r="CBP3" s="436"/>
      <c r="CBQ3" s="436"/>
      <c r="CBR3" s="436"/>
      <c r="CBS3" s="436"/>
      <c r="CBT3" s="436"/>
      <c r="CBU3" s="436"/>
      <c r="CBV3" s="436"/>
      <c r="CBW3" s="436"/>
      <c r="CBX3" s="436"/>
      <c r="CBY3" s="436"/>
      <c r="CBZ3" s="436"/>
      <c r="CCA3" s="436"/>
      <c r="CCB3" s="436"/>
      <c r="CCC3" s="436"/>
      <c r="CCD3" s="436"/>
      <c r="CCE3" s="436"/>
      <c r="CCF3" s="436"/>
      <c r="CCG3" s="436"/>
      <c r="CCH3" s="436"/>
      <c r="CCI3" s="436"/>
      <c r="CCJ3" s="436"/>
      <c r="CCK3" s="436"/>
      <c r="CCL3" s="436"/>
      <c r="CCM3" s="436"/>
      <c r="CCN3" s="436"/>
      <c r="CCO3" s="436"/>
      <c r="CCP3" s="436"/>
      <c r="CCQ3" s="436"/>
      <c r="CCR3" s="436"/>
      <c r="CCS3" s="436"/>
      <c r="CCT3" s="436"/>
      <c r="CCU3" s="436"/>
      <c r="CCV3" s="436"/>
      <c r="CCW3" s="436"/>
      <c r="CCX3" s="436"/>
      <c r="CCY3" s="436"/>
      <c r="CCZ3" s="436"/>
      <c r="CDA3" s="436"/>
      <c r="CDB3" s="436"/>
      <c r="CDC3" s="436"/>
      <c r="CDD3" s="436"/>
      <c r="CDE3" s="436"/>
      <c r="CDF3" s="436"/>
      <c r="CDG3" s="436"/>
      <c r="CDH3" s="436"/>
      <c r="CDI3" s="436"/>
      <c r="CDJ3" s="436"/>
      <c r="CDK3" s="436"/>
      <c r="CDL3" s="436"/>
      <c r="CDM3" s="436"/>
      <c r="CDN3" s="436"/>
      <c r="CDO3" s="436"/>
      <c r="CDP3" s="436"/>
      <c r="CDQ3" s="436"/>
      <c r="CDR3" s="436"/>
      <c r="CDS3" s="436"/>
      <c r="CDT3" s="436"/>
      <c r="CDU3" s="436"/>
      <c r="CDV3" s="436"/>
      <c r="CDW3" s="436"/>
      <c r="CDX3" s="436"/>
      <c r="CDY3" s="436"/>
      <c r="CDZ3" s="436"/>
      <c r="CEA3" s="436"/>
      <c r="CEB3" s="436"/>
      <c r="CEC3" s="436"/>
      <c r="CED3" s="436"/>
      <c r="CEE3" s="436"/>
      <c r="CEF3" s="436"/>
      <c r="CEG3" s="436"/>
      <c r="CEH3" s="436"/>
      <c r="CEI3" s="436"/>
      <c r="CEJ3" s="436"/>
      <c r="CEK3" s="436"/>
      <c r="CEL3" s="436"/>
      <c r="CEM3" s="436"/>
      <c r="CEN3" s="436"/>
      <c r="CEO3" s="436"/>
      <c r="CEP3" s="436"/>
      <c r="CEQ3" s="436"/>
      <c r="CER3" s="436"/>
      <c r="CES3" s="436"/>
      <c r="CET3" s="436"/>
      <c r="CEU3" s="436"/>
      <c r="CEV3" s="436"/>
      <c r="CEW3" s="436"/>
      <c r="CEX3" s="436"/>
      <c r="CEY3" s="436"/>
      <c r="CEZ3" s="436"/>
      <c r="CFA3" s="436"/>
      <c r="CFB3" s="436"/>
      <c r="CFC3" s="436"/>
      <c r="CFD3" s="436"/>
      <c r="CFE3" s="436"/>
      <c r="CFF3" s="436"/>
      <c r="CFG3" s="436"/>
      <c r="CFH3" s="436"/>
      <c r="CFI3" s="436"/>
      <c r="CFJ3" s="436"/>
      <c r="CFK3" s="436"/>
      <c r="CFL3" s="436"/>
      <c r="CFM3" s="436"/>
      <c r="CFN3" s="436"/>
      <c r="CFO3" s="436"/>
      <c r="CFP3" s="436"/>
      <c r="CFQ3" s="436"/>
      <c r="CFR3" s="436"/>
      <c r="CFS3" s="436"/>
      <c r="CFT3" s="436"/>
      <c r="CFU3" s="436"/>
      <c r="CFV3" s="436"/>
      <c r="CFW3" s="436"/>
      <c r="CFX3" s="436"/>
      <c r="CFY3" s="436"/>
      <c r="CFZ3" s="436"/>
      <c r="CGA3" s="436"/>
      <c r="CGB3" s="436"/>
      <c r="CGC3" s="436"/>
      <c r="CGD3" s="436"/>
      <c r="CGE3" s="436"/>
      <c r="CGF3" s="436"/>
      <c r="CGG3" s="436"/>
      <c r="CGH3" s="436"/>
      <c r="CGI3" s="436"/>
      <c r="CGJ3" s="436"/>
      <c r="CGK3" s="436"/>
      <c r="CGL3" s="436"/>
      <c r="CGM3" s="436"/>
      <c r="CGN3" s="436"/>
      <c r="CGO3" s="436"/>
      <c r="CGP3" s="436"/>
      <c r="CGQ3" s="436"/>
      <c r="CGR3" s="436"/>
      <c r="CGS3" s="436"/>
      <c r="CGT3" s="436"/>
      <c r="CGU3" s="436"/>
      <c r="CGV3" s="436"/>
      <c r="CGW3" s="436"/>
      <c r="CGX3" s="436"/>
      <c r="CGY3" s="436"/>
      <c r="CGZ3" s="436"/>
      <c r="CHA3" s="436"/>
      <c r="CHB3" s="436"/>
      <c r="CHC3" s="436"/>
      <c r="CHD3" s="436"/>
      <c r="CHE3" s="436"/>
      <c r="CHF3" s="436"/>
      <c r="CHG3" s="436"/>
      <c r="CHH3" s="436"/>
      <c r="CHI3" s="436"/>
      <c r="CHJ3" s="436"/>
      <c r="CHK3" s="436"/>
      <c r="CHL3" s="436"/>
      <c r="CHM3" s="436"/>
      <c r="CHN3" s="436"/>
      <c r="CHO3" s="436"/>
      <c r="CHP3" s="436"/>
      <c r="CHQ3" s="436"/>
      <c r="CHR3" s="436"/>
      <c r="CHS3" s="436"/>
      <c r="CHT3" s="436"/>
      <c r="CHU3" s="436"/>
      <c r="CHV3" s="436"/>
      <c r="CHW3" s="436"/>
      <c r="CHX3" s="436"/>
      <c r="CHY3" s="436"/>
      <c r="CHZ3" s="436"/>
      <c r="CIA3" s="436"/>
      <c r="CIB3" s="436"/>
      <c r="CIC3" s="436"/>
      <c r="CID3" s="436"/>
      <c r="CIE3" s="436"/>
      <c r="CIF3" s="436"/>
      <c r="CIG3" s="436"/>
      <c r="CIH3" s="436"/>
      <c r="CII3" s="436"/>
      <c r="CIJ3" s="436"/>
      <c r="CIK3" s="436"/>
      <c r="CIL3" s="436"/>
      <c r="CIM3" s="436"/>
      <c r="CIN3" s="436"/>
      <c r="CIO3" s="436"/>
      <c r="CIP3" s="436"/>
      <c r="CIQ3" s="436"/>
      <c r="CIR3" s="436"/>
      <c r="CIS3" s="436"/>
      <c r="CIT3" s="436"/>
      <c r="CIU3" s="436"/>
      <c r="CIV3" s="436"/>
      <c r="CIW3" s="436"/>
      <c r="CIX3" s="436"/>
      <c r="CIY3" s="436"/>
      <c r="CIZ3" s="436"/>
      <c r="CJA3" s="436"/>
      <c r="CJB3" s="436"/>
      <c r="CJC3" s="436"/>
      <c r="CJD3" s="436"/>
      <c r="CJE3" s="436"/>
      <c r="CJF3" s="436"/>
      <c r="CJG3" s="436"/>
      <c r="CJH3" s="436"/>
      <c r="CJI3" s="436"/>
      <c r="CJJ3" s="436"/>
      <c r="CJK3" s="436"/>
      <c r="CJL3" s="436"/>
      <c r="CJM3" s="436"/>
      <c r="CJN3" s="436"/>
      <c r="CJO3" s="436"/>
      <c r="CJP3" s="436"/>
      <c r="CJQ3" s="436"/>
      <c r="CJR3" s="436"/>
      <c r="CJS3" s="436"/>
      <c r="CJT3" s="436"/>
      <c r="CJU3" s="436"/>
      <c r="CJV3" s="436"/>
      <c r="CJW3" s="436"/>
      <c r="CJX3" s="436"/>
      <c r="CJY3" s="436"/>
      <c r="CJZ3" s="436"/>
      <c r="CKA3" s="436"/>
      <c r="CKB3" s="436"/>
      <c r="CKC3" s="436"/>
      <c r="CKD3" s="436"/>
      <c r="CKE3" s="436"/>
      <c r="CKF3" s="436"/>
      <c r="CKG3" s="436"/>
      <c r="CKH3" s="436"/>
      <c r="CKI3" s="436"/>
      <c r="CKJ3" s="436"/>
      <c r="CKK3" s="436"/>
      <c r="CKL3" s="436"/>
      <c r="CKM3" s="436"/>
      <c r="CKN3" s="436"/>
      <c r="CKO3" s="436"/>
      <c r="CKP3" s="436"/>
      <c r="CKQ3" s="436"/>
      <c r="CKR3" s="436"/>
      <c r="CKS3" s="436"/>
      <c r="CKT3" s="436"/>
      <c r="CKU3" s="436"/>
      <c r="CKV3" s="436"/>
      <c r="CKW3" s="436"/>
      <c r="CKX3" s="436"/>
      <c r="CKY3" s="436"/>
      <c r="CKZ3" s="436"/>
      <c r="CLA3" s="436"/>
      <c r="CLB3" s="436"/>
      <c r="CLC3" s="436"/>
      <c r="CLD3" s="436"/>
      <c r="CLE3" s="436"/>
      <c r="CLF3" s="436"/>
      <c r="CLG3" s="436"/>
      <c r="CLH3" s="436"/>
      <c r="CLI3" s="436"/>
      <c r="CLJ3" s="436"/>
      <c r="CLK3" s="436"/>
      <c r="CLL3" s="436"/>
      <c r="CLM3" s="436"/>
      <c r="CLN3" s="436"/>
      <c r="CLO3" s="436"/>
      <c r="CLP3" s="436"/>
      <c r="CLQ3" s="436"/>
      <c r="CLR3" s="436"/>
      <c r="CLS3" s="436"/>
      <c r="CLT3" s="436"/>
      <c r="CLU3" s="436"/>
      <c r="CLV3" s="436"/>
      <c r="CLW3" s="436"/>
      <c r="CLX3" s="436"/>
      <c r="CLY3" s="436"/>
      <c r="CLZ3" s="436"/>
      <c r="CMA3" s="436"/>
      <c r="CMB3" s="436"/>
      <c r="CMC3" s="436"/>
      <c r="CMD3" s="436"/>
      <c r="CME3" s="436"/>
      <c r="CMF3" s="436"/>
      <c r="CMG3" s="436"/>
      <c r="CMH3" s="436"/>
      <c r="CMI3" s="436"/>
      <c r="CMJ3" s="436"/>
      <c r="CMK3" s="436"/>
      <c r="CML3" s="436"/>
      <c r="CMM3" s="436"/>
      <c r="CMN3" s="436"/>
      <c r="CMO3" s="436"/>
      <c r="CMP3" s="436"/>
      <c r="CMQ3" s="436"/>
      <c r="CMR3" s="436"/>
      <c r="CMS3" s="436"/>
      <c r="CMT3" s="436"/>
      <c r="CMU3" s="436"/>
      <c r="CMV3" s="436"/>
      <c r="CMW3" s="436"/>
      <c r="CMX3" s="436"/>
      <c r="CMY3" s="436"/>
      <c r="CMZ3" s="436"/>
      <c r="CNA3" s="436"/>
      <c r="CNB3" s="436"/>
      <c r="CNC3" s="436"/>
      <c r="CND3" s="436"/>
      <c r="CNE3" s="436"/>
      <c r="CNF3" s="436"/>
      <c r="CNG3" s="436"/>
      <c r="CNH3" s="436"/>
      <c r="CNI3" s="436"/>
      <c r="CNJ3" s="436"/>
      <c r="CNK3" s="436"/>
      <c r="CNL3" s="436"/>
      <c r="CNM3" s="436"/>
      <c r="CNN3" s="436"/>
      <c r="CNO3" s="436"/>
      <c r="CNP3" s="436"/>
      <c r="CNQ3" s="436"/>
      <c r="CNR3" s="436"/>
      <c r="CNS3" s="436"/>
      <c r="CNT3" s="436"/>
      <c r="CNU3" s="436"/>
      <c r="CNV3" s="436"/>
      <c r="CNW3" s="436"/>
      <c r="CNX3" s="436"/>
      <c r="CNY3" s="436"/>
      <c r="CNZ3" s="436"/>
      <c r="COA3" s="436"/>
      <c r="COB3" s="436"/>
      <c r="COC3" s="436"/>
      <c r="COD3" s="436"/>
      <c r="COE3" s="436"/>
      <c r="COF3" s="436"/>
      <c r="COG3" s="436"/>
      <c r="COH3" s="436"/>
      <c r="COI3" s="436"/>
      <c r="COJ3" s="436"/>
      <c r="COK3" s="436"/>
      <c r="COL3" s="436"/>
      <c r="COM3" s="436"/>
      <c r="CON3" s="436"/>
      <c r="COO3" s="436"/>
      <c r="COP3" s="436"/>
      <c r="COQ3" s="436"/>
      <c r="COR3" s="436"/>
      <c r="COS3" s="436"/>
      <c r="COT3" s="436"/>
      <c r="COU3" s="436"/>
      <c r="COV3" s="436"/>
      <c r="COW3" s="436"/>
      <c r="COX3" s="436"/>
      <c r="COY3" s="436"/>
      <c r="COZ3" s="436"/>
      <c r="CPA3" s="436"/>
      <c r="CPB3" s="436"/>
      <c r="CPC3" s="436"/>
      <c r="CPD3" s="436"/>
      <c r="CPE3" s="436"/>
      <c r="CPF3" s="436"/>
      <c r="CPG3" s="436"/>
      <c r="CPH3" s="436"/>
      <c r="CPI3" s="436"/>
      <c r="CPJ3" s="436"/>
      <c r="CPK3" s="436"/>
      <c r="CPL3" s="436"/>
      <c r="CPM3" s="436"/>
      <c r="CPN3" s="436"/>
      <c r="CPO3" s="436"/>
      <c r="CPP3" s="436"/>
      <c r="CPQ3" s="436"/>
      <c r="CPR3" s="436"/>
      <c r="CPS3" s="436"/>
      <c r="CPT3" s="436"/>
      <c r="CPU3" s="436"/>
      <c r="CPV3" s="436"/>
      <c r="CPW3" s="436"/>
      <c r="CPX3" s="436"/>
      <c r="CPY3" s="436"/>
      <c r="CPZ3" s="436"/>
      <c r="CQA3" s="436"/>
      <c r="CQB3" s="436"/>
      <c r="CQC3" s="436"/>
      <c r="CQD3" s="436"/>
      <c r="CQE3" s="436"/>
      <c r="CQF3" s="436"/>
      <c r="CQG3" s="436"/>
      <c r="CQH3" s="436"/>
      <c r="CQI3" s="436"/>
      <c r="CQJ3" s="436"/>
      <c r="CQK3" s="436"/>
      <c r="CQL3" s="436"/>
      <c r="CQM3" s="436"/>
      <c r="CQN3" s="436"/>
      <c r="CQO3" s="436"/>
      <c r="CQP3" s="436"/>
      <c r="CQQ3" s="436"/>
      <c r="CQR3" s="436"/>
      <c r="CQS3" s="436"/>
      <c r="CQT3" s="436"/>
      <c r="CQU3" s="436"/>
      <c r="CQV3" s="436"/>
      <c r="CQW3" s="436"/>
      <c r="CQX3" s="436"/>
      <c r="CQY3" s="436"/>
      <c r="CQZ3" s="436"/>
      <c r="CRA3" s="436"/>
      <c r="CRB3" s="436"/>
      <c r="CRC3" s="436"/>
      <c r="CRD3" s="436"/>
      <c r="CRE3" s="436"/>
      <c r="CRF3" s="436"/>
      <c r="CRG3" s="436"/>
      <c r="CRH3" s="436"/>
      <c r="CRI3" s="436"/>
      <c r="CRJ3" s="436"/>
      <c r="CRK3" s="436"/>
      <c r="CRL3" s="436"/>
      <c r="CRM3" s="436"/>
      <c r="CRN3" s="436"/>
      <c r="CRO3" s="436"/>
      <c r="CRP3" s="436"/>
      <c r="CRQ3" s="436"/>
      <c r="CRR3" s="436"/>
      <c r="CRS3" s="436"/>
      <c r="CRT3" s="436"/>
      <c r="CRU3" s="436"/>
      <c r="CRV3" s="436"/>
      <c r="CRW3" s="436"/>
      <c r="CRX3" s="436"/>
      <c r="CRY3" s="436"/>
      <c r="CRZ3" s="436"/>
      <c r="CSA3" s="436"/>
      <c r="CSB3" s="436"/>
      <c r="CSC3" s="436"/>
      <c r="CSD3" s="436"/>
      <c r="CSE3" s="436"/>
      <c r="CSF3" s="436"/>
      <c r="CSG3" s="436"/>
      <c r="CSH3" s="436"/>
      <c r="CSI3" s="436"/>
      <c r="CSJ3" s="436"/>
      <c r="CSK3" s="436"/>
      <c r="CSL3" s="436"/>
      <c r="CSM3" s="436"/>
      <c r="CSN3" s="436"/>
      <c r="CSO3" s="436"/>
      <c r="CSP3" s="436"/>
      <c r="CSQ3" s="436"/>
      <c r="CSR3" s="436"/>
      <c r="CSS3" s="436"/>
      <c r="CST3" s="436"/>
      <c r="CSU3" s="436"/>
      <c r="CSV3" s="436"/>
      <c r="CSW3" s="436"/>
      <c r="CSX3" s="436"/>
      <c r="CSY3" s="436"/>
      <c r="CSZ3" s="436"/>
      <c r="CTA3" s="436"/>
      <c r="CTB3" s="436"/>
      <c r="CTC3" s="436"/>
      <c r="CTD3" s="436"/>
      <c r="CTE3" s="436"/>
      <c r="CTF3" s="436"/>
      <c r="CTG3" s="436"/>
      <c r="CTH3" s="436"/>
      <c r="CTI3" s="436"/>
      <c r="CTJ3" s="436"/>
      <c r="CTK3" s="436"/>
      <c r="CTL3" s="436"/>
      <c r="CTM3" s="436"/>
      <c r="CTN3" s="436"/>
      <c r="CTO3" s="436"/>
      <c r="CTP3" s="436"/>
      <c r="CTQ3" s="436"/>
      <c r="CTR3" s="436"/>
      <c r="CTS3" s="436"/>
      <c r="CTT3" s="436"/>
      <c r="CTU3" s="436"/>
      <c r="CTV3" s="436"/>
      <c r="CTW3" s="436"/>
      <c r="CTX3" s="436"/>
      <c r="CTY3" s="436"/>
      <c r="CTZ3" s="436"/>
      <c r="CUA3" s="436"/>
      <c r="CUB3" s="436"/>
      <c r="CUC3" s="436"/>
      <c r="CUD3" s="436"/>
      <c r="CUE3" s="436"/>
      <c r="CUF3" s="436"/>
      <c r="CUG3" s="436"/>
      <c r="CUH3" s="436"/>
      <c r="CUI3" s="436"/>
      <c r="CUJ3" s="436"/>
      <c r="CUK3" s="436"/>
      <c r="CUL3" s="436"/>
      <c r="CUM3" s="436"/>
      <c r="CUN3" s="436"/>
      <c r="CUO3" s="436"/>
      <c r="CUP3" s="436"/>
      <c r="CUQ3" s="436"/>
      <c r="CUR3" s="436"/>
      <c r="CUS3" s="436"/>
      <c r="CUT3" s="436"/>
      <c r="CUU3" s="436"/>
      <c r="CUV3" s="436"/>
      <c r="CUW3" s="436"/>
      <c r="CUX3" s="436"/>
      <c r="CUY3" s="436"/>
      <c r="CUZ3" s="436"/>
      <c r="CVA3" s="436"/>
      <c r="CVB3" s="436"/>
      <c r="CVC3" s="436"/>
      <c r="CVD3" s="436"/>
      <c r="CVE3" s="436"/>
      <c r="CVF3" s="436"/>
      <c r="CVG3" s="436"/>
      <c r="CVH3" s="436"/>
      <c r="CVI3" s="436"/>
      <c r="CVJ3" s="436"/>
      <c r="CVK3" s="436"/>
      <c r="CVL3" s="436"/>
      <c r="CVM3" s="436"/>
      <c r="CVN3" s="436"/>
      <c r="CVO3" s="436"/>
      <c r="CVP3" s="436"/>
      <c r="CVQ3" s="436"/>
      <c r="CVR3" s="436"/>
      <c r="CVS3" s="436"/>
      <c r="CVT3" s="436"/>
      <c r="CVU3" s="436"/>
      <c r="CVV3" s="436"/>
      <c r="CVW3" s="436"/>
      <c r="CVX3" s="436"/>
      <c r="CVY3" s="436"/>
      <c r="CVZ3" s="436"/>
      <c r="CWA3" s="436"/>
      <c r="CWB3" s="436"/>
      <c r="CWC3" s="436"/>
      <c r="CWD3" s="436"/>
      <c r="CWE3" s="436"/>
      <c r="CWF3" s="436"/>
      <c r="CWG3" s="436"/>
      <c r="CWH3" s="436"/>
      <c r="CWI3" s="436"/>
      <c r="CWJ3" s="436"/>
      <c r="CWK3" s="436"/>
      <c r="CWL3" s="436"/>
      <c r="CWM3" s="436"/>
      <c r="CWN3" s="436"/>
      <c r="CWO3" s="436"/>
      <c r="CWP3" s="436"/>
      <c r="CWQ3" s="436"/>
      <c r="CWR3" s="436"/>
      <c r="CWS3" s="436"/>
      <c r="CWT3" s="436"/>
      <c r="CWU3" s="436"/>
      <c r="CWV3" s="436"/>
      <c r="CWW3" s="436"/>
      <c r="CWX3" s="436"/>
      <c r="CWY3" s="436"/>
      <c r="CWZ3" s="436"/>
      <c r="CXA3" s="436"/>
      <c r="CXB3" s="436"/>
      <c r="CXC3" s="436"/>
      <c r="CXD3" s="436"/>
      <c r="CXE3" s="436"/>
      <c r="CXF3" s="436"/>
      <c r="CXG3" s="436"/>
      <c r="CXH3" s="436"/>
      <c r="CXI3" s="436"/>
      <c r="CXJ3" s="436"/>
      <c r="CXK3" s="436"/>
      <c r="CXL3" s="436"/>
      <c r="CXM3" s="436"/>
      <c r="CXN3" s="436"/>
      <c r="CXO3" s="436"/>
      <c r="CXP3" s="436"/>
      <c r="CXQ3" s="436"/>
      <c r="CXR3" s="436"/>
      <c r="CXS3" s="436"/>
      <c r="CXT3" s="436"/>
      <c r="CXU3" s="436"/>
      <c r="CXV3" s="436"/>
      <c r="CXW3" s="436"/>
      <c r="CXX3" s="436"/>
      <c r="CXY3" s="436"/>
      <c r="CXZ3" s="436"/>
      <c r="CYA3" s="436"/>
      <c r="CYB3" s="436"/>
      <c r="CYC3" s="436"/>
      <c r="CYD3" s="436"/>
      <c r="CYE3" s="436"/>
      <c r="CYF3" s="436"/>
      <c r="CYG3" s="436"/>
      <c r="CYH3" s="436"/>
      <c r="CYI3" s="436"/>
      <c r="CYJ3" s="436"/>
      <c r="CYK3" s="436"/>
      <c r="CYL3" s="436"/>
      <c r="CYM3" s="436"/>
      <c r="CYN3" s="436"/>
      <c r="CYO3" s="436"/>
      <c r="CYP3" s="436"/>
      <c r="CYQ3" s="436"/>
      <c r="CYR3" s="436"/>
      <c r="CYS3" s="436"/>
      <c r="CYT3" s="436"/>
      <c r="CYU3" s="436"/>
      <c r="CYV3" s="436"/>
      <c r="CYW3" s="436"/>
      <c r="CYX3" s="436"/>
      <c r="CYY3" s="436"/>
      <c r="CYZ3" s="436"/>
      <c r="CZA3" s="436"/>
      <c r="CZB3" s="436"/>
      <c r="CZC3" s="436"/>
      <c r="CZD3" s="436"/>
      <c r="CZE3" s="436"/>
      <c r="CZF3" s="436"/>
      <c r="CZG3" s="436"/>
      <c r="CZH3" s="436"/>
      <c r="CZI3" s="436"/>
      <c r="CZJ3" s="436"/>
      <c r="CZK3" s="436"/>
      <c r="CZL3" s="436"/>
      <c r="CZM3" s="436"/>
      <c r="CZN3" s="436"/>
      <c r="CZO3" s="436"/>
      <c r="CZP3" s="436"/>
      <c r="CZQ3" s="436"/>
      <c r="CZR3" s="436"/>
      <c r="CZS3" s="436"/>
      <c r="CZT3" s="436"/>
      <c r="CZU3" s="436"/>
      <c r="CZV3" s="436"/>
      <c r="CZW3" s="436"/>
      <c r="CZX3" s="436"/>
      <c r="CZY3" s="436"/>
      <c r="CZZ3" s="436"/>
      <c r="DAA3" s="436"/>
      <c r="DAB3" s="436"/>
      <c r="DAC3" s="436"/>
      <c r="DAD3" s="436"/>
      <c r="DAE3" s="436"/>
      <c r="DAF3" s="436"/>
      <c r="DAG3" s="436"/>
      <c r="DAH3" s="436"/>
      <c r="DAI3" s="436"/>
      <c r="DAJ3" s="436"/>
      <c r="DAK3" s="436"/>
      <c r="DAL3" s="436"/>
      <c r="DAM3" s="436"/>
      <c r="DAN3" s="436"/>
      <c r="DAO3" s="436"/>
      <c r="DAP3" s="436"/>
      <c r="DAQ3" s="436"/>
      <c r="DAR3" s="436"/>
      <c r="DAS3" s="436"/>
      <c r="DAT3" s="436"/>
      <c r="DAU3" s="436"/>
      <c r="DAV3" s="436"/>
      <c r="DAW3" s="436"/>
      <c r="DAX3" s="436"/>
      <c r="DAY3" s="436"/>
      <c r="DAZ3" s="436"/>
      <c r="DBA3" s="436"/>
      <c r="DBB3" s="436"/>
      <c r="DBC3" s="436"/>
      <c r="DBD3" s="436"/>
      <c r="DBE3" s="436"/>
      <c r="DBF3" s="436"/>
      <c r="DBG3" s="436"/>
      <c r="DBH3" s="436"/>
      <c r="DBI3" s="436"/>
      <c r="DBJ3" s="436"/>
      <c r="DBK3" s="436"/>
      <c r="DBL3" s="436"/>
      <c r="DBM3" s="436"/>
      <c r="DBN3" s="436"/>
      <c r="DBO3" s="436"/>
      <c r="DBP3" s="436"/>
      <c r="DBQ3" s="436"/>
      <c r="DBR3" s="436"/>
      <c r="DBS3" s="436"/>
      <c r="DBT3" s="436"/>
      <c r="DBU3" s="436"/>
      <c r="DBV3" s="436"/>
      <c r="DBW3" s="436"/>
      <c r="DBX3" s="436"/>
      <c r="DBY3" s="436"/>
      <c r="DBZ3" s="436"/>
      <c r="DCA3" s="436"/>
      <c r="DCB3" s="436"/>
      <c r="DCC3" s="436"/>
      <c r="DCD3" s="436"/>
      <c r="DCE3" s="436"/>
      <c r="DCF3" s="436"/>
      <c r="DCG3" s="436"/>
      <c r="DCH3" s="436"/>
      <c r="DCI3" s="436"/>
      <c r="DCJ3" s="436"/>
      <c r="DCK3" s="436"/>
      <c r="DCL3" s="436"/>
      <c r="DCM3" s="436"/>
      <c r="DCN3" s="436"/>
      <c r="DCO3" s="436"/>
      <c r="DCP3" s="436"/>
      <c r="DCQ3" s="436"/>
      <c r="DCR3" s="436"/>
      <c r="DCS3" s="436"/>
      <c r="DCT3" s="436"/>
      <c r="DCU3" s="436"/>
      <c r="DCV3" s="436"/>
      <c r="DCW3" s="436"/>
      <c r="DCX3" s="436"/>
      <c r="DCY3" s="436"/>
      <c r="DCZ3" s="436"/>
      <c r="DDA3" s="436"/>
      <c r="DDB3" s="436"/>
      <c r="DDC3" s="436"/>
      <c r="DDD3" s="436"/>
      <c r="DDE3" s="436"/>
      <c r="DDF3" s="436"/>
      <c r="DDG3" s="436"/>
      <c r="DDH3" s="436"/>
      <c r="DDI3" s="436"/>
      <c r="DDJ3" s="436"/>
      <c r="DDK3" s="436"/>
      <c r="DDL3" s="436"/>
      <c r="DDM3" s="436"/>
      <c r="DDN3" s="436"/>
      <c r="DDO3" s="436"/>
      <c r="DDP3" s="436"/>
      <c r="DDQ3" s="436"/>
      <c r="DDR3" s="436"/>
      <c r="DDS3" s="436"/>
      <c r="DDT3" s="436"/>
      <c r="DDU3" s="436"/>
      <c r="DDV3" s="436"/>
      <c r="DDW3" s="436"/>
      <c r="DDX3" s="436"/>
      <c r="DDY3" s="436"/>
      <c r="DDZ3" s="436"/>
      <c r="DEA3" s="436"/>
      <c r="DEB3" s="436"/>
      <c r="DEC3" s="436"/>
      <c r="DED3" s="436"/>
      <c r="DEE3" s="436"/>
      <c r="DEF3" s="436"/>
      <c r="DEG3" s="436"/>
      <c r="DEH3" s="436"/>
      <c r="DEI3" s="436"/>
      <c r="DEJ3" s="436"/>
      <c r="DEK3" s="436"/>
      <c r="DEL3" s="436"/>
      <c r="DEM3" s="436"/>
      <c r="DEN3" s="436"/>
      <c r="DEO3" s="436"/>
      <c r="DEP3" s="436"/>
      <c r="DEQ3" s="436"/>
      <c r="DER3" s="436"/>
      <c r="DES3" s="436"/>
      <c r="DET3" s="436"/>
      <c r="DEU3" s="436"/>
      <c r="DEV3" s="436"/>
      <c r="DEW3" s="436"/>
      <c r="DEX3" s="436"/>
      <c r="DEY3" s="436"/>
      <c r="DEZ3" s="436"/>
      <c r="DFA3" s="436"/>
      <c r="DFB3" s="436"/>
      <c r="DFC3" s="436"/>
      <c r="DFD3" s="436"/>
      <c r="DFE3" s="436"/>
      <c r="DFF3" s="436"/>
      <c r="DFG3" s="436"/>
      <c r="DFH3" s="436"/>
      <c r="DFI3" s="436"/>
      <c r="DFJ3" s="436"/>
      <c r="DFK3" s="436"/>
      <c r="DFL3" s="436"/>
      <c r="DFM3" s="436"/>
      <c r="DFN3" s="436"/>
      <c r="DFO3" s="436"/>
      <c r="DFP3" s="436"/>
      <c r="DFQ3" s="436"/>
      <c r="DFR3" s="436"/>
      <c r="DFS3" s="436"/>
      <c r="DFT3" s="436"/>
      <c r="DFU3" s="436"/>
      <c r="DFV3" s="436"/>
      <c r="DFW3" s="436"/>
      <c r="DFX3" s="436"/>
      <c r="DFY3" s="436"/>
      <c r="DFZ3" s="436"/>
      <c r="DGA3" s="436"/>
      <c r="DGB3" s="436"/>
      <c r="DGC3" s="436"/>
      <c r="DGD3" s="436"/>
      <c r="DGE3" s="436"/>
      <c r="DGF3" s="436"/>
      <c r="DGG3" s="436"/>
      <c r="DGH3" s="436"/>
      <c r="DGI3" s="436"/>
      <c r="DGJ3" s="436"/>
      <c r="DGK3" s="436"/>
      <c r="DGL3" s="436"/>
      <c r="DGM3" s="436"/>
      <c r="DGN3" s="436"/>
      <c r="DGO3" s="436"/>
      <c r="DGP3" s="436"/>
      <c r="DGQ3" s="436"/>
      <c r="DGR3" s="436"/>
      <c r="DGS3" s="436"/>
      <c r="DGT3" s="436"/>
      <c r="DGU3" s="436"/>
      <c r="DGV3" s="436"/>
      <c r="DGW3" s="436"/>
      <c r="DGX3" s="436"/>
      <c r="DGY3" s="436"/>
      <c r="DGZ3" s="436"/>
      <c r="DHA3" s="436"/>
      <c r="DHB3" s="436"/>
      <c r="DHC3" s="436"/>
      <c r="DHD3" s="436"/>
      <c r="DHE3" s="436"/>
      <c r="DHF3" s="436"/>
      <c r="DHG3" s="436"/>
      <c r="DHH3" s="436"/>
      <c r="DHI3" s="436"/>
      <c r="DHJ3" s="436"/>
      <c r="DHK3" s="436"/>
      <c r="DHL3" s="436"/>
      <c r="DHM3" s="436"/>
      <c r="DHN3" s="436"/>
      <c r="DHO3" s="436"/>
      <c r="DHP3" s="436"/>
      <c r="DHQ3" s="436"/>
      <c r="DHR3" s="436"/>
      <c r="DHS3" s="436"/>
      <c r="DHT3" s="436"/>
      <c r="DHU3" s="436"/>
      <c r="DHV3" s="436"/>
      <c r="DHW3" s="436"/>
      <c r="DHX3" s="436"/>
      <c r="DHY3" s="436"/>
      <c r="DHZ3" s="436"/>
      <c r="DIA3" s="436"/>
      <c r="DIB3" s="436"/>
      <c r="DIC3" s="436"/>
      <c r="DID3" s="436"/>
      <c r="DIE3" s="436"/>
      <c r="DIF3" s="436"/>
      <c r="DIG3" s="436"/>
      <c r="DIH3" s="436"/>
      <c r="DII3" s="436"/>
      <c r="DIJ3" s="436"/>
      <c r="DIK3" s="436"/>
      <c r="DIL3" s="436"/>
      <c r="DIM3" s="436"/>
      <c r="DIN3" s="436"/>
      <c r="DIO3" s="436"/>
      <c r="DIP3" s="436"/>
      <c r="DIQ3" s="436"/>
      <c r="DIR3" s="436"/>
      <c r="DIS3" s="436"/>
      <c r="DIT3" s="436"/>
      <c r="DIU3" s="436"/>
      <c r="DIV3" s="436"/>
      <c r="DIW3" s="436"/>
      <c r="DIX3" s="436"/>
      <c r="DIY3" s="436"/>
      <c r="DIZ3" s="436"/>
      <c r="DJA3" s="436"/>
      <c r="DJB3" s="436"/>
      <c r="DJC3" s="436"/>
      <c r="DJD3" s="436"/>
      <c r="DJE3" s="436"/>
      <c r="DJF3" s="436"/>
      <c r="DJG3" s="436"/>
      <c r="DJH3" s="436"/>
      <c r="DJI3" s="436"/>
      <c r="DJJ3" s="436"/>
      <c r="DJK3" s="436"/>
      <c r="DJL3" s="436"/>
      <c r="DJM3" s="436"/>
      <c r="DJN3" s="436"/>
      <c r="DJO3" s="436"/>
      <c r="DJP3" s="436"/>
      <c r="DJQ3" s="436"/>
      <c r="DJR3" s="436"/>
      <c r="DJS3" s="436"/>
      <c r="DJT3" s="436"/>
      <c r="DJU3" s="436"/>
      <c r="DJV3" s="436"/>
      <c r="DJW3" s="436"/>
      <c r="DJX3" s="436"/>
      <c r="DJY3" s="436"/>
      <c r="DJZ3" s="436"/>
      <c r="DKA3" s="436"/>
      <c r="DKB3" s="436"/>
      <c r="DKC3" s="436"/>
      <c r="DKD3" s="436"/>
      <c r="DKE3" s="436"/>
      <c r="DKF3" s="436"/>
      <c r="DKG3" s="436"/>
      <c r="DKH3" s="436"/>
      <c r="DKI3" s="436"/>
      <c r="DKJ3" s="436"/>
      <c r="DKK3" s="436"/>
      <c r="DKL3" s="436"/>
      <c r="DKM3" s="436"/>
      <c r="DKN3" s="436"/>
      <c r="DKO3" s="436"/>
      <c r="DKP3" s="436"/>
      <c r="DKQ3" s="436"/>
      <c r="DKR3" s="436"/>
      <c r="DKS3" s="436"/>
      <c r="DKT3" s="436"/>
      <c r="DKU3" s="436"/>
      <c r="DKV3" s="436"/>
      <c r="DKW3" s="436"/>
      <c r="DKX3" s="436"/>
      <c r="DKY3" s="436"/>
      <c r="DKZ3" s="436"/>
      <c r="DLA3" s="436"/>
      <c r="DLB3" s="436"/>
      <c r="DLC3" s="436"/>
      <c r="DLD3" s="436"/>
      <c r="DLE3" s="436"/>
      <c r="DLF3" s="436"/>
      <c r="DLG3" s="436"/>
      <c r="DLH3" s="436"/>
      <c r="DLI3" s="436"/>
      <c r="DLJ3" s="436"/>
      <c r="DLK3" s="436"/>
      <c r="DLL3" s="436"/>
      <c r="DLM3" s="436"/>
      <c r="DLN3" s="436"/>
      <c r="DLO3" s="436"/>
      <c r="DLP3" s="436"/>
      <c r="DLQ3" s="436"/>
      <c r="DLR3" s="436"/>
      <c r="DLS3" s="436"/>
      <c r="DLT3" s="436"/>
      <c r="DLU3" s="436"/>
      <c r="DLV3" s="436"/>
      <c r="DLW3" s="436"/>
      <c r="DLX3" s="436"/>
      <c r="DLY3" s="436"/>
      <c r="DLZ3" s="436"/>
      <c r="DMA3" s="436"/>
      <c r="DMB3" s="436"/>
      <c r="DMC3" s="436"/>
      <c r="DMD3" s="436"/>
      <c r="DME3" s="436"/>
      <c r="DMF3" s="436"/>
      <c r="DMG3" s="436"/>
      <c r="DMH3" s="436"/>
      <c r="DMI3" s="436"/>
      <c r="DMJ3" s="436"/>
      <c r="DMK3" s="436"/>
      <c r="DML3" s="436"/>
      <c r="DMM3" s="436"/>
      <c r="DMN3" s="436"/>
      <c r="DMO3" s="436"/>
      <c r="DMP3" s="436"/>
      <c r="DMQ3" s="436"/>
      <c r="DMR3" s="436"/>
      <c r="DMS3" s="436"/>
      <c r="DMT3" s="436"/>
      <c r="DMU3" s="436"/>
      <c r="DMV3" s="436"/>
      <c r="DMW3" s="436"/>
      <c r="DMX3" s="436"/>
      <c r="DMY3" s="436"/>
      <c r="DMZ3" s="436"/>
      <c r="DNA3" s="436"/>
      <c r="DNB3" s="436"/>
      <c r="DNC3" s="436"/>
      <c r="DND3" s="436"/>
      <c r="DNE3" s="436"/>
      <c r="DNF3" s="436"/>
      <c r="DNG3" s="436"/>
      <c r="DNH3" s="436"/>
      <c r="DNI3" s="436"/>
      <c r="DNJ3" s="436"/>
      <c r="DNK3" s="436"/>
      <c r="DNL3" s="436"/>
      <c r="DNM3" s="436"/>
      <c r="DNN3" s="436"/>
      <c r="DNO3" s="436"/>
      <c r="DNP3" s="436"/>
      <c r="DNQ3" s="436"/>
      <c r="DNR3" s="436"/>
      <c r="DNS3" s="436"/>
      <c r="DNT3" s="436"/>
      <c r="DNU3" s="436"/>
      <c r="DNV3" s="436"/>
      <c r="DNW3" s="436"/>
      <c r="DNX3" s="436"/>
      <c r="DNY3" s="436"/>
      <c r="DNZ3" s="436"/>
      <c r="DOA3" s="436"/>
      <c r="DOB3" s="436"/>
      <c r="DOC3" s="436"/>
      <c r="DOD3" s="436"/>
      <c r="DOE3" s="436"/>
      <c r="DOF3" s="436"/>
      <c r="DOG3" s="436"/>
      <c r="DOH3" s="436"/>
      <c r="DOI3" s="436"/>
      <c r="DOJ3" s="436"/>
      <c r="DOK3" s="436"/>
      <c r="DOL3" s="436"/>
      <c r="DOM3" s="436"/>
      <c r="DON3" s="436"/>
      <c r="DOO3" s="436"/>
      <c r="DOP3" s="436"/>
      <c r="DOQ3" s="436"/>
      <c r="DOR3" s="436"/>
      <c r="DOS3" s="436"/>
      <c r="DOT3" s="436"/>
      <c r="DOU3" s="436"/>
      <c r="DOV3" s="436"/>
      <c r="DOW3" s="436"/>
      <c r="DOX3" s="436"/>
      <c r="DOY3" s="436"/>
      <c r="DOZ3" s="436"/>
      <c r="DPA3" s="436"/>
      <c r="DPB3" s="436"/>
      <c r="DPC3" s="436"/>
      <c r="DPD3" s="436"/>
      <c r="DPE3" s="436"/>
      <c r="DPF3" s="436"/>
      <c r="DPG3" s="436"/>
      <c r="DPH3" s="436"/>
      <c r="DPI3" s="436"/>
      <c r="DPJ3" s="436"/>
      <c r="DPK3" s="436"/>
      <c r="DPL3" s="436"/>
      <c r="DPM3" s="436"/>
      <c r="DPN3" s="436"/>
      <c r="DPO3" s="436"/>
      <c r="DPP3" s="436"/>
      <c r="DPQ3" s="436"/>
      <c r="DPR3" s="436"/>
      <c r="DPS3" s="436"/>
      <c r="DPT3" s="436"/>
      <c r="DPU3" s="436"/>
      <c r="DPV3" s="436"/>
      <c r="DPW3" s="436"/>
      <c r="DPX3" s="436"/>
      <c r="DPY3" s="436"/>
      <c r="DPZ3" s="436"/>
      <c r="DQA3" s="436"/>
      <c r="DQB3" s="436"/>
      <c r="DQC3" s="436"/>
      <c r="DQD3" s="436"/>
      <c r="DQE3" s="436"/>
      <c r="DQF3" s="436"/>
      <c r="DQG3" s="436"/>
      <c r="DQH3" s="436"/>
      <c r="DQI3" s="436"/>
      <c r="DQJ3" s="436"/>
      <c r="DQK3" s="436"/>
      <c r="DQL3" s="436"/>
      <c r="DQM3" s="436"/>
      <c r="DQN3" s="436"/>
      <c r="DQO3" s="436"/>
      <c r="DQP3" s="436"/>
      <c r="DQQ3" s="436"/>
      <c r="DQR3" s="436"/>
      <c r="DQS3" s="436"/>
      <c r="DQT3" s="436"/>
      <c r="DQU3" s="436"/>
      <c r="DQV3" s="436"/>
      <c r="DQW3" s="436"/>
      <c r="DQX3" s="436"/>
      <c r="DQY3" s="436"/>
      <c r="DQZ3" s="436"/>
      <c r="DRA3" s="436"/>
      <c r="DRB3" s="436"/>
      <c r="DRC3" s="436"/>
      <c r="DRD3" s="436"/>
      <c r="DRE3" s="436"/>
      <c r="DRF3" s="436"/>
      <c r="DRG3" s="436"/>
      <c r="DRH3" s="436"/>
      <c r="DRI3" s="436"/>
      <c r="DRJ3" s="436"/>
      <c r="DRK3" s="436"/>
      <c r="DRL3" s="436"/>
      <c r="DRM3" s="436"/>
      <c r="DRN3" s="436"/>
      <c r="DRO3" s="436"/>
      <c r="DRP3" s="436"/>
      <c r="DRQ3" s="436"/>
      <c r="DRR3" s="436"/>
      <c r="DRS3" s="436"/>
      <c r="DRT3" s="436"/>
      <c r="DRU3" s="436"/>
      <c r="DRV3" s="436"/>
      <c r="DRW3" s="436"/>
      <c r="DRX3" s="436"/>
      <c r="DRY3" s="436"/>
      <c r="DRZ3" s="436"/>
      <c r="DSA3" s="436"/>
      <c r="DSB3" s="436"/>
      <c r="DSC3" s="436"/>
      <c r="DSD3" s="436"/>
      <c r="DSE3" s="436"/>
      <c r="DSF3" s="436"/>
      <c r="DSG3" s="436"/>
      <c r="DSH3" s="436"/>
      <c r="DSI3" s="436"/>
      <c r="DSJ3" s="436"/>
      <c r="DSK3" s="436"/>
      <c r="DSL3" s="436"/>
      <c r="DSM3" s="436"/>
      <c r="DSN3" s="436"/>
      <c r="DSO3" s="436"/>
      <c r="DSP3" s="436"/>
      <c r="DSQ3" s="436"/>
      <c r="DSR3" s="436"/>
      <c r="DSS3" s="436"/>
      <c r="DST3" s="436"/>
      <c r="DSU3" s="436"/>
      <c r="DSV3" s="436"/>
      <c r="DSW3" s="436"/>
      <c r="DSX3" s="436"/>
      <c r="DSY3" s="436"/>
      <c r="DSZ3" s="436"/>
      <c r="DTA3" s="436"/>
      <c r="DTB3" s="436"/>
      <c r="DTC3" s="436"/>
      <c r="DTD3" s="436"/>
      <c r="DTE3" s="436"/>
      <c r="DTF3" s="436"/>
      <c r="DTG3" s="436"/>
      <c r="DTH3" s="436"/>
      <c r="DTI3" s="436"/>
      <c r="DTJ3" s="436"/>
      <c r="DTK3" s="436"/>
      <c r="DTL3" s="436"/>
      <c r="DTM3" s="436"/>
      <c r="DTN3" s="436"/>
      <c r="DTO3" s="436"/>
      <c r="DTP3" s="436"/>
      <c r="DTQ3" s="436"/>
      <c r="DTR3" s="436"/>
      <c r="DTS3" s="436"/>
      <c r="DTT3" s="436"/>
      <c r="DTU3" s="436"/>
      <c r="DTV3" s="436"/>
      <c r="DTW3" s="436"/>
      <c r="DTX3" s="436"/>
      <c r="DTY3" s="436"/>
      <c r="DTZ3" s="436"/>
      <c r="DUA3" s="436"/>
      <c r="DUB3" s="436"/>
      <c r="DUC3" s="436"/>
      <c r="DUD3" s="436"/>
      <c r="DUE3" s="436"/>
      <c r="DUF3" s="436"/>
      <c r="DUG3" s="436"/>
      <c r="DUH3" s="436"/>
      <c r="DUI3" s="436"/>
      <c r="DUJ3" s="436"/>
      <c r="DUK3" s="436"/>
      <c r="DUL3" s="436"/>
      <c r="DUM3" s="436"/>
      <c r="DUN3" s="436"/>
      <c r="DUO3" s="436"/>
      <c r="DUP3" s="436"/>
      <c r="DUQ3" s="436"/>
      <c r="DUR3" s="436"/>
      <c r="DUS3" s="436"/>
      <c r="DUT3" s="436"/>
      <c r="DUU3" s="436"/>
      <c r="DUV3" s="436"/>
      <c r="DUW3" s="436"/>
      <c r="DUX3" s="436"/>
      <c r="DUY3" s="436"/>
      <c r="DUZ3" s="436"/>
      <c r="DVA3" s="436"/>
      <c r="DVB3" s="436"/>
      <c r="DVC3" s="436"/>
      <c r="DVD3" s="436"/>
      <c r="DVE3" s="436"/>
      <c r="DVF3" s="436"/>
      <c r="DVG3" s="436"/>
      <c r="DVH3" s="436"/>
      <c r="DVI3" s="436"/>
      <c r="DVJ3" s="436"/>
      <c r="DVK3" s="436"/>
      <c r="DVL3" s="436"/>
      <c r="DVM3" s="436"/>
      <c r="DVN3" s="436"/>
      <c r="DVO3" s="436"/>
      <c r="DVP3" s="436"/>
      <c r="DVQ3" s="436"/>
      <c r="DVR3" s="436"/>
      <c r="DVS3" s="436"/>
      <c r="DVT3" s="436"/>
      <c r="DVU3" s="436"/>
      <c r="DVV3" s="436"/>
      <c r="DVW3" s="436"/>
      <c r="DVX3" s="436"/>
      <c r="DVY3" s="436"/>
      <c r="DVZ3" s="436"/>
      <c r="DWA3" s="436"/>
      <c r="DWB3" s="436"/>
      <c r="DWC3" s="436"/>
      <c r="DWD3" s="436"/>
      <c r="DWE3" s="436"/>
      <c r="DWF3" s="436"/>
      <c r="DWG3" s="436"/>
      <c r="DWH3" s="436"/>
      <c r="DWI3" s="436"/>
      <c r="DWJ3" s="436"/>
      <c r="DWK3" s="436"/>
      <c r="DWL3" s="436"/>
      <c r="DWM3" s="436"/>
      <c r="DWN3" s="436"/>
      <c r="DWO3" s="436"/>
      <c r="DWP3" s="436"/>
      <c r="DWQ3" s="436"/>
      <c r="DWR3" s="436"/>
      <c r="DWS3" s="436"/>
      <c r="DWT3" s="436"/>
      <c r="DWU3" s="436"/>
      <c r="DWV3" s="436"/>
      <c r="DWW3" s="436"/>
      <c r="DWX3" s="436"/>
      <c r="DWY3" s="436"/>
      <c r="DWZ3" s="436"/>
      <c r="DXA3" s="436"/>
      <c r="DXB3" s="436"/>
      <c r="DXC3" s="436"/>
      <c r="DXD3" s="436"/>
      <c r="DXE3" s="436"/>
      <c r="DXF3" s="436"/>
      <c r="DXG3" s="436"/>
      <c r="DXH3" s="436"/>
      <c r="DXI3" s="436"/>
      <c r="DXJ3" s="436"/>
      <c r="DXK3" s="436"/>
      <c r="DXL3" s="436"/>
      <c r="DXM3" s="436"/>
      <c r="DXN3" s="436"/>
      <c r="DXO3" s="436"/>
      <c r="DXP3" s="436"/>
      <c r="DXQ3" s="436"/>
      <c r="DXR3" s="436"/>
      <c r="DXS3" s="436"/>
      <c r="DXT3" s="436"/>
      <c r="DXU3" s="436"/>
      <c r="DXV3" s="436"/>
      <c r="DXW3" s="436"/>
      <c r="DXX3" s="436"/>
      <c r="DXY3" s="436"/>
      <c r="DXZ3" s="436"/>
      <c r="DYA3" s="436"/>
      <c r="DYB3" s="436"/>
      <c r="DYC3" s="436"/>
      <c r="DYD3" s="436"/>
      <c r="DYE3" s="436"/>
      <c r="DYF3" s="436"/>
      <c r="DYG3" s="436"/>
      <c r="DYH3" s="436"/>
      <c r="DYI3" s="436"/>
      <c r="DYJ3" s="436"/>
      <c r="DYK3" s="436"/>
      <c r="DYL3" s="436"/>
      <c r="DYM3" s="436"/>
      <c r="DYN3" s="436"/>
      <c r="DYO3" s="436"/>
      <c r="DYP3" s="436"/>
      <c r="DYQ3" s="436"/>
      <c r="DYR3" s="436"/>
      <c r="DYS3" s="436"/>
      <c r="DYT3" s="436"/>
      <c r="DYU3" s="436"/>
      <c r="DYV3" s="436"/>
      <c r="DYW3" s="436"/>
      <c r="DYX3" s="436"/>
      <c r="DYY3" s="436"/>
      <c r="DYZ3" s="436"/>
      <c r="DZA3" s="436"/>
      <c r="DZB3" s="436"/>
      <c r="DZC3" s="436"/>
      <c r="DZD3" s="436"/>
      <c r="DZE3" s="436"/>
      <c r="DZF3" s="436"/>
      <c r="DZG3" s="436"/>
      <c r="DZH3" s="436"/>
      <c r="DZI3" s="436"/>
      <c r="DZJ3" s="436"/>
      <c r="DZK3" s="436"/>
      <c r="DZL3" s="436"/>
      <c r="DZM3" s="436"/>
      <c r="DZN3" s="436"/>
      <c r="DZO3" s="436"/>
      <c r="DZP3" s="436"/>
      <c r="DZQ3" s="436"/>
      <c r="DZR3" s="436"/>
      <c r="DZS3" s="436"/>
      <c r="DZT3" s="436"/>
      <c r="DZU3" s="436"/>
      <c r="DZV3" s="436"/>
      <c r="DZW3" s="436"/>
      <c r="DZX3" s="436"/>
      <c r="DZY3" s="436"/>
      <c r="DZZ3" s="436"/>
      <c r="EAA3" s="436"/>
      <c r="EAB3" s="436"/>
      <c r="EAC3" s="436"/>
      <c r="EAD3" s="436"/>
      <c r="EAE3" s="436"/>
      <c r="EAF3" s="436"/>
      <c r="EAG3" s="436"/>
      <c r="EAH3" s="436"/>
      <c r="EAI3" s="436"/>
      <c r="EAJ3" s="436"/>
      <c r="EAK3" s="436"/>
      <c r="EAL3" s="436"/>
      <c r="EAM3" s="436"/>
      <c r="EAN3" s="436"/>
      <c r="EAO3" s="436"/>
      <c r="EAP3" s="436"/>
      <c r="EAQ3" s="436"/>
      <c r="EAR3" s="436"/>
      <c r="EAS3" s="436"/>
      <c r="EAT3" s="436"/>
      <c r="EAU3" s="436"/>
      <c r="EAV3" s="436"/>
      <c r="EAW3" s="436"/>
      <c r="EAX3" s="436"/>
      <c r="EAY3" s="436"/>
      <c r="EAZ3" s="436"/>
      <c r="EBA3" s="436"/>
      <c r="EBB3" s="436"/>
      <c r="EBC3" s="436"/>
      <c r="EBD3" s="436"/>
      <c r="EBE3" s="436"/>
      <c r="EBF3" s="436"/>
      <c r="EBG3" s="436"/>
      <c r="EBH3" s="436"/>
      <c r="EBI3" s="436"/>
      <c r="EBJ3" s="436"/>
      <c r="EBK3" s="436"/>
      <c r="EBL3" s="436"/>
      <c r="EBM3" s="436"/>
      <c r="EBN3" s="436"/>
      <c r="EBO3" s="436"/>
      <c r="EBP3" s="436"/>
      <c r="EBQ3" s="436"/>
      <c r="EBR3" s="436"/>
      <c r="EBS3" s="436"/>
      <c r="EBT3" s="436"/>
      <c r="EBU3" s="436"/>
      <c r="EBV3" s="436"/>
      <c r="EBW3" s="436"/>
      <c r="EBX3" s="436"/>
      <c r="EBY3" s="436"/>
      <c r="EBZ3" s="436"/>
      <c r="ECA3" s="436"/>
      <c r="ECB3" s="436"/>
      <c r="ECC3" s="436"/>
      <c r="ECD3" s="436"/>
      <c r="ECE3" s="436"/>
      <c r="ECF3" s="436"/>
      <c r="ECG3" s="436"/>
      <c r="ECH3" s="436"/>
      <c r="ECI3" s="436"/>
      <c r="ECJ3" s="436"/>
      <c r="ECK3" s="436"/>
      <c r="ECL3" s="436"/>
      <c r="ECM3" s="436"/>
      <c r="ECN3" s="436"/>
      <c r="ECO3" s="436"/>
      <c r="ECP3" s="436"/>
      <c r="ECQ3" s="436"/>
      <c r="ECR3" s="436"/>
      <c r="ECS3" s="436"/>
      <c r="ECT3" s="436"/>
      <c r="ECU3" s="436"/>
      <c r="ECV3" s="436"/>
      <c r="ECW3" s="436"/>
      <c r="ECX3" s="436"/>
      <c r="ECY3" s="436"/>
      <c r="ECZ3" s="436"/>
      <c r="EDA3" s="436"/>
      <c r="EDB3" s="436"/>
      <c r="EDC3" s="436"/>
      <c r="EDD3" s="436"/>
      <c r="EDE3" s="436"/>
      <c r="EDF3" s="436"/>
      <c r="EDG3" s="436"/>
      <c r="EDH3" s="436"/>
      <c r="EDI3" s="436"/>
      <c r="EDJ3" s="436"/>
      <c r="EDK3" s="436"/>
      <c r="EDL3" s="436"/>
      <c r="EDM3" s="436"/>
      <c r="EDN3" s="436"/>
      <c r="EDO3" s="436"/>
      <c r="EDP3" s="436"/>
      <c r="EDQ3" s="436"/>
      <c r="EDR3" s="436"/>
      <c r="EDS3" s="436"/>
      <c r="EDT3" s="436"/>
      <c r="EDU3" s="436"/>
      <c r="EDV3" s="436"/>
      <c r="EDW3" s="436"/>
      <c r="EDX3" s="436"/>
      <c r="EDY3" s="436"/>
      <c r="EDZ3" s="436"/>
      <c r="EEA3" s="436"/>
      <c r="EEB3" s="436"/>
      <c r="EEC3" s="436"/>
      <c r="EED3" s="436"/>
      <c r="EEE3" s="436"/>
      <c r="EEF3" s="436"/>
      <c r="EEG3" s="436"/>
      <c r="EEH3" s="436"/>
      <c r="EEI3" s="436"/>
      <c r="EEJ3" s="436"/>
      <c r="EEK3" s="436"/>
      <c r="EEL3" s="436"/>
      <c r="EEM3" s="436"/>
      <c r="EEN3" s="436"/>
      <c r="EEO3" s="436"/>
      <c r="EEP3" s="436"/>
      <c r="EEQ3" s="436"/>
      <c r="EER3" s="436"/>
      <c r="EES3" s="436"/>
      <c r="EET3" s="436"/>
      <c r="EEU3" s="436"/>
      <c r="EEV3" s="436"/>
      <c r="EEW3" s="436"/>
      <c r="EEX3" s="436"/>
      <c r="EEY3" s="436"/>
      <c r="EEZ3" s="436"/>
      <c r="EFA3" s="436"/>
      <c r="EFB3" s="436"/>
      <c r="EFC3" s="436"/>
      <c r="EFD3" s="436"/>
      <c r="EFE3" s="436"/>
      <c r="EFF3" s="436"/>
      <c r="EFG3" s="436"/>
      <c r="EFH3" s="436"/>
      <c r="EFI3" s="436"/>
      <c r="EFJ3" s="436"/>
      <c r="EFK3" s="436"/>
      <c r="EFL3" s="436"/>
      <c r="EFM3" s="436"/>
      <c r="EFN3" s="436"/>
      <c r="EFO3" s="436"/>
      <c r="EFP3" s="436"/>
      <c r="EFQ3" s="436"/>
      <c r="EFR3" s="436"/>
      <c r="EFS3" s="436"/>
      <c r="EFT3" s="436"/>
      <c r="EFU3" s="436"/>
      <c r="EFV3" s="436"/>
      <c r="EFW3" s="436"/>
      <c r="EFX3" s="436"/>
      <c r="EFY3" s="436"/>
      <c r="EFZ3" s="436"/>
      <c r="EGA3" s="436"/>
      <c r="EGB3" s="436"/>
      <c r="EGC3" s="436"/>
      <c r="EGD3" s="436"/>
      <c r="EGE3" s="436"/>
      <c r="EGF3" s="436"/>
      <c r="EGG3" s="436"/>
      <c r="EGH3" s="436"/>
      <c r="EGI3" s="436"/>
      <c r="EGJ3" s="436"/>
      <c r="EGK3" s="436"/>
      <c r="EGL3" s="436"/>
      <c r="EGM3" s="436"/>
      <c r="EGN3" s="436"/>
      <c r="EGO3" s="436"/>
      <c r="EGP3" s="436"/>
      <c r="EGQ3" s="436"/>
      <c r="EGR3" s="436"/>
      <c r="EGS3" s="436"/>
      <c r="EGT3" s="436"/>
      <c r="EGU3" s="436"/>
      <c r="EGV3" s="436"/>
      <c r="EGW3" s="436"/>
      <c r="EGX3" s="436"/>
      <c r="EGY3" s="436"/>
      <c r="EGZ3" s="436"/>
      <c r="EHA3" s="436"/>
      <c r="EHB3" s="436"/>
      <c r="EHC3" s="436"/>
      <c r="EHD3" s="436"/>
      <c r="EHE3" s="436"/>
      <c r="EHF3" s="436"/>
      <c r="EHG3" s="436"/>
      <c r="EHH3" s="436"/>
      <c r="EHI3" s="436"/>
      <c r="EHJ3" s="436"/>
      <c r="EHK3" s="436"/>
      <c r="EHL3" s="436"/>
      <c r="EHM3" s="436"/>
      <c r="EHN3" s="436"/>
      <c r="EHO3" s="436"/>
      <c r="EHP3" s="436"/>
      <c r="EHQ3" s="436"/>
      <c r="EHR3" s="436"/>
      <c r="EHS3" s="436"/>
      <c r="EHT3" s="436"/>
      <c r="EHU3" s="436"/>
      <c r="EHV3" s="436"/>
      <c r="EHW3" s="436"/>
      <c r="EHX3" s="436"/>
      <c r="EHY3" s="436"/>
      <c r="EHZ3" s="436"/>
      <c r="EIA3" s="436"/>
      <c r="EIB3" s="436"/>
      <c r="EIC3" s="436"/>
      <c r="EID3" s="436"/>
      <c r="EIE3" s="436"/>
      <c r="EIF3" s="436"/>
      <c r="EIG3" s="436"/>
      <c r="EIH3" s="436"/>
      <c r="EII3" s="436"/>
      <c r="EIJ3" s="436"/>
      <c r="EIK3" s="436"/>
      <c r="EIL3" s="436"/>
      <c r="EIM3" s="436"/>
      <c r="EIN3" s="436"/>
      <c r="EIO3" s="436"/>
      <c r="EIP3" s="436"/>
      <c r="EIQ3" s="436"/>
      <c r="EIR3" s="436"/>
      <c r="EIS3" s="436"/>
      <c r="EIT3" s="436"/>
      <c r="EIU3" s="436"/>
      <c r="EIV3" s="436"/>
      <c r="EIW3" s="436"/>
      <c r="EIX3" s="436"/>
      <c r="EIY3" s="436"/>
      <c r="EIZ3" s="436"/>
      <c r="EJA3" s="436"/>
      <c r="EJB3" s="436"/>
      <c r="EJC3" s="436"/>
      <c r="EJD3" s="436"/>
      <c r="EJE3" s="436"/>
      <c r="EJF3" s="436"/>
      <c r="EJG3" s="436"/>
      <c r="EJH3" s="436"/>
      <c r="EJI3" s="436"/>
      <c r="EJJ3" s="436"/>
      <c r="EJK3" s="436"/>
      <c r="EJL3" s="436"/>
      <c r="EJM3" s="436"/>
      <c r="EJN3" s="436"/>
      <c r="EJO3" s="436"/>
      <c r="EJP3" s="436"/>
      <c r="EJQ3" s="436"/>
      <c r="EJR3" s="436"/>
      <c r="EJS3" s="436"/>
      <c r="EJT3" s="436"/>
      <c r="EJU3" s="436"/>
      <c r="EJV3" s="436"/>
      <c r="EJW3" s="436"/>
      <c r="EJX3" s="436"/>
      <c r="EJY3" s="436"/>
      <c r="EJZ3" s="436"/>
      <c r="EKA3" s="436"/>
      <c r="EKB3" s="436"/>
      <c r="EKC3" s="436"/>
      <c r="EKD3" s="436"/>
      <c r="EKE3" s="436"/>
      <c r="EKF3" s="436"/>
      <c r="EKG3" s="436"/>
      <c r="EKH3" s="436"/>
      <c r="EKI3" s="436"/>
      <c r="EKJ3" s="436"/>
      <c r="EKK3" s="436"/>
      <c r="EKL3" s="436"/>
      <c r="EKM3" s="436"/>
      <c r="EKN3" s="436"/>
      <c r="EKO3" s="436"/>
      <c r="EKP3" s="436"/>
      <c r="EKQ3" s="436"/>
      <c r="EKR3" s="436"/>
      <c r="EKS3" s="436"/>
      <c r="EKT3" s="436"/>
      <c r="EKU3" s="436"/>
      <c r="EKV3" s="436"/>
      <c r="EKW3" s="436"/>
      <c r="EKX3" s="436"/>
      <c r="EKY3" s="436"/>
      <c r="EKZ3" s="436"/>
      <c r="ELA3" s="436"/>
      <c r="ELB3" s="436"/>
      <c r="ELC3" s="436"/>
      <c r="ELD3" s="436"/>
      <c r="ELE3" s="436"/>
      <c r="ELF3" s="436"/>
      <c r="ELG3" s="436"/>
      <c r="ELH3" s="436"/>
      <c r="ELI3" s="436"/>
      <c r="ELJ3" s="436"/>
      <c r="ELK3" s="436"/>
      <c r="ELL3" s="436"/>
      <c r="ELM3" s="436"/>
      <c r="ELN3" s="436"/>
      <c r="ELO3" s="436"/>
      <c r="ELP3" s="436"/>
      <c r="ELQ3" s="436"/>
      <c r="ELR3" s="436"/>
      <c r="ELS3" s="436"/>
      <c r="ELT3" s="436"/>
      <c r="ELU3" s="436"/>
      <c r="ELV3" s="436"/>
      <c r="ELW3" s="436"/>
      <c r="ELX3" s="436"/>
      <c r="ELY3" s="436"/>
      <c r="ELZ3" s="436"/>
      <c r="EMA3" s="436"/>
      <c r="EMB3" s="436"/>
      <c r="EMC3" s="436"/>
      <c r="EMD3" s="436"/>
      <c r="EME3" s="436"/>
      <c r="EMF3" s="436"/>
      <c r="EMG3" s="436"/>
      <c r="EMH3" s="436"/>
      <c r="EMI3" s="436"/>
      <c r="EMJ3" s="436"/>
      <c r="EMK3" s="436"/>
      <c r="EML3" s="436"/>
      <c r="EMM3" s="436"/>
      <c r="EMN3" s="436"/>
      <c r="EMO3" s="436"/>
      <c r="EMP3" s="436"/>
      <c r="EMQ3" s="436"/>
      <c r="EMR3" s="436"/>
      <c r="EMS3" s="436"/>
      <c r="EMT3" s="436"/>
      <c r="EMU3" s="436"/>
      <c r="EMV3" s="436"/>
      <c r="EMW3" s="436"/>
      <c r="EMX3" s="436"/>
      <c r="EMY3" s="436"/>
      <c r="EMZ3" s="436"/>
      <c r="ENA3" s="436"/>
      <c r="ENB3" s="436"/>
      <c r="ENC3" s="436"/>
      <c r="END3" s="436"/>
      <c r="ENE3" s="436"/>
      <c r="ENF3" s="436"/>
      <c r="ENG3" s="436"/>
      <c r="ENH3" s="436"/>
      <c r="ENI3" s="436"/>
      <c r="ENJ3" s="436"/>
      <c r="ENK3" s="436"/>
      <c r="ENL3" s="436"/>
      <c r="ENM3" s="436"/>
      <c r="ENN3" s="436"/>
      <c r="ENO3" s="436"/>
      <c r="ENP3" s="436"/>
      <c r="ENQ3" s="436"/>
      <c r="ENR3" s="436"/>
      <c r="ENS3" s="436"/>
      <c r="ENT3" s="436"/>
      <c r="ENU3" s="436"/>
      <c r="ENV3" s="436"/>
      <c r="ENW3" s="436"/>
      <c r="ENX3" s="436"/>
      <c r="ENY3" s="436"/>
      <c r="ENZ3" s="436"/>
      <c r="EOA3" s="436"/>
      <c r="EOB3" s="436"/>
      <c r="EOC3" s="436"/>
      <c r="EOD3" s="436"/>
      <c r="EOE3" s="436"/>
      <c r="EOF3" s="436"/>
      <c r="EOG3" s="436"/>
      <c r="EOH3" s="436"/>
      <c r="EOI3" s="436"/>
      <c r="EOJ3" s="436"/>
      <c r="EOK3" s="436"/>
      <c r="EOL3" s="436"/>
      <c r="EOM3" s="436"/>
      <c r="EON3" s="436"/>
      <c r="EOO3" s="436"/>
      <c r="EOP3" s="436"/>
      <c r="EOQ3" s="436"/>
      <c r="EOR3" s="436"/>
      <c r="EOS3" s="436"/>
      <c r="EOT3" s="436"/>
      <c r="EOU3" s="436"/>
      <c r="EOV3" s="436"/>
      <c r="EOW3" s="436"/>
      <c r="EOX3" s="436"/>
      <c r="EOY3" s="436"/>
      <c r="EOZ3" s="436"/>
      <c r="EPA3" s="436"/>
      <c r="EPB3" s="436"/>
      <c r="EPC3" s="436"/>
      <c r="EPD3" s="436"/>
      <c r="EPE3" s="436"/>
      <c r="EPF3" s="436"/>
      <c r="EPG3" s="436"/>
      <c r="EPH3" s="436"/>
      <c r="EPI3" s="436"/>
      <c r="EPJ3" s="436"/>
      <c r="EPK3" s="436"/>
      <c r="EPL3" s="436"/>
      <c r="EPM3" s="436"/>
      <c r="EPN3" s="436"/>
      <c r="EPO3" s="436"/>
      <c r="EPP3" s="436"/>
      <c r="EPQ3" s="436"/>
      <c r="EPR3" s="436"/>
      <c r="EPS3" s="436"/>
      <c r="EPT3" s="436"/>
      <c r="EPU3" s="436"/>
      <c r="EPV3" s="436"/>
      <c r="EPW3" s="436"/>
      <c r="EPX3" s="436"/>
      <c r="EPY3" s="436"/>
      <c r="EPZ3" s="436"/>
      <c r="EQA3" s="436"/>
      <c r="EQB3" s="436"/>
      <c r="EQC3" s="436"/>
      <c r="EQD3" s="436"/>
      <c r="EQE3" s="436"/>
      <c r="EQF3" s="436"/>
      <c r="EQG3" s="436"/>
      <c r="EQH3" s="436"/>
      <c r="EQI3" s="436"/>
      <c r="EQJ3" s="436"/>
      <c r="EQK3" s="436"/>
      <c r="EQL3" s="436"/>
      <c r="EQM3" s="436"/>
      <c r="EQN3" s="436"/>
      <c r="EQO3" s="436"/>
      <c r="EQP3" s="436"/>
      <c r="EQQ3" s="436"/>
      <c r="EQR3" s="436"/>
      <c r="EQS3" s="436"/>
      <c r="EQT3" s="436"/>
      <c r="EQU3" s="436"/>
      <c r="EQV3" s="436"/>
      <c r="EQW3" s="436"/>
      <c r="EQX3" s="436"/>
      <c r="EQY3" s="436"/>
      <c r="EQZ3" s="436"/>
      <c r="ERA3" s="436"/>
      <c r="ERB3" s="436"/>
      <c r="ERC3" s="436"/>
      <c r="ERD3" s="436"/>
      <c r="ERE3" s="436"/>
      <c r="ERF3" s="436"/>
      <c r="ERG3" s="436"/>
      <c r="ERH3" s="436"/>
      <c r="ERI3" s="436"/>
      <c r="ERJ3" s="436"/>
      <c r="ERK3" s="436"/>
      <c r="ERL3" s="436"/>
      <c r="ERM3" s="436"/>
      <c r="ERN3" s="436"/>
      <c r="ERO3" s="436"/>
      <c r="ERP3" s="436"/>
      <c r="ERQ3" s="436"/>
      <c r="ERR3" s="436"/>
      <c r="ERS3" s="436"/>
      <c r="ERT3" s="436"/>
      <c r="ERU3" s="436"/>
      <c r="ERV3" s="436"/>
      <c r="ERW3" s="436"/>
      <c r="ERX3" s="436"/>
      <c r="ERY3" s="436"/>
      <c r="ERZ3" s="436"/>
      <c r="ESA3" s="436"/>
      <c r="ESB3" s="436"/>
      <c r="ESC3" s="436"/>
      <c r="ESD3" s="436"/>
      <c r="ESE3" s="436"/>
      <c r="ESF3" s="436"/>
      <c r="ESG3" s="436"/>
      <c r="ESH3" s="436"/>
      <c r="ESI3" s="436"/>
      <c r="ESJ3" s="436"/>
      <c r="ESK3" s="436"/>
      <c r="ESL3" s="436"/>
      <c r="ESM3" s="436"/>
      <c r="ESN3" s="436"/>
      <c r="ESO3" s="436"/>
      <c r="ESP3" s="436"/>
      <c r="ESQ3" s="436"/>
      <c r="ESR3" s="436"/>
      <c r="ESS3" s="436"/>
      <c r="EST3" s="436"/>
      <c r="ESU3" s="436"/>
      <c r="ESV3" s="436"/>
      <c r="ESW3" s="436"/>
      <c r="ESX3" s="436"/>
      <c r="ESY3" s="436"/>
      <c r="ESZ3" s="436"/>
      <c r="ETA3" s="436"/>
      <c r="ETB3" s="436"/>
      <c r="ETC3" s="436"/>
      <c r="ETD3" s="436"/>
      <c r="ETE3" s="436"/>
      <c r="ETF3" s="436"/>
      <c r="ETG3" s="436"/>
      <c r="ETH3" s="436"/>
      <c r="ETI3" s="436"/>
      <c r="ETJ3" s="436"/>
      <c r="ETK3" s="436"/>
      <c r="ETL3" s="436"/>
      <c r="ETM3" s="436"/>
      <c r="ETN3" s="436"/>
      <c r="ETO3" s="436"/>
      <c r="ETP3" s="436"/>
      <c r="ETQ3" s="436"/>
      <c r="ETR3" s="436"/>
      <c r="ETS3" s="436"/>
      <c r="ETT3" s="436"/>
      <c r="ETU3" s="436"/>
      <c r="ETV3" s="436"/>
      <c r="ETW3" s="436"/>
      <c r="ETX3" s="436"/>
      <c r="ETY3" s="436"/>
      <c r="ETZ3" s="436"/>
      <c r="EUA3" s="436"/>
      <c r="EUB3" s="436"/>
      <c r="EUC3" s="436"/>
      <c r="EUD3" s="436"/>
      <c r="EUE3" s="436"/>
      <c r="EUF3" s="436"/>
      <c r="EUG3" s="436"/>
      <c r="EUH3" s="436"/>
      <c r="EUI3" s="436"/>
      <c r="EUJ3" s="436"/>
      <c r="EUK3" s="436"/>
      <c r="EUL3" s="436"/>
      <c r="EUM3" s="436"/>
      <c r="EUN3" s="436"/>
      <c r="EUO3" s="436"/>
      <c r="EUP3" s="436"/>
      <c r="EUQ3" s="436"/>
      <c r="EUR3" s="436"/>
      <c r="EUS3" s="436"/>
      <c r="EUT3" s="436"/>
      <c r="EUU3" s="436"/>
      <c r="EUV3" s="436"/>
      <c r="EUW3" s="436"/>
      <c r="EUX3" s="436"/>
      <c r="EUY3" s="436"/>
      <c r="EUZ3" s="436"/>
      <c r="EVA3" s="436"/>
      <c r="EVB3" s="436"/>
      <c r="EVC3" s="436"/>
      <c r="EVD3" s="436"/>
      <c r="EVE3" s="436"/>
      <c r="EVF3" s="436"/>
      <c r="EVG3" s="436"/>
      <c r="EVH3" s="436"/>
      <c r="EVI3" s="436"/>
      <c r="EVJ3" s="436"/>
      <c r="EVK3" s="436"/>
      <c r="EVL3" s="436"/>
      <c r="EVM3" s="436"/>
      <c r="EVN3" s="436"/>
      <c r="EVO3" s="436"/>
      <c r="EVP3" s="436"/>
      <c r="EVQ3" s="436"/>
      <c r="EVR3" s="436"/>
      <c r="EVS3" s="436"/>
      <c r="EVT3" s="436"/>
      <c r="EVU3" s="436"/>
      <c r="EVV3" s="436"/>
      <c r="EVW3" s="436"/>
      <c r="EVX3" s="436"/>
      <c r="EVY3" s="436"/>
      <c r="EVZ3" s="436"/>
      <c r="EWA3" s="436"/>
      <c r="EWB3" s="436"/>
      <c r="EWC3" s="436"/>
      <c r="EWD3" s="436"/>
      <c r="EWE3" s="436"/>
      <c r="EWF3" s="436"/>
      <c r="EWG3" s="436"/>
      <c r="EWH3" s="436"/>
      <c r="EWI3" s="436"/>
      <c r="EWJ3" s="436"/>
      <c r="EWK3" s="436"/>
      <c r="EWL3" s="436"/>
      <c r="EWM3" s="436"/>
      <c r="EWN3" s="436"/>
      <c r="EWO3" s="436"/>
      <c r="EWP3" s="436"/>
      <c r="EWQ3" s="436"/>
      <c r="EWR3" s="436"/>
      <c r="EWS3" s="436"/>
      <c r="EWT3" s="436"/>
      <c r="EWU3" s="436"/>
      <c r="EWV3" s="436"/>
      <c r="EWW3" s="436"/>
      <c r="EWX3" s="436"/>
      <c r="EWY3" s="436"/>
      <c r="EWZ3" s="436"/>
      <c r="EXA3" s="436"/>
      <c r="EXB3" s="436"/>
      <c r="EXC3" s="436"/>
      <c r="EXD3" s="436"/>
      <c r="EXE3" s="436"/>
      <c r="EXF3" s="436"/>
      <c r="EXG3" s="436"/>
      <c r="EXH3" s="436"/>
      <c r="EXI3" s="436"/>
      <c r="EXJ3" s="436"/>
      <c r="EXK3" s="436"/>
      <c r="EXL3" s="436"/>
      <c r="EXM3" s="436"/>
      <c r="EXN3" s="436"/>
      <c r="EXO3" s="436"/>
      <c r="EXP3" s="436"/>
      <c r="EXQ3" s="436"/>
      <c r="EXR3" s="436"/>
      <c r="EXS3" s="436"/>
      <c r="EXT3" s="436"/>
      <c r="EXU3" s="436"/>
      <c r="EXV3" s="436"/>
      <c r="EXW3" s="436"/>
      <c r="EXX3" s="436"/>
      <c r="EXY3" s="436"/>
      <c r="EXZ3" s="436"/>
      <c r="EYA3" s="436"/>
      <c r="EYB3" s="436"/>
      <c r="EYC3" s="436"/>
      <c r="EYD3" s="436"/>
      <c r="EYE3" s="436"/>
      <c r="EYF3" s="436"/>
      <c r="EYG3" s="436"/>
      <c r="EYH3" s="436"/>
      <c r="EYI3" s="436"/>
      <c r="EYJ3" s="436"/>
      <c r="EYK3" s="436"/>
      <c r="EYL3" s="436"/>
      <c r="EYM3" s="436"/>
      <c r="EYN3" s="436"/>
      <c r="EYO3" s="436"/>
      <c r="EYP3" s="436"/>
      <c r="EYQ3" s="436"/>
      <c r="EYR3" s="436"/>
      <c r="EYS3" s="436"/>
      <c r="EYT3" s="436"/>
      <c r="EYU3" s="436"/>
      <c r="EYV3" s="436"/>
      <c r="EYW3" s="436"/>
      <c r="EYX3" s="436"/>
      <c r="EYY3" s="436"/>
      <c r="EYZ3" s="436"/>
      <c r="EZA3" s="436"/>
      <c r="EZB3" s="436"/>
      <c r="EZC3" s="436"/>
      <c r="EZD3" s="436"/>
      <c r="EZE3" s="436"/>
      <c r="EZF3" s="436"/>
      <c r="EZG3" s="436"/>
      <c r="EZH3" s="436"/>
      <c r="EZI3" s="436"/>
      <c r="EZJ3" s="436"/>
      <c r="EZK3" s="436"/>
      <c r="EZL3" s="436"/>
      <c r="EZM3" s="436"/>
      <c r="EZN3" s="436"/>
      <c r="EZO3" s="436"/>
      <c r="EZP3" s="436"/>
      <c r="EZQ3" s="436"/>
      <c r="EZR3" s="436"/>
      <c r="EZS3" s="436"/>
      <c r="EZT3" s="436"/>
      <c r="EZU3" s="436"/>
      <c r="EZV3" s="436"/>
      <c r="EZW3" s="436"/>
      <c r="EZX3" s="436"/>
      <c r="EZY3" s="436"/>
      <c r="EZZ3" s="436"/>
      <c r="FAA3" s="436"/>
      <c r="FAB3" s="436"/>
      <c r="FAC3" s="436"/>
      <c r="FAD3" s="436"/>
      <c r="FAE3" s="436"/>
      <c r="FAF3" s="436"/>
      <c r="FAG3" s="436"/>
      <c r="FAH3" s="436"/>
      <c r="FAI3" s="436"/>
      <c r="FAJ3" s="436"/>
      <c r="FAK3" s="436"/>
      <c r="FAL3" s="436"/>
      <c r="FAM3" s="436"/>
      <c r="FAN3" s="436"/>
      <c r="FAO3" s="436"/>
      <c r="FAP3" s="436"/>
      <c r="FAQ3" s="436"/>
      <c r="FAR3" s="436"/>
      <c r="FAS3" s="436"/>
      <c r="FAT3" s="436"/>
      <c r="FAU3" s="436"/>
      <c r="FAV3" s="436"/>
      <c r="FAW3" s="436"/>
      <c r="FAX3" s="436"/>
      <c r="FAY3" s="436"/>
      <c r="FAZ3" s="436"/>
      <c r="FBA3" s="436"/>
      <c r="FBB3" s="436"/>
      <c r="FBC3" s="436"/>
      <c r="FBD3" s="436"/>
      <c r="FBE3" s="436"/>
      <c r="FBF3" s="436"/>
      <c r="FBG3" s="436"/>
      <c r="FBH3" s="436"/>
      <c r="FBI3" s="436"/>
      <c r="FBJ3" s="436"/>
      <c r="FBK3" s="436"/>
      <c r="FBL3" s="436"/>
      <c r="FBM3" s="436"/>
      <c r="FBN3" s="436"/>
      <c r="FBO3" s="436"/>
      <c r="FBP3" s="436"/>
      <c r="FBQ3" s="436"/>
      <c r="FBR3" s="436"/>
      <c r="FBS3" s="436"/>
      <c r="FBT3" s="436"/>
      <c r="FBU3" s="436"/>
      <c r="FBV3" s="436"/>
      <c r="FBW3" s="436"/>
      <c r="FBX3" s="436"/>
      <c r="FBY3" s="436"/>
      <c r="FBZ3" s="436"/>
      <c r="FCA3" s="436"/>
      <c r="FCB3" s="436"/>
      <c r="FCC3" s="436"/>
      <c r="FCD3" s="436"/>
      <c r="FCE3" s="436"/>
      <c r="FCF3" s="436"/>
      <c r="FCG3" s="436"/>
      <c r="FCH3" s="436"/>
      <c r="FCI3" s="436"/>
      <c r="FCJ3" s="436"/>
      <c r="FCK3" s="436"/>
      <c r="FCL3" s="436"/>
      <c r="FCM3" s="436"/>
      <c r="FCN3" s="436"/>
      <c r="FCO3" s="436"/>
      <c r="FCP3" s="436"/>
      <c r="FCQ3" s="436"/>
      <c r="FCR3" s="436"/>
      <c r="FCS3" s="436"/>
      <c r="FCT3" s="436"/>
      <c r="FCU3" s="436"/>
      <c r="FCV3" s="436"/>
      <c r="FCW3" s="436"/>
      <c r="FCX3" s="436"/>
      <c r="FCY3" s="436"/>
      <c r="FCZ3" s="436"/>
      <c r="FDA3" s="436"/>
      <c r="FDB3" s="436"/>
      <c r="FDC3" s="436"/>
      <c r="FDD3" s="436"/>
      <c r="FDE3" s="436"/>
      <c r="FDF3" s="436"/>
      <c r="FDG3" s="436"/>
      <c r="FDH3" s="436"/>
      <c r="FDI3" s="436"/>
      <c r="FDJ3" s="436"/>
      <c r="FDK3" s="436"/>
      <c r="FDL3" s="436"/>
      <c r="FDM3" s="436"/>
      <c r="FDN3" s="436"/>
      <c r="FDO3" s="436"/>
      <c r="FDP3" s="436"/>
      <c r="FDQ3" s="436"/>
      <c r="FDR3" s="436"/>
      <c r="FDS3" s="436"/>
      <c r="FDT3" s="436"/>
      <c r="FDU3" s="436"/>
      <c r="FDV3" s="436"/>
      <c r="FDW3" s="436"/>
      <c r="FDX3" s="436"/>
      <c r="FDY3" s="436"/>
      <c r="FDZ3" s="436"/>
      <c r="FEA3" s="436"/>
      <c r="FEB3" s="436"/>
      <c r="FEC3" s="436"/>
      <c r="FED3" s="436"/>
      <c r="FEE3" s="436"/>
      <c r="FEF3" s="436"/>
      <c r="FEG3" s="436"/>
      <c r="FEH3" s="436"/>
      <c r="FEI3" s="436"/>
      <c r="FEJ3" s="436"/>
      <c r="FEK3" s="436"/>
      <c r="FEL3" s="436"/>
      <c r="FEM3" s="436"/>
      <c r="FEN3" s="436"/>
      <c r="FEO3" s="436"/>
      <c r="FEP3" s="436"/>
      <c r="FEQ3" s="436"/>
      <c r="FER3" s="436"/>
      <c r="FES3" s="436"/>
      <c r="FET3" s="436"/>
      <c r="FEU3" s="436"/>
      <c r="FEV3" s="436"/>
      <c r="FEW3" s="436"/>
      <c r="FEX3" s="436"/>
      <c r="FEY3" s="436"/>
      <c r="FEZ3" s="436"/>
      <c r="FFA3" s="436"/>
      <c r="FFB3" s="436"/>
      <c r="FFC3" s="436"/>
      <c r="FFD3" s="436"/>
      <c r="FFE3" s="436"/>
      <c r="FFF3" s="436"/>
      <c r="FFG3" s="436"/>
      <c r="FFH3" s="436"/>
      <c r="FFI3" s="436"/>
      <c r="FFJ3" s="436"/>
      <c r="FFK3" s="436"/>
      <c r="FFL3" s="436"/>
      <c r="FFM3" s="436"/>
      <c r="FFN3" s="436"/>
      <c r="FFO3" s="436"/>
      <c r="FFP3" s="436"/>
      <c r="FFQ3" s="436"/>
      <c r="FFR3" s="436"/>
      <c r="FFS3" s="436"/>
      <c r="FFT3" s="436"/>
      <c r="FFU3" s="436"/>
      <c r="FFV3" s="436"/>
      <c r="FFW3" s="436"/>
      <c r="FFX3" s="436"/>
      <c r="FFY3" s="436"/>
      <c r="FFZ3" s="436"/>
      <c r="FGA3" s="436"/>
      <c r="FGB3" s="436"/>
      <c r="FGC3" s="436"/>
      <c r="FGD3" s="436"/>
      <c r="FGE3" s="436"/>
      <c r="FGF3" s="436"/>
      <c r="FGG3" s="436"/>
      <c r="FGH3" s="436"/>
      <c r="FGI3" s="436"/>
      <c r="FGJ3" s="436"/>
      <c r="FGK3" s="436"/>
      <c r="FGL3" s="436"/>
      <c r="FGM3" s="436"/>
      <c r="FGN3" s="436"/>
      <c r="FGO3" s="436"/>
      <c r="FGP3" s="436"/>
      <c r="FGQ3" s="436"/>
      <c r="FGR3" s="436"/>
      <c r="FGS3" s="436"/>
      <c r="FGT3" s="436"/>
      <c r="FGU3" s="436"/>
      <c r="FGV3" s="436"/>
      <c r="FGW3" s="436"/>
      <c r="FGX3" s="436"/>
      <c r="FGY3" s="436"/>
      <c r="FGZ3" s="436"/>
      <c r="FHA3" s="436"/>
      <c r="FHB3" s="436"/>
      <c r="FHC3" s="436"/>
      <c r="FHD3" s="436"/>
      <c r="FHE3" s="436"/>
      <c r="FHF3" s="436"/>
      <c r="FHG3" s="436"/>
      <c r="FHH3" s="436"/>
      <c r="FHI3" s="436"/>
      <c r="FHJ3" s="436"/>
      <c r="FHK3" s="436"/>
      <c r="FHL3" s="436"/>
      <c r="FHM3" s="436"/>
      <c r="FHN3" s="436"/>
      <c r="FHO3" s="436"/>
      <c r="FHP3" s="436"/>
      <c r="FHQ3" s="436"/>
      <c r="FHR3" s="436"/>
      <c r="FHS3" s="436"/>
      <c r="FHT3" s="436"/>
      <c r="FHU3" s="436"/>
      <c r="FHV3" s="436"/>
      <c r="FHW3" s="436"/>
      <c r="FHX3" s="436"/>
      <c r="FHY3" s="436"/>
      <c r="FHZ3" s="436"/>
      <c r="FIA3" s="436"/>
      <c r="FIB3" s="436"/>
      <c r="FIC3" s="436"/>
      <c r="FID3" s="436"/>
      <c r="FIE3" s="436"/>
      <c r="FIF3" s="436"/>
      <c r="FIG3" s="436"/>
      <c r="FIH3" s="436"/>
      <c r="FII3" s="436"/>
      <c r="FIJ3" s="436"/>
      <c r="FIK3" s="436"/>
      <c r="FIL3" s="436"/>
      <c r="FIM3" s="436"/>
      <c r="FIN3" s="436"/>
      <c r="FIO3" s="436"/>
      <c r="FIP3" s="436"/>
      <c r="FIQ3" s="436"/>
      <c r="FIR3" s="436"/>
      <c r="FIS3" s="436"/>
      <c r="FIT3" s="436"/>
      <c r="FIU3" s="436"/>
      <c r="FIV3" s="436"/>
      <c r="FIW3" s="436"/>
      <c r="FIX3" s="436"/>
      <c r="FIY3" s="436"/>
      <c r="FIZ3" s="436"/>
      <c r="FJA3" s="436"/>
      <c r="FJB3" s="436"/>
      <c r="FJC3" s="436"/>
      <c r="FJD3" s="436"/>
      <c r="FJE3" s="436"/>
      <c r="FJF3" s="436"/>
      <c r="FJG3" s="436"/>
      <c r="FJH3" s="436"/>
      <c r="FJI3" s="436"/>
      <c r="FJJ3" s="436"/>
      <c r="FJK3" s="436"/>
      <c r="FJL3" s="436"/>
      <c r="FJM3" s="436"/>
      <c r="FJN3" s="436"/>
      <c r="FJO3" s="436"/>
      <c r="FJP3" s="436"/>
      <c r="FJQ3" s="436"/>
      <c r="FJR3" s="436"/>
      <c r="FJS3" s="436"/>
      <c r="FJT3" s="436"/>
      <c r="FJU3" s="436"/>
      <c r="FJV3" s="436"/>
      <c r="FJW3" s="436"/>
      <c r="FJX3" s="436"/>
      <c r="FJY3" s="436"/>
      <c r="FJZ3" s="436"/>
      <c r="FKA3" s="436"/>
      <c r="FKB3" s="436"/>
      <c r="FKC3" s="436"/>
      <c r="FKD3" s="436"/>
      <c r="FKE3" s="436"/>
      <c r="FKF3" s="436"/>
      <c r="FKG3" s="436"/>
      <c r="FKH3" s="436"/>
      <c r="FKI3" s="436"/>
      <c r="FKJ3" s="436"/>
      <c r="FKK3" s="436"/>
      <c r="FKL3" s="436"/>
      <c r="FKM3" s="436"/>
      <c r="FKN3" s="436"/>
      <c r="FKO3" s="436"/>
      <c r="FKP3" s="436"/>
      <c r="FKQ3" s="436"/>
      <c r="FKR3" s="436"/>
      <c r="FKS3" s="436"/>
      <c r="FKT3" s="436"/>
      <c r="FKU3" s="436"/>
      <c r="FKV3" s="436"/>
      <c r="FKW3" s="436"/>
      <c r="FKX3" s="436"/>
      <c r="FKY3" s="436"/>
      <c r="FKZ3" s="436"/>
      <c r="FLA3" s="436"/>
      <c r="FLB3" s="436"/>
      <c r="FLC3" s="436"/>
      <c r="FLD3" s="436"/>
      <c r="FLE3" s="436"/>
      <c r="FLF3" s="436"/>
      <c r="FLG3" s="436"/>
      <c r="FLH3" s="436"/>
      <c r="FLI3" s="436"/>
      <c r="FLJ3" s="436"/>
      <c r="FLK3" s="436"/>
      <c r="FLL3" s="436"/>
      <c r="FLM3" s="436"/>
      <c r="FLN3" s="436"/>
      <c r="FLO3" s="436"/>
      <c r="FLP3" s="436"/>
      <c r="FLQ3" s="436"/>
      <c r="FLR3" s="436"/>
      <c r="FLS3" s="436"/>
      <c r="FLT3" s="436"/>
      <c r="FLU3" s="436"/>
      <c r="FLV3" s="436"/>
      <c r="FLW3" s="436"/>
      <c r="FLX3" s="436"/>
      <c r="FLY3" s="436"/>
      <c r="FLZ3" s="436"/>
      <c r="FMA3" s="436"/>
      <c r="FMB3" s="436"/>
      <c r="FMC3" s="436"/>
      <c r="FMD3" s="436"/>
      <c r="FME3" s="436"/>
      <c r="FMF3" s="436"/>
      <c r="FMG3" s="436"/>
      <c r="FMH3" s="436"/>
      <c r="FMI3" s="436"/>
      <c r="FMJ3" s="436"/>
      <c r="FMK3" s="436"/>
      <c r="FML3" s="436"/>
      <c r="FMM3" s="436"/>
      <c r="FMN3" s="436"/>
      <c r="FMO3" s="436"/>
      <c r="FMP3" s="436"/>
      <c r="FMQ3" s="436"/>
      <c r="FMR3" s="436"/>
      <c r="FMS3" s="436"/>
      <c r="FMT3" s="436"/>
      <c r="FMU3" s="436"/>
      <c r="FMV3" s="436"/>
      <c r="FMW3" s="436"/>
      <c r="FMX3" s="436"/>
      <c r="FMY3" s="436"/>
      <c r="FMZ3" s="436"/>
      <c r="FNA3" s="436"/>
      <c r="FNB3" s="436"/>
      <c r="FNC3" s="436"/>
      <c r="FND3" s="436"/>
      <c r="FNE3" s="436"/>
      <c r="FNF3" s="436"/>
      <c r="FNG3" s="436"/>
      <c r="FNH3" s="436"/>
      <c r="FNI3" s="436"/>
      <c r="FNJ3" s="436"/>
      <c r="FNK3" s="436"/>
      <c r="FNL3" s="436"/>
      <c r="FNM3" s="436"/>
      <c r="FNN3" s="436"/>
      <c r="FNO3" s="436"/>
      <c r="FNP3" s="436"/>
      <c r="FNQ3" s="436"/>
      <c r="FNR3" s="436"/>
      <c r="FNS3" s="436"/>
      <c r="FNT3" s="436"/>
      <c r="FNU3" s="436"/>
      <c r="FNV3" s="436"/>
      <c r="FNW3" s="436"/>
      <c r="FNX3" s="436"/>
      <c r="FNY3" s="436"/>
      <c r="FNZ3" s="436"/>
      <c r="FOA3" s="436"/>
      <c r="FOB3" s="436"/>
      <c r="FOC3" s="436"/>
      <c r="FOD3" s="436"/>
      <c r="FOE3" s="436"/>
      <c r="FOF3" s="436"/>
      <c r="FOG3" s="436"/>
      <c r="FOH3" s="436"/>
      <c r="FOI3" s="436"/>
      <c r="FOJ3" s="436"/>
      <c r="FOK3" s="436"/>
      <c r="FOL3" s="436"/>
      <c r="FOM3" s="436"/>
      <c r="FON3" s="436"/>
      <c r="FOO3" s="436"/>
      <c r="FOP3" s="436"/>
      <c r="FOQ3" s="436"/>
      <c r="FOR3" s="436"/>
      <c r="FOS3" s="436"/>
      <c r="FOT3" s="436"/>
      <c r="FOU3" s="436"/>
      <c r="FOV3" s="436"/>
      <c r="FOW3" s="436"/>
      <c r="FOX3" s="436"/>
      <c r="FOY3" s="436"/>
      <c r="FOZ3" s="436"/>
      <c r="FPA3" s="436"/>
      <c r="FPB3" s="436"/>
      <c r="FPC3" s="436"/>
      <c r="FPD3" s="436"/>
      <c r="FPE3" s="436"/>
      <c r="FPF3" s="436"/>
      <c r="FPG3" s="436"/>
      <c r="FPH3" s="436"/>
      <c r="FPI3" s="436"/>
      <c r="FPJ3" s="436"/>
      <c r="FPK3" s="436"/>
      <c r="FPL3" s="436"/>
      <c r="FPM3" s="436"/>
      <c r="FPN3" s="436"/>
      <c r="FPO3" s="436"/>
      <c r="FPP3" s="436"/>
      <c r="FPQ3" s="436"/>
      <c r="FPR3" s="436"/>
      <c r="FPS3" s="436"/>
      <c r="FPT3" s="436"/>
      <c r="FPU3" s="436"/>
      <c r="FPV3" s="436"/>
      <c r="FPW3" s="436"/>
      <c r="FPX3" s="436"/>
      <c r="FPY3" s="436"/>
      <c r="FPZ3" s="436"/>
      <c r="FQA3" s="436"/>
      <c r="FQB3" s="436"/>
      <c r="FQC3" s="436"/>
      <c r="FQD3" s="436"/>
      <c r="FQE3" s="436"/>
      <c r="FQF3" s="436"/>
      <c r="FQG3" s="436"/>
      <c r="FQH3" s="436"/>
      <c r="FQI3" s="436"/>
      <c r="FQJ3" s="436"/>
      <c r="FQK3" s="436"/>
      <c r="FQL3" s="436"/>
      <c r="FQM3" s="436"/>
      <c r="FQN3" s="436"/>
      <c r="FQO3" s="436"/>
      <c r="FQP3" s="436"/>
      <c r="FQQ3" s="436"/>
      <c r="FQR3" s="436"/>
      <c r="FQS3" s="436"/>
      <c r="FQT3" s="436"/>
      <c r="FQU3" s="436"/>
      <c r="FQV3" s="436"/>
      <c r="FQW3" s="436"/>
      <c r="FQX3" s="436"/>
      <c r="FQY3" s="436"/>
      <c r="FQZ3" s="436"/>
      <c r="FRA3" s="436"/>
      <c r="FRB3" s="436"/>
      <c r="FRC3" s="436"/>
      <c r="FRD3" s="436"/>
      <c r="FRE3" s="436"/>
      <c r="FRF3" s="436"/>
      <c r="FRG3" s="436"/>
      <c r="FRH3" s="436"/>
      <c r="FRI3" s="436"/>
      <c r="FRJ3" s="436"/>
      <c r="FRK3" s="436"/>
      <c r="FRL3" s="436"/>
      <c r="FRM3" s="436"/>
      <c r="FRN3" s="436"/>
      <c r="FRO3" s="436"/>
      <c r="FRP3" s="436"/>
      <c r="FRQ3" s="436"/>
      <c r="FRR3" s="436"/>
      <c r="FRS3" s="436"/>
      <c r="FRT3" s="436"/>
      <c r="FRU3" s="436"/>
      <c r="FRV3" s="436"/>
      <c r="FRW3" s="436"/>
      <c r="FRX3" s="436"/>
      <c r="FRY3" s="436"/>
      <c r="FRZ3" s="436"/>
      <c r="FSA3" s="436"/>
      <c r="FSB3" s="436"/>
      <c r="FSC3" s="436"/>
      <c r="FSD3" s="436"/>
      <c r="FSE3" s="436"/>
      <c r="FSF3" s="436"/>
      <c r="FSG3" s="436"/>
      <c r="FSH3" s="436"/>
      <c r="FSI3" s="436"/>
      <c r="FSJ3" s="436"/>
      <c r="FSK3" s="436"/>
      <c r="FSL3" s="436"/>
      <c r="FSM3" s="436"/>
      <c r="FSN3" s="436"/>
      <c r="FSO3" s="436"/>
      <c r="FSP3" s="436"/>
      <c r="FSQ3" s="436"/>
      <c r="FSR3" s="436"/>
      <c r="FSS3" s="436"/>
      <c r="FST3" s="436"/>
      <c r="FSU3" s="436"/>
      <c r="FSV3" s="436"/>
      <c r="FSW3" s="436"/>
      <c r="FSX3" s="436"/>
      <c r="FSY3" s="436"/>
      <c r="FSZ3" s="436"/>
      <c r="FTA3" s="436"/>
      <c r="FTB3" s="436"/>
      <c r="FTC3" s="436"/>
      <c r="FTD3" s="436"/>
      <c r="FTE3" s="436"/>
      <c r="FTF3" s="436"/>
      <c r="FTG3" s="436"/>
      <c r="FTH3" s="436"/>
      <c r="FTI3" s="436"/>
      <c r="FTJ3" s="436"/>
      <c r="FTK3" s="436"/>
      <c r="FTL3" s="436"/>
      <c r="FTM3" s="436"/>
      <c r="FTN3" s="436"/>
      <c r="FTO3" s="436"/>
      <c r="FTP3" s="436"/>
      <c r="FTQ3" s="436"/>
      <c r="FTR3" s="436"/>
      <c r="FTS3" s="436"/>
      <c r="FTT3" s="436"/>
      <c r="FTU3" s="436"/>
      <c r="FTV3" s="436"/>
      <c r="FTW3" s="436"/>
      <c r="FTX3" s="436"/>
      <c r="FTY3" s="436"/>
      <c r="FTZ3" s="436"/>
      <c r="FUA3" s="436"/>
      <c r="FUB3" s="436"/>
      <c r="FUC3" s="436"/>
      <c r="FUD3" s="436"/>
      <c r="FUE3" s="436"/>
      <c r="FUF3" s="436"/>
      <c r="FUG3" s="436"/>
      <c r="FUH3" s="436"/>
      <c r="FUI3" s="436"/>
      <c r="FUJ3" s="436"/>
      <c r="FUK3" s="436"/>
      <c r="FUL3" s="436"/>
      <c r="FUM3" s="436"/>
      <c r="FUN3" s="436"/>
      <c r="FUO3" s="436"/>
      <c r="FUP3" s="436"/>
      <c r="FUQ3" s="436"/>
      <c r="FUR3" s="436"/>
      <c r="FUS3" s="436"/>
      <c r="FUT3" s="436"/>
      <c r="FUU3" s="436"/>
      <c r="FUV3" s="436"/>
      <c r="FUW3" s="436"/>
      <c r="FUX3" s="436"/>
      <c r="FUY3" s="436"/>
      <c r="FUZ3" s="436"/>
      <c r="FVA3" s="436"/>
      <c r="FVB3" s="436"/>
      <c r="FVC3" s="436"/>
      <c r="FVD3" s="436"/>
      <c r="FVE3" s="436"/>
      <c r="FVF3" s="436"/>
      <c r="FVG3" s="436"/>
      <c r="FVH3" s="436"/>
      <c r="FVI3" s="436"/>
      <c r="FVJ3" s="436"/>
      <c r="FVK3" s="436"/>
      <c r="FVL3" s="436"/>
      <c r="FVM3" s="436"/>
      <c r="FVN3" s="436"/>
      <c r="FVO3" s="436"/>
      <c r="FVP3" s="436"/>
      <c r="FVQ3" s="436"/>
      <c r="FVR3" s="436"/>
      <c r="FVS3" s="436"/>
      <c r="FVT3" s="436"/>
      <c r="FVU3" s="436"/>
      <c r="FVV3" s="436"/>
      <c r="FVW3" s="436"/>
      <c r="FVX3" s="436"/>
      <c r="FVY3" s="436"/>
      <c r="FVZ3" s="436"/>
      <c r="FWA3" s="436"/>
      <c r="FWB3" s="436"/>
      <c r="FWC3" s="436"/>
      <c r="FWD3" s="436"/>
      <c r="FWE3" s="436"/>
      <c r="FWF3" s="436"/>
      <c r="FWG3" s="436"/>
      <c r="FWH3" s="436"/>
      <c r="FWI3" s="436"/>
      <c r="FWJ3" s="436"/>
      <c r="FWK3" s="436"/>
      <c r="FWL3" s="436"/>
      <c r="FWM3" s="436"/>
      <c r="FWN3" s="436"/>
      <c r="FWO3" s="436"/>
      <c r="FWP3" s="436"/>
      <c r="FWQ3" s="436"/>
      <c r="FWR3" s="436"/>
      <c r="FWS3" s="436"/>
      <c r="FWT3" s="436"/>
      <c r="FWU3" s="436"/>
      <c r="FWV3" s="436"/>
      <c r="FWW3" s="436"/>
      <c r="FWX3" s="436"/>
      <c r="FWY3" s="436"/>
      <c r="FWZ3" s="436"/>
      <c r="FXA3" s="436"/>
      <c r="FXB3" s="436"/>
      <c r="FXC3" s="436"/>
      <c r="FXD3" s="436"/>
      <c r="FXE3" s="436"/>
      <c r="FXF3" s="436"/>
      <c r="FXG3" s="436"/>
      <c r="FXH3" s="436"/>
      <c r="FXI3" s="436"/>
      <c r="FXJ3" s="436"/>
      <c r="FXK3" s="436"/>
      <c r="FXL3" s="436"/>
      <c r="FXM3" s="436"/>
      <c r="FXN3" s="436"/>
      <c r="FXO3" s="436"/>
      <c r="FXP3" s="436"/>
      <c r="FXQ3" s="436"/>
      <c r="FXR3" s="436"/>
      <c r="FXS3" s="436"/>
      <c r="FXT3" s="436"/>
      <c r="FXU3" s="436"/>
      <c r="FXV3" s="436"/>
      <c r="FXW3" s="436"/>
      <c r="FXX3" s="436"/>
      <c r="FXY3" s="436"/>
      <c r="FXZ3" s="436"/>
      <c r="FYA3" s="436"/>
      <c r="FYB3" s="436"/>
      <c r="FYC3" s="436"/>
      <c r="FYD3" s="436"/>
      <c r="FYE3" s="436"/>
      <c r="FYF3" s="436"/>
      <c r="FYG3" s="436"/>
      <c r="FYH3" s="436"/>
      <c r="FYI3" s="436"/>
      <c r="FYJ3" s="436"/>
      <c r="FYK3" s="436"/>
      <c r="FYL3" s="436"/>
      <c r="FYM3" s="436"/>
      <c r="FYN3" s="436"/>
      <c r="FYO3" s="436"/>
      <c r="FYP3" s="436"/>
      <c r="FYQ3" s="436"/>
      <c r="FYR3" s="436"/>
      <c r="FYS3" s="436"/>
      <c r="FYT3" s="436"/>
      <c r="FYU3" s="436"/>
      <c r="FYV3" s="436"/>
      <c r="FYW3" s="436"/>
      <c r="FYX3" s="436"/>
      <c r="FYY3" s="436"/>
      <c r="FYZ3" s="436"/>
      <c r="FZA3" s="436"/>
      <c r="FZB3" s="436"/>
      <c r="FZC3" s="436"/>
      <c r="FZD3" s="436"/>
      <c r="FZE3" s="436"/>
      <c r="FZF3" s="436"/>
      <c r="FZG3" s="436"/>
      <c r="FZH3" s="436"/>
      <c r="FZI3" s="436"/>
      <c r="FZJ3" s="436"/>
      <c r="FZK3" s="436"/>
      <c r="FZL3" s="436"/>
      <c r="FZM3" s="436"/>
      <c r="FZN3" s="436"/>
      <c r="FZO3" s="436"/>
      <c r="FZP3" s="436"/>
      <c r="FZQ3" s="436"/>
      <c r="FZR3" s="436"/>
      <c r="FZS3" s="436"/>
      <c r="FZT3" s="436"/>
      <c r="FZU3" s="436"/>
      <c r="FZV3" s="436"/>
      <c r="FZW3" s="436"/>
      <c r="FZX3" s="436"/>
      <c r="FZY3" s="436"/>
      <c r="FZZ3" s="436"/>
      <c r="GAA3" s="436"/>
      <c r="GAB3" s="436"/>
      <c r="GAC3" s="436"/>
      <c r="GAD3" s="436"/>
      <c r="GAE3" s="436"/>
      <c r="GAF3" s="436"/>
      <c r="GAG3" s="436"/>
      <c r="GAH3" s="436"/>
      <c r="GAI3" s="436"/>
      <c r="GAJ3" s="436"/>
      <c r="GAK3" s="436"/>
      <c r="GAL3" s="436"/>
      <c r="GAM3" s="436"/>
      <c r="GAN3" s="436"/>
      <c r="GAO3" s="436"/>
      <c r="GAP3" s="436"/>
      <c r="GAQ3" s="436"/>
      <c r="GAR3" s="436"/>
      <c r="GAS3" s="436"/>
      <c r="GAT3" s="436"/>
      <c r="GAU3" s="436"/>
      <c r="GAV3" s="436"/>
      <c r="GAW3" s="436"/>
      <c r="GAX3" s="436"/>
      <c r="GAY3" s="436"/>
      <c r="GAZ3" s="436"/>
      <c r="GBA3" s="436"/>
      <c r="GBB3" s="436"/>
      <c r="GBC3" s="436"/>
      <c r="GBD3" s="436"/>
      <c r="GBE3" s="436"/>
      <c r="GBF3" s="436"/>
      <c r="GBG3" s="436"/>
      <c r="GBH3" s="436"/>
      <c r="GBI3" s="436"/>
      <c r="GBJ3" s="436"/>
      <c r="GBK3" s="436"/>
      <c r="GBL3" s="436"/>
      <c r="GBM3" s="436"/>
      <c r="GBN3" s="436"/>
      <c r="GBO3" s="436"/>
      <c r="GBP3" s="436"/>
      <c r="GBQ3" s="436"/>
      <c r="GBR3" s="436"/>
      <c r="GBS3" s="436"/>
      <c r="GBT3" s="436"/>
      <c r="GBU3" s="436"/>
      <c r="GBV3" s="436"/>
      <c r="GBW3" s="436"/>
      <c r="GBX3" s="436"/>
      <c r="GBY3" s="436"/>
      <c r="GBZ3" s="436"/>
      <c r="GCA3" s="436"/>
      <c r="GCB3" s="436"/>
      <c r="GCC3" s="436"/>
      <c r="GCD3" s="436"/>
      <c r="GCE3" s="436"/>
      <c r="GCF3" s="436"/>
      <c r="GCG3" s="436"/>
      <c r="GCH3" s="436"/>
      <c r="GCI3" s="436"/>
      <c r="GCJ3" s="436"/>
      <c r="GCK3" s="436"/>
      <c r="GCL3" s="436"/>
      <c r="GCM3" s="436"/>
      <c r="GCN3" s="436"/>
      <c r="GCO3" s="436"/>
      <c r="GCP3" s="436"/>
      <c r="GCQ3" s="436"/>
      <c r="GCR3" s="436"/>
      <c r="GCS3" s="436"/>
      <c r="GCT3" s="436"/>
      <c r="GCU3" s="436"/>
      <c r="GCV3" s="436"/>
      <c r="GCW3" s="436"/>
      <c r="GCX3" s="436"/>
      <c r="GCY3" s="436"/>
      <c r="GCZ3" s="436"/>
      <c r="GDA3" s="436"/>
      <c r="GDB3" s="436"/>
      <c r="GDC3" s="436"/>
      <c r="GDD3" s="436"/>
      <c r="GDE3" s="436"/>
      <c r="GDF3" s="436"/>
      <c r="GDG3" s="436"/>
      <c r="GDH3" s="436"/>
      <c r="GDI3" s="436"/>
      <c r="GDJ3" s="436"/>
      <c r="GDK3" s="436"/>
      <c r="GDL3" s="436"/>
      <c r="GDM3" s="436"/>
      <c r="GDN3" s="436"/>
      <c r="GDO3" s="436"/>
      <c r="GDP3" s="436"/>
      <c r="GDQ3" s="436"/>
      <c r="GDR3" s="436"/>
      <c r="GDS3" s="436"/>
      <c r="GDT3" s="436"/>
      <c r="GDU3" s="436"/>
      <c r="GDV3" s="436"/>
      <c r="GDW3" s="436"/>
      <c r="GDX3" s="436"/>
      <c r="GDY3" s="436"/>
      <c r="GDZ3" s="436"/>
      <c r="GEA3" s="436"/>
      <c r="GEB3" s="436"/>
      <c r="GEC3" s="436"/>
      <c r="GED3" s="436"/>
      <c r="GEE3" s="436"/>
      <c r="GEF3" s="436"/>
      <c r="GEG3" s="436"/>
      <c r="GEH3" s="436"/>
      <c r="GEI3" s="436"/>
      <c r="GEJ3" s="436"/>
      <c r="GEK3" s="436"/>
      <c r="GEL3" s="436"/>
      <c r="GEM3" s="436"/>
      <c r="GEN3" s="436"/>
      <c r="GEO3" s="436"/>
      <c r="GEP3" s="436"/>
      <c r="GEQ3" s="436"/>
      <c r="GER3" s="436"/>
      <c r="GES3" s="436"/>
      <c r="GET3" s="436"/>
      <c r="GEU3" s="436"/>
      <c r="GEV3" s="436"/>
      <c r="GEW3" s="436"/>
      <c r="GEX3" s="436"/>
      <c r="GEY3" s="436"/>
      <c r="GEZ3" s="436"/>
      <c r="GFA3" s="436"/>
      <c r="GFB3" s="436"/>
      <c r="GFC3" s="436"/>
      <c r="GFD3" s="436"/>
      <c r="GFE3" s="436"/>
      <c r="GFF3" s="436"/>
      <c r="GFG3" s="436"/>
      <c r="GFH3" s="436"/>
      <c r="GFI3" s="436"/>
      <c r="GFJ3" s="436"/>
      <c r="GFK3" s="436"/>
      <c r="GFL3" s="436"/>
      <c r="GFM3" s="436"/>
      <c r="GFN3" s="436"/>
      <c r="GFO3" s="436"/>
      <c r="GFP3" s="436"/>
      <c r="GFQ3" s="436"/>
      <c r="GFR3" s="436"/>
      <c r="GFS3" s="436"/>
      <c r="GFT3" s="436"/>
      <c r="GFU3" s="436"/>
      <c r="GFV3" s="436"/>
      <c r="GFW3" s="436"/>
      <c r="GFX3" s="436"/>
      <c r="GFY3" s="436"/>
      <c r="GFZ3" s="436"/>
      <c r="GGA3" s="436"/>
      <c r="GGB3" s="436"/>
      <c r="GGC3" s="436"/>
      <c r="GGD3" s="436"/>
      <c r="GGE3" s="436"/>
      <c r="GGF3" s="436"/>
      <c r="GGG3" s="436"/>
      <c r="GGH3" s="436"/>
      <c r="GGI3" s="436"/>
      <c r="GGJ3" s="436"/>
      <c r="GGK3" s="436"/>
      <c r="GGL3" s="436"/>
      <c r="GGM3" s="436"/>
      <c r="GGN3" s="436"/>
      <c r="GGO3" s="436"/>
      <c r="GGP3" s="436"/>
      <c r="GGQ3" s="436"/>
      <c r="GGR3" s="436"/>
      <c r="GGS3" s="436"/>
      <c r="GGT3" s="436"/>
      <c r="GGU3" s="436"/>
      <c r="GGV3" s="436"/>
      <c r="GGW3" s="436"/>
      <c r="GGX3" s="436"/>
      <c r="GGY3" s="436"/>
      <c r="GGZ3" s="436"/>
      <c r="GHA3" s="436"/>
      <c r="GHB3" s="436"/>
      <c r="GHC3" s="436"/>
      <c r="GHD3" s="436"/>
      <c r="GHE3" s="436"/>
      <c r="GHF3" s="436"/>
      <c r="GHG3" s="436"/>
      <c r="GHH3" s="436"/>
      <c r="GHI3" s="436"/>
      <c r="GHJ3" s="436"/>
      <c r="GHK3" s="436"/>
      <c r="GHL3" s="436"/>
      <c r="GHM3" s="436"/>
      <c r="GHN3" s="436"/>
      <c r="GHO3" s="436"/>
      <c r="GHP3" s="436"/>
      <c r="GHQ3" s="436"/>
      <c r="GHR3" s="436"/>
      <c r="GHS3" s="436"/>
      <c r="GHT3" s="436"/>
      <c r="GHU3" s="436"/>
      <c r="GHV3" s="436"/>
      <c r="GHW3" s="436"/>
      <c r="GHX3" s="436"/>
      <c r="GHY3" s="436"/>
      <c r="GHZ3" s="436"/>
      <c r="GIA3" s="436"/>
      <c r="GIB3" s="436"/>
      <c r="GIC3" s="436"/>
      <c r="GID3" s="436"/>
      <c r="GIE3" s="436"/>
      <c r="GIF3" s="436"/>
      <c r="GIG3" s="436"/>
      <c r="GIH3" s="436"/>
      <c r="GII3" s="436"/>
      <c r="GIJ3" s="436"/>
      <c r="GIK3" s="436"/>
      <c r="GIL3" s="436"/>
      <c r="GIM3" s="436"/>
      <c r="GIN3" s="436"/>
      <c r="GIO3" s="436"/>
      <c r="GIP3" s="436"/>
      <c r="GIQ3" s="436"/>
      <c r="GIR3" s="436"/>
      <c r="GIS3" s="436"/>
      <c r="GIT3" s="436"/>
      <c r="GIU3" s="436"/>
      <c r="GIV3" s="436"/>
      <c r="GIW3" s="436"/>
      <c r="GIX3" s="436"/>
      <c r="GIY3" s="436"/>
      <c r="GIZ3" s="436"/>
      <c r="GJA3" s="436"/>
      <c r="GJB3" s="436"/>
      <c r="GJC3" s="436"/>
      <c r="GJD3" s="436"/>
      <c r="GJE3" s="436"/>
      <c r="GJF3" s="436"/>
      <c r="GJG3" s="436"/>
      <c r="GJH3" s="436"/>
      <c r="GJI3" s="436"/>
      <c r="GJJ3" s="436"/>
      <c r="GJK3" s="436"/>
      <c r="GJL3" s="436"/>
      <c r="GJM3" s="436"/>
      <c r="GJN3" s="436"/>
      <c r="GJO3" s="436"/>
      <c r="GJP3" s="436"/>
      <c r="GJQ3" s="436"/>
      <c r="GJR3" s="436"/>
      <c r="GJS3" s="436"/>
      <c r="GJT3" s="436"/>
      <c r="GJU3" s="436"/>
      <c r="GJV3" s="436"/>
      <c r="GJW3" s="436"/>
      <c r="GJX3" s="436"/>
      <c r="GJY3" s="436"/>
      <c r="GJZ3" s="436"/>
      <c r="GKA3" s="436"/>
      <c r="GKB3" s="436"/>
      <c r="GKC3" s="436"/>
      <c r="GKD3" s="436"/>
      <c r="GKE3" s="436"/>
      <c r="GKF3" s="436"/>
      <c r="GKG3" s="436"/>
      <c r="GKH3" s="436"/>
      <c r="GKI3" s="436"/>
      <c r="GKJ3" s="436"/>
      <c r="GKK3" s="436"/>
      <c r="GKL3" s="436"/>
      <c r="GKM3" s="436"/>
      <c r="GKN3" s="436"/>
      <c r="GKO3" s="436"/>
      <c r="GKP3" s="436"/>
      <c r="GKQ3" s="436"/>
      <c r="GKR3" s="436"/>
      <c r="GKS3" s="436"/>
      <c r="GKT3" s="436"/>
      <c r="GKU3" s="436"/>
      <c r="GKV3" s="436"/>
      <c r="GKW3" s="436"/>
      <c r="GKX3" s="436"/>
      <c r="GKY3" s="436"/>
      <c r="GKZ3" s="436"/>
      <c r="GLA3" s="436"/>
      <c r="GLB3" s="436"/>
      <c r="GLC3" s="436"/>
      <c r="GLD3" s="436"/>
      <c r="GLE3" s="436"/>
      <c r="GLF3" s="436"/>
      <c r="GLG3" s="436"/>
      <c r="GLH3" s="436"/>
      <c r="GLI3" s="436"/>
      <c r="GLJ3" s="436"/>
      <c r="GLK3" s="436"/>
      <c r="GLL3" s="436"/>
      <c r="GLM3" s="436"/>
      <c r="GLN3" s="436"/>
      <c r="GLO3" s="436"/>
      <c r="GLP3" s="436"/>
      <c r="GLQ3" s="436"/>
      <c r="GLR3" s="436"/>
      <c r="GLS3" s="436"/>
      <c r="GLT3" s="436"/>
      <c r="GLU3" s="436"/>
      <c r="GLV3" s="436"/>
      <c r="GLW3" s="436"/>
      <c r="GLX3" s="436"/>
      <c r="GLY3" s="436"/>
      <c r="GLZ3" s="436"/>
      <c r="GMA3" s="436"/>
      <c r="GMB3" s="436"/>
      <c r="GMC3" s="436"/>
      <c r="GMD3" s="436"/>
      <c r="GME3" s="436"/>
      <c r="GMF3" s="436"/>
      <c r="GMG3" s="436"/>
      <c r="GMH3" s="436"/>
      <c r="GMI3" s="436"/>
      <c r="GMJ3" s="436"/>
      <c r="GMK3" s="436"/>
      <c r="GML3" s="436"/>
      <c r="GMM3" s="436"/>
      <c r="GMN3" s="436"/>
      <c r="GMO3" s="436"/>
      <c r="GMP3" s="436"/>
      <c r="GMQ3" s="436"/>
      <c r="GMR3" s="436"/>
      <c r="GMS3" s="436"/>
      <c r="GMT3" s="436"/>
      <c r="GMU3" s="436"/>
      <c r="GMV3" s="436"/>
      <c r="GMW3" s="436"/>
      <c r="GMX3" s="436"/>
      <c r="GMY3" s="436"/>
      <c r="GMZ3" s="436"/>
      <c r="GNA3" s="436"/>
      <c r="GNB3" s="436"/>
      <c r="GNC3" s="436"/>
      <c r="GND3" s="436"/>
      <c r="GNE3" s="436"/>
      <c r="GNF3" s="436"/>
      <c r="GNG3" s="436"/>
      <c r="GNH3" s="436"/>
      <c r="GNI3" s="436"/>
      <c r="GNJ3" s="436"/>
      <c r="GNK3" s="436"/>
      <c r="GNL3" s="436"/>
      <c r="GNM3" s="436"/>
      <c r="GNN3" s="436"/>
      <c r="GNO3" s="436"/>
      <c r="GNP3" s="436"/>
      <c r="GNQ3" s="436"/>
      <c r="GNR3" s="436"/>
      <c r="GNS3" s="436"/>
      <c r="GNT3" s="436"/>
      <c r="GNU3" s="436"/>
      <c r="GNV3" s="436"/>
      <c r="GNW3" s="436"/>
      <c r="GNX3" s="436"/>
      <c r="GNY3" s="436"/>
      <c r="GNZ3" s="436"/>
      <c r="GOA3" s="436"/>
      <c r="GOB3" s="436"/>
      <c r="GOC3" s="436"/>
      <c r="GOD3" s="436"/>
      <c r="GOE3" s="436"/>
      <c r="GOF3" s="436"/>
      <c r="GOG3" s="436"/>
      <c r="GOH3" s="436"/>
      <c r="GOI3" s="436"/>
      <c r="GOJ3" s="436"/>
      <c r="GOK3" s="436"/>
      <c r="GOL3" s="436"/>
      <c r="GOM3" s="436"/>
      <c r="GON3" s="436"/>
      <c r="GOO3" s="436"/>
      <c r="GOP3" s="436"/>
      <c r="GOQ3" s="436"/>
      <c r="GOR3" s="436"/>
      <c r="GOS3" s="436"/>
      <c r="GOT3" s="436"/>
      <c r="GOU3" s="436"/>
      <c r="GOV3" s="436"/>
      <c r="GOW3" s="436"/>
      <c r="GOX3" s="436"/>
      <c r="GOY3" s="436"/>
      <c r="GOZ3" s="436"/>
      <c r="GPA3" s="436"/>
      <c r="GPB3" s="436"/>
      <c r="GPC3" s="436"/>
      <c r="GPD3" s="436"/>
      <c r="GPE3" s="436"/>
      <c r="GPF3" s="436"/>
      <c r="GPG3" s="436"/>
      <c r="GPH3" s="436"/>
      <c r="GPI3" s="436"/>
      <c r="GPJ3" s="436"/>
      <c r="GPK3" s="436"/>
      <c r="GPL3" s="436"/>
      <c r="GPM3" s="436"/>
      <c r="GPN3" s="436"/>
      <c r="GPO3" s="436"/>
      <c r="GPP3" s="436"/>
      <c r="GPQ3" s="436"/>
      <c r="GPR3" s="436"/>
      <c r="GPS3" s="436"/>
      <c r="GPT3" s="436"/>
      <c r="GPU3" s="436"/>
      <c r="GPV3" s="436"/>
      <c r="GPW3" s="436"/>
      <c r="GPX3" s="436"/>
      <c r="GPY3" s="436"/>
      <c r="GPZ3" s="436"/>
      <c r="GQA3" s="436"/>
      <c r="GQB3" s="436"/>
      <c r="GQC3" s="436"/>
      <c r="GQD3" s="436"/>
      <c r="GQE3" s="436"/>
      <c r="GQF3" s="436"/>
      <c r="GQG3" s="436"/>
      <c r="GQH3" s="436"/>
      <c r="GQI3" s="436"/>
      <c r="GQJ3" s="436"/>
      <c r="GQK3" s="436"/>
      <c r="GQL3" s="436"/>
      <c r="GQM3" s="436"/>
      <c r="GQN3" s="436"/>
      <c r="GQO3" s="436"/>
      <c r="GQP3" s="436"/>
      <c r="GQQ3" s="436"/>
      <c r="GQR3" s="436"/>
      <c r="GQS3" s="436"/>
      <c r="GQT3" s="436"/>
      <c r="GQU3" s="436"/>
      <c r="GQV3" s="436"/>
      <c r="GQW3" s="436"/>
      <c r="GQX3" s="436"/>
      <c r="GQY3" s="436"/>
      <c r="GQZ3" s="436"/>
      <c r="GRA3" s="436"/>
      <c r="GRB3" s="436"/>
      <c r="GRC3" s="436"/>
      <c r="GRD3" s="436"/>
      <c r="GRE3" s="436"/>
      <c r="GRF3" s="436"/>
      <c r="GRG3" s="436"/>
      <c r="GRH3" s="436"/>
      <c r="GRI3" s="436"/>
      <c r="GRJ3" s="436"/>
      <c r="GRK3" s="436"/>
      <c r="GRL3" s="436"/>
      <c r="GRM3" s="436"/>
      <c r="GRN3" s="436"/>
      <c r="GRO3" s="436"/>
      <c r="GRP3" s="436"/>
      <c r="GRQ3" s="436"/>
      <c r="GRR3" s="436"/>
      <c r="GRS3" s="436"/>
      <c r="GRT3" s="436"/>
      <c r="GRU3" s="436"/>
      <c r="GRV3" s="436"/>
      <c r="GRW3" s="436"/>
      <c r="GRX3" s="436"/>
      <c r="GRY3" s="436"/>
      <c r="GRZ3" s="436"/>
      <c r="GSA3" s="436"/>
      <c r="GSB3" s="436"/>
      <c r="GSC3" s="436"/>
      <c r="GSD3" s="436"/>
      <c r="GSE3" s="436"/>
      <c r="GSF3" s="436"/>
      <c r="GSG3" s="436"/>
      <c r="GSH3" s="436"/>
      <c r="GSI3" s="436"/>
      <c r="GSJ3" s="436"/>
      <c r="GSK3" s="436"/>
      <c r="GSL3" s="436"/>
      <c r="GSM3" s="436"/>
      <c r="GSN3" s="436"/>
      <c r="GSO3" s="436"/>
      <c r="GSP3" s="436"/>
      <c r="GSQ3" s="436"/>
      <c r="GSR3" s="436"/>
      <c r="GSS3" s="436"/>
      <c r="GST3" s="436"/>
      <c r="GSU3" s="436"/>
      <c r="GSV3" s="436"/>
      <c r="GSW3" s="436"/>
      <c r="GSX3" s="436"/>
      <c r="GSY3" s="436"/>
      <c r="GSZ3" s="436"/>
      <c r="GTA3" s="436"/>
      <c r="GTB3" s="436"/>
      <c r="GTC3" s="436"/>
      <c r="GTD3" s="436"/>
      <c r="GTE3" s="436"/>
      <c r="GTF3" s="436"/>
      <c r="GTG3" s="436"/>
      <c r="GTH3" s="436"/>
      <c r="GTI3" s="436"/>
      <c r="GTJ3" s="436"/>
      <c r="GTK3" s="436"/>
      <c r="GTL3" s="436"/>
      <c r="GTM3" s="436"/>
      <c r="GTN3" s="436"/>
      <c r="GTO3" s="436"/>
      <c r="GTP3" s="436"/>
      <c r="GTQ3" s="436"/>
      <c r="GTR3" s="436"/>
      <c r="GTS3" s="436"/>
      <c r="GTT3" s="436"/>
      <c r="GTU3" s="436"/>
      <c r="GTV3" s="436"/>
      <c r="GTW3" s="436"/>
      <c r="GTX3" s="436"/>
      <c r="GTY3" s="436"/>
      <c r="GTZ3" s="436"/>
      <c r="GUA3" s="436"/>
      <c r="GUB3" s="436"/>
      <c r="GUC3" s="436"/>
      <c r="GUD3" s="436"/>
      <c r="GUE3" s="436"/>
      <c r="GUF3" s="436"/>
      <c r="GUG3" s="436"/>
      <c r="GUH3" s="436"/>
      <c r="GUI3" s="436"/>
      <c r="GUJ3" s="436"/>
      <c r="GUK3" s="436"/>
      <c r="GUL3" s="436"/>
      <c r="GUM3" s="436"/>
      <c r="GUN3" s="436"/>
      <c r="GUO3" s="436"/>
      <c r="GUP3" s="436"/>
      <c r="GUQ3" s="436"/>
      <c r="GUR3" s="436"/>
      <c r="GUS3" s="436"/>
      <c r="GUT3" s="436"/>
      <c r="GUU3" s="436"/>
      <c r="GUV3" s="436"/>
      <c r="GUW3" s="436"/>
      <c r="GUX3" s="436"/>
      <c r="GUY3" s="436"/>
      <c r="GUZ3" s="436"/>
      <c r="GVA3" s="436"/>
      <c r="GVB3" s="436"/>
      <c r="GVC3" s="436"/>
      <c r="GVD3" s="436"/>
      <c r="GVE3" s="436"/>
      <c r="GVF3" s="436"/>
      <c r="GVG3" s="436"/>
      <c r="GVH3" s="436"/>
      <c r="GVI3" s="436"/>
      <c r="GVJ3" s="436"/>
      <c r="GVK3" s="436"/>
      <c r="GVL3" s="436"/>
      <c r="GVM3" s="436"/>
      <c r="GVN3" s="436"/>
      <c r="GVO3" s="436"/>
      <c r="GVP3" s="436"/>
      <c r="GVQ3" s="436"/>
      <c r="GVR3" s="436"/>
      <c r="GVS3" s="436"/>
      <c r="GVT3" s="436"/>
      <c r="GVU3" s="436"/>
      <c r="GVV3" s="436"/>
      <c r="GVW3" s="436"/>
      <c r="GVX3" s="436"/>
      <c r="GVY3" s="436"/>
      <c r="GVZ3" s="436"/>
      <c r="GWA3" s="436"/>
      <c r="GWB3" s="436"/>
      <c r="GWC3" s="436"/>
      <c r="GWD3" s="436"/>
      <c r="GWE3" s="436"/>
      <c r="GWF3" s="436"/>
      <c r="GWG3" s="436"/>
      <c r="GWH3" s="436"/>
      <c r="GWI3" s="436"/>
      <c r="GWJ3" s="436"/>
      <c r="GWK3" s="436"/>
      <c r="GWL3" s="436"/>
      <c r="GWM3" s="436"/>
      <c r="GWN3" s="436"/>
      <c r="GWO3" s="436"/>
      <c r="GWP3" s="436"/>
      <c r="GWQ3" s="436"/>
      <c r="GWR3" s="436"/>
      <c r="GWS3" s="436"/>
      <c r="GWT3" s="436"/>
      <c r="GWU3" s="436"/>
      <c r="GWV3" s="436"/>
      <c r="GWW3" s="436"/>
      <c r="GWX3" s="436"/>
      <c r="GWY3" s="436"/>
      <c r="GWZ3" s="436"/>
      <c r="GXA3" s="436"/>
      <c r="GXB3" s="436"/>
      <c r="GXC3" s="436"/>
      <c r="GXD3" s="436"/>
      <c r="GXE3" s="436"/>
      <c r="GXF3" s="436"/>
      <c r="GXG3" s="436"/>
      <c r="GXH3" s="436"/>
      <c r="GXI3" s="436"/>
      <c r="GXJ3" s="436"/>
      <c r="GXK3" s="436"/>
      <c r="GXL3" s="436"/>
      <c r="GXM3" s="436"/>
      <c r="GXN3" s="436"/>
      <c r="GXO3" s="436"/>
      <c r="GXP3" s="436"/>
      <c r="GXQ3" s="436"/>
      <c r="GXR3" s="436"/>
      <c r="GXS3" s="436"/>
      <c r="GXT3" s="436"/>
      <c r="GXU3" s="436"/>
      <c r="GXV3" s="436"/>
      <c r="GXW3" s="436"/>
      <c r="GXX3" s="436"/>
      <c r="GXY3" s="436"/>
      <c r="GXZ3" s="436"/>
      <c r="GYA3" s="436"/>
      <c r="GYB3" s="436"/>
      <c r="GYC3" s="436"/>
      <c r="GYD3" s="436"/>
      <c r="GYE3" s="436"/>
      <c r="GYF3" s="436"/>
      <c r="GYG3" s="436"/>
      <c r="GYH3" s="436"/>
      <c r="GYI3" s="436"/>
      <c r="GYJ3" s="436"/>
      <c r="GYK3" s="436"/>
      <c r="GYL3" s="436"/>
      <c r="GYM3" s="436"/>
      <c r="GYN3" s="436"/>
      <c r="GYO3" s="436"/>
      <c r="GYP3" s="436"/>
      <c r="GYQ3" s="436"/>
      <c r="GYR3" s="436"/>
      <c r="GYS3" s="436"/>
      <c r="GYT3" s="436"/>
      <c r="GYU3" s="436"/>
      <c r="GYV3" s="436"/>
      <c r="GYW3" s="436"/>
      <c r="GYX3" s="436"/>
      <c r="GYY3" s="436"/>
      <c r="GYZ3" s="436"/>
      <c r="GZA3" s="436"/>
      <c r="GZB3" s="436"/>
      <c r="GZC3" s="436"/>
      <c r="GZD3" s="436"/>
      <c r="GZE3" s="436"/>
      <c r="GZF3" s="436"/>
      <c r="GZG3" s="436"/>
      <c r="GZH3" s="436"/>
      <c r="GZI3" s="436"/>
      <c r="GZJ3" s="436"/>
      <c r="GZK3" s="436"/>
      <c r="GZL3" s="436"/>
      <c r="GZM3" s="436"/>
      <c r="GZN3" s="436"/>
      <c r="GZO3" s="436"/>
      <c r="GZP3" s="436"/>
      <c r="GZQ3" s="436"/>
      <c r="GZR3" s="436"/>
      <c r="GZS3" s="436"/>
      <c r="GZT3" s="436"/>
      <c r="GZU3" s="436"/>
      <c r="GZV3" s="436"/>
      <c r="GZW3" s="436"/>
      <c r="GZX3" s="436"/>
      <c r="GZY3" s="436"/>
      <c r="GZZ3" s="436"/>
      <c r="HAA3" s="436"/>
      <c r="HAB3" s="436"/>
      <c r="HAC3" s="436"/>
      <c r="HAD3" s="436"/>
      <c r="HAE3" s="436"/>
      <c r="HAF3" s="436"/>
      <c r="HAG3" s="436"/>
      <c r="HAH3" s="436"/>
      <c r="HAI3" s="436"/>
      <c r="HAJ3" s="436"/>
      <c r="HAK3" s="436"/>
      <c r="HAL3" s="436"/>
      <c r="HAM3" s="436"/>
      <c r="HAN3" s="436"/>
      <c r="HAO3" s="436"/>
      <c r="HAP3" s="436"/>
      <c r="HAQ3" s="436"/>
      <c r="HAR3" s="436"/>
      <c r="HAS3" s="436"/>
      <c r="HAT3" s="436"/>
      <c r="HAU3" s="436"/>
      <c r="HAV3" s="436"/>
      <c r="HAW3" s="436"/>
      <c r="HAX3" s="436"/>
      <c r="HAY3" s="436"/>
      <c r="HAZ3" s="436"/>
      <c r="HBA3" s="436"/>
      <c r="HBB3" s="436"/>
      <c r="HBC3" s="436"/>
      <c r="HBD3" s="436"/>
      <c r="HBE3" s="436"/>
      <c r="HBF3" s="436"/>
      <c r="HBG3" s="436"/>
      <c r="HBH3" s="436"/>
      <c r="HBI3" s="436"/>
      <c r="HBJ3" s="436"/>
      <c r="HBK3" s="436"/>
      <c r="HBL3" s="436"/>
      <c r="HBM3" s="436"/>
      <c r="HBN3" s="436"/>
      <c r="HBO3" s="436"/>
      <c r="HBP3" s="436"/>
      <c r="HBQ3" s="436"/>
      <c r="HBR3" s="436"/>
      <c r="HBS3" s="436"/>
      <c r="HBT3" s="436"/>
      <c r="HBU3" s="436"/>
      <c r="HBV3" s="436"/>
      <c r="HBW3" s="436"/>
      <c r="HBX3" s="436"/>
      <c r="HBY3" s="436"/>
      <c r="HBZ3" s="436"/>
      <c r="HCA3" s="436"/>
      <c r="HCB3" s="436"/>
      <c r="HCC3" s="436"/>
      <c r="HCD3" s="436"/>
      <c r="HCE3" s="436"/>
      <c r="HCF3" s="436"/>
      <c r="HCG3" s="436"/>
      <c r="HCH3" s="436"/>
      <c r="HCI3" s="436"/>
      <c r="HCJ3" s="436"/>
      <c r="HCK3" s="436"/>
      <c r="HCL3" s="436"/>
      <c r="HCM3" s="436"/>
      <c r="HCN3" s="436"/>
      <c r="HCO3" s="436"/>
      <c r="HCP3" s="436"/>
      <c r="HCQ3" s="436"/>
      <c r="HCR3" s="436"/>
      <c r="HCS3" s="436"/>
      <c r="HCT3" s="436"/>
      <c r="HCU3" s="436"/>
      <c r="HCV3" s="436"/>
      <c r="HCW3" s="436"/>
      <c r="HCX3" s="436"/>
      <c r="HCY3" s="436"/>
      <c r="HCZ3" s="436"/>
      <c r="HDA3" s="436"/>
      <c r="HDB3" s="436"/>
      <c r="HDC3" s="436"/>
      <c r="HDD3" s="436"/>
      <c r="HDE3" s="436"/>
      <c r="HDF3" s="436"/>
      <c r="HDG3" s="436"/>
      <c r="HDH3" s="436"/>
      <c r="HDI3" s="436"/>
      <c r="HDJ3" s="436"/>
      <c r="HDK3" s="436"/>
      <c r="HDL3" s="436"/>
      <c r="HDM3" s="436"/>
      <c r="HDN3" s="436"/>
      <c r="HDO3" s="436"/>
      <c r="HDP3" s="436"/>
      <c r="HDQ3" s="436"/>
      <c r="HDR3" s="436"/>
      <c r="HDS3" s="436"/>
      <c r="HDT3" s="436"/>
      <c r="HDU3" s="436"/>
      <c r="HDV3" s="436"/>
      <c r="HDW3" s="436"/>
      <c r="HDX3" s="436"/>
      <c r="HDY3" s="436"/>
      <c r="HDZ3" s="436"/>
      <c r="HEA3" s="436"/>
      <c r="HEB3" s="436"/>
      <c r="HEC3" s="436"/>
      <c r="HED3" s="436"/>
      <c r="HEE3" s="436"/>
      <c r="HEF3" s="436"/>
      <c r="HEG3" s="436"/>
      <c r="HEH3" s="436"/>
      <c r="HEI3" s="436"/>
      <c r="HEJ3" s="436"/>
      <c r="HEK3" s="436"/>
      <c r="HEL3" s="436"/>
      <c r="HEM3" s="436"/>
      <c r="HEN3" s="436"/>
      <c r="HEO3" s="436"/>
      <c r="HEP3" s="436"/>
      <c r="HEQ3" s="436"/>
      <c r="HER3" s="436"/>
      <c r="HES3" s="436"/>
      <c r="HET3" s="436"/>
      <c r="HEU3" s="436"/>
      <c r="HEV3" s="436"/>
      <c r="HEW3" s="436"/>
      <c r="HEX3" s="436"/>
      <c r="HEY3" s="436"/>
      <c r="HEZ3" s="436"/>
      <c r="HFA3" s="436"/>
      <c r="HFB3" s="436"/>
      <c r="HFC3" s="436"/>
      <c r="HFD3" s="436"/>
      <c r="HFE3" s="436"/>
      <c r="HFF3" s="436"/>
      <c r="HFG3" s="436"/>
      <c r="HFH3" s="436"/>
      <c r="HFI3" s="436"/>
      <c r="HFJ3" s="436"/>
      <c r="HFK3" s="436"/>
      <c r="HFL3" s="436"/>
      <c r="HFM3" s="436"/>
      <c r="HFN3" s="436"/>
      <c r="HFO3" s="436"/>
      <c r="HFP3" s="436"/>
      <c r="HFQ3" s="436"/>
      <c r="HFR3" s="436"/>
      <c r="HFS3" s="436"/>
      <c r="HFT3" s="436"/>
      <c r="HFU3" s="436"/>
      <c r="HFV3" s="436"/>
      <c r="HFW3" s="436"/>
      <c r="HFX3" s="436"/>
      <c r="HFY3" s="436"/>
      <c r="HFZ3" s="436"/>
      <c r="HGA3" s="436"/>
      <c r="HGB3" s="436"/>
      <c r="HGC3" s="436"/>
      <c r="HGD3" s="436"/>
      <c r="HGE3" s="436"/>
      <c r="HGF3" s="436"/>
      <c r="HGG3" s="436"/>
      <c r="HGH3" s="436"/>
      <c r="HGI3" s="436"/>
      <c r="HGJ3" s="436"/>
      <c r="HGK3" s="436"/>
      <c r="HGL3" s="436"/>
      <c r="HGM3" s="436"/>
      <c r="HGN3" s="436"/>
      <c r="HGO3" s="436"/>
      <c r="HGP3" s="436"/>
      <c r="HGQ3" s="436"/>
      <c r="HGR3" s="436"/>
      <c r="HGS3" s="436"/>
      <c r="HGT3" s="436"/>
      <c r="HGU3" s="436"/>
      <c r="HGV3" s="436"/>
      <c r="HGW3" s="436"/>
      <c r="HGX3" s="436"/>
      <c r="HGY3" s="436"/>
      <c r="HGZ3" s="436"/>
      <c r="HHA3" s="436"/>
      <c r="HHB3" s="436"/>
      <c r="HHC3" s="436"/>
      <c r="HHD3" s="436"/>
      <c r="HHE3" s="436"/>
      <c r="HHF3" s="436"/>
      <c r="HHG3" s="436"/>
      <c r="HHH3" s="436"/>
      <c r="HHI3" s="436"/>
      <c r="HHJ3" s="436"/>
      <c r="HHK3" s="436"/>
      <c r="HHL3" s="436"/>
      <c r="HHM3" s="436"/>
      <c r="HHN3" s="436"/>
      <c r="HHO3" s="436"/>
      <c r="HHP3" s="436"/>
      <c r="HHQ3" s="436"/>
      <c r="HHR3" s="436"/>
      <c r="HHS3" s="436"/>
      <c r="HHT3" s="436"/>
      <c r="HHU3" s="436"/>
      <c r="HHV3" s="436"/>
      <c r="HHW3" s="436"/>
      <c r="HHX3" s="436"/>
      <c r="HHY3" s="436"/>
      <c r="HHZ3" s="436"/>
      <c r="HIA3" s="436"/>
      <c r="HIB3" s="436"/>
      <c r="HIC3" s="436"/>
      <c r="HID3" s="436"/>
      <c r="HIE3" s="436"/>
      <c r="HIF3" s="436"/>
      <c r="HIG3" s="436"/>
      <c r="HIH3" s="436"/>
      <c r="HII3" s="436"/>
      <c r="HIJ3" s="436"/>
      <c r="HIK3" s="436"/>
      <c r="HIL3" s="436"/>
      <c r="HIM3" s="436"/>
      <c r="HIN3" s="436"/>
      <c r="HIO3" s="436"/>
      <c r="HIP3" s="436"/>
      <c r="HIQ3" s="436"/>
      <c r="HIR3" s="436"/>
      <c r="HIS3" s="436"/>
      <c r="HIT3" s="436"/>
      <c r="HIU3" s="436"/>
      <c r="HIV3" s="436"/>
      <c r="HIW3" s="436"/>
      <c r="HIX3" s="436"/>
      <c r="HIY3" s="436"/>
      <c r="HIZ3" s="436"/>
      <c r="HJA3" s="436"/>
      <c r="HJB3" s="436"/>
      <c r="HJC3" s="436"/>
      <c r="HJD3" s="436"/>
      <c r="HJE3" s="436"/>
      <c r="HJF3" s="436"/>
      <c r="HJG3" s="436"/>
      <c r="HJH3" s="436"/>
      <c r="HJI3" s="436"/>
      <c r="HJJ3" s="436"/>
      <c r="HJK3" s="436"/>
      <c r="HJL3" s="436"/>
      <c r="HJM3" s="436"/>
      <c r="HJN3" s="436"/>
      <c r="HJO3" s="436"/>
      <c r="HJP3" s="436"/>
      <c r="HJQ3" s="436"/>
      <c r="HJR3" s="436"/>
      <c r="HJS3" s="436"/>
      <c r="HJT3" s="436"/>
      <c r="HJU3" s="436"/>
      <c r="HJV3" s="436"/>
      <c r="HJW3" s="436"/>
      <c r="HJX3" s="436"/>
      <c r="HJY3" s="436"/>
      <c r="HJZ3" s="436"/>
      <c r="HKA3" s="436"/>
      <c r="HKB3" s="436"/>
      <c r="HKC3" s="436"/>
      <c r="HKD3" s="436"/>
      <c r="HKE3" s="436"/>
      <c r="HKF3" s="436"/>
      <c r="HKG3" s="436"/>
      <c r="HKH3" s="436"/>
      <c r="HKI3" s="436"/>
      <c r="HKJ3" s="436"/>
      <c r="HKK3" s="436"/>
      <c r="HKL3" s="436"/>
      <c r="HKM3" s="436"/>
      <c r="HKN3" s="436"/>
      <c r="HKO3" s="436"/>
      <c r="HKP3" s="436"/>
      <c r="HKQ3" s="436"/>
      <c r="HKR3" s="436"/>
      <c r="HKS3" s="436"/>
      <c r="HKT3" s="436"/>
      <c r="HKU3" s="436"/>
      <c r="HKV3" s="436"/>
      <c r="HKW3" s="436"/>
      <c r="HKX3" s="436"/>
      <c r="HKY3" s="436"/>
      <c r="HKZ3" s="436"/>
      <c r="HLA3" s="436"/>
      <c r="HLB3" s="436"/>
      <c r="HLC3" s="436"/>
      <c r="HLD3" s="436"/>
      <c r="HLE3" s="436"/>
      <c r="HLF3" s="436"/>
      <c r="HLG3" s="436"/>
      <c r="HLH3" s="436"/>
      <c r="HLI3" s="436"/>
      <c r="HLJ3" s="436"/>
      <c r="HLK3" s="436"/>
      <c r="HLL3" s="436"/>
      <c r="HLM3" s="436"/>
      <c r="HLN3" s="436"/>
      <c r="HLO3" s="436"/>
      <c r="HLP3" s="436"/>
      <c r="HLQ3" s="436"/>
      <c r="HLR3" s="436"/>
      <c r="HLS3" s="436"/>
      <c r="HLT3" s="436"/>
      <c r="HLU3" s="436"/>
      <c r="HLV3" s="436"/>
      <c r="HLW3" s="436"/>
      <c r="HLX3" s="436"/>
      <c r="HLY3" s="436"/>
      <c r="HLZ3" s="436"/>
      <c r="HMA3" s="436"/>
      <c r="HMB3" s="436"/>
      <c r="HMC3" s="436"/>
      <c r="HMD3" s="436"/>
      <c r="HME3" s="436"/>
      <c r="HMF3" s="436"/>
      <c r="HMG3" s="436"/>
      <c r="HMH3" s="436"/>
      <c r="HMI3" s="436"/>
      <c r="HMJ3" s="436"/>
      <c r="HMK3" s="436"/>
      <c r="HML3" s="436"/>
      <c r="HMM3" s="436"/>
      <c r="HMN3" s="436"/>
      <c r="HMO3" s="436"/>
      <c r="HMP3" s="436"/>
      <c r="HMQ3" s="436"/>
      <c r="HMR3" s="436"/>
      <c r="HMS3" s="436"/>
      <c r="HMT3" s="436"/>
      <c r="HMU3" s="436"/>
      <c r="HMV3" s="436"/>
      <c r="HMW3" s="436"/>
      <c r="HMX3" s="436"/>
      <c r="HMY3" s="436"/>
      <c r="HMZ3" s="436"/>
      <c r="HNA3" s="436"/>
      <c r="HNB3" s="436"/>
      <c r="HNC3" s="436"/>
      <c r="HND3" s="436"/>
      <c r="HNE3" s="436"/>
      <c r="HNF3" s="436"/>
      <c r="HNG3" s="436"/>
      <c r="HNH3" s="436"/>
      <c r="HNI3" s="436"/>
      <c r="HNJ3" s="436"/>
      <c r="HNK3" s="436"/>
      <c r="HNL3" s="436"/>
      <c r="HNM3" s="436"/>
      <c r="HNN3" s="436"/>
      <c r="HNO3" s="436"/>
      <c r="HNP3" s="436"/>
      <c r="HNQ3" s="436"/>
      <c r="HNR3" s="436"/>
      <c r="HNS3" s="436"/>
      <c r="HNT3" s="436"/>
      <c r="HNU3" s="436"/>
      <c r="HNV3" s="436"/>
      <c r="HNW3" s="436"/>
      <c r="HNX3" s="436"/>
      <c r="HNY3" s="436"/>
      <c r="HNZ3" s="436"/>
      <c r="HOA3" s="436"/>
      <c r="HOB3" s="436"/>
      <c r="HOC3" s="436"/>
      <c r="HOD3" s="436"/>
      <c r="HOE3" s="436"/>
      <c r="HOF3" s="436"/>
      <c r="HOG3" s="436"/>
      <c r="HOH3" s="436"/>
      <c r="HOI3" s="436"/>
      <c r="HOJ3" s="436"/>
      <c r="HOK3" s="436"/>
      <c r="HOL3" s="436"/>
      <c r="HOM3" s="436"/>
      <c r="HON3" s="436"/>
      <c r="HOO3" s="436"/>
      <c r="HOP3" s="436"/>
      <c r="HOQ3" s="436"/>
      <c r="HOR3" s="436"/>
      <c r="HOS3" s="436"/>
      <c r="HOT3" s="436"/>
      <c r="HOU3" s="436"/>
      <c r="HOV3" s="436"/>
      <c r="HOW3" s="436"/>
      <c r="HOX3" s="436"/>
      <c r="HOY3" s="436"/>
      <c r="HOZ3" s="436"/>
      <c r="HPA3" s="436"/>
      <c r="HPB3" s="436"/>
      <c r="HPC3" s="436"/>
      <c r="HPD3" s="436"/>
      <c r="HPE3" s="436"/>
      <c r="HPF3" s="436"/>
      <c r="HPG3" s="436"/>
      <c r="HPH3" s="436"/>
      <c r="HPI3" s="436"/>
      <c r="HPJ3" s="436"/>
      <c r="HPK3" s="436"/>
      <c r="HPL3" s="436"/>
      <c r="HPM3" s="436"/>
      <c r="HPN3" s="436"/>
      <c r="HPO3" s="436"/>
      <c r="HPP3" s="436"/>
      <c r="HPQ3" s="436"/>
      <c r="HPR3" s="436"/>
      <c r="HPS3" s="436"/>
      <c r="HPT3" s="436"/>
      <c r="HPU3" s="436"/>
      <c r="HPV3" s="436"/>
      <c r="HPW3" s="436"/>
      <c r="HPX3" s="436"/>
      <c r="HPY3" s="436"/>
      <c r="HPZ3" s="436"/>
      <c r="HQA3" s="436"/>
      <c r="HQB3" s="436"/>
      <c r="HQC3" s="436"/>
      <c r="HQD3" s="436"/>
      <c r="HQE3" s="436"/>
      <c r="HQF3" s="436"/>
      <c r="HQG3" s="436"/>
      <c r="HQH3" s="436"/>
      <c r="HQI3" s="436"/>
      <c r="HQJ3" s="436"/>
      <c r="HQK3" s="436"/>
      <c r="HQL3" s="436"/>
      <c r="HQM3" s="436"/>
      <c r="HQN3" s="436"/>
      <c r="HQO3" s="436"/>
      <c r="HQP3" s="436"/>
      <c r="HQQ3" s="436"/>
      <c r="HQR3" s="436"/>
      <c r="HQS3" s="436"/>
      <c r="HQT3" s="436"/>
      <c r="HQU3" s="436"/>
      <c r="HQV3" s="436"/>
      <c r="HQW3" s="436"/>
      <c r="HQX3" s="436"/>
      <c r="HQY3" s="436"/>
      <c r="HQZ3" s="436"/>
      <c r="HRA3" s="436"/>
      <c r="HRB3" s="436"/>
      <c r="HRC3" s="436"/>
      <c r="HRD3" s="436"/>
      <c r="HRE3" s="436"/>
      <c r="HRF3" s="436"/>
      <c r="HRG3" s="436"/>
      <c r="HRH3" s="436"/>
      <c r="HRI3" s="436"/>
      <c r="HRJ3" s="436"/>
      <c r="HRK3" s="436"/>
      <c r="HRL3" s="436"/>
      <c r="HRM3" s="436"/>
      <c r="HRN3" s="436"/>
      <c r="HRO3" s="436"/>
      <c r="HRP3" s="436"/>
      <c r="HRQ3" s="436"/>
      <c r="HRR3" s="436"/>
      <c r="HRS3" s="436"/>
      <c r="HRT3" s="436"/>
      <c r="HRU3" s="436"/>
      <c r="HRV3" s="436"/>
      <c r="HRW3" s="436"/>
      <c r="HRX3" s="436"/>
      <c r="HRY3" s="436"/>
      <c r="HRZ3" s="436"/>
      <c r="HSA3" s="436"/>
      <c r="HSB3" s="436"/>
      <c r="HSC3" s="436"/>
      <c r="HSD3" s="436"/>
      <c r="HSE3" s="436"/>
      <c r="HSF3" s="436"/>
      <c r="HSG3" s="436"/>
      <c r="HSH3" s="436"/>
      <c r="HSI3" s="436"/>
      <c r="HSJ3" s="436"/>
      <c r="HSK3" s="436"/>
      <c r="HSL3" s="436"/>
      <c r="HSM3" s="436"/>
      <c r="HSN3" s="436"/>
      <c r="HSO3" s="436"/>
      <c r="HSP3" s="436"/>
      <c r="HSQ3" s="436"/>
      <c r="HSR3" s="436"/>
      <c r="HSS3" s="436"/>
      <c r="HST3" s="436"/>
      <c r="HSU3" s="436"/>
      <c r="HSV3" s="436"/>
      <c r="HSW3" s="436"/>
      <c r="HSX3" s="436"/>
      <c r="HSY3" s="436"/>
      <c r="HSZ3" s="436"/>
      <c r="HTA3" s="436"/>
      <c r="HTB3" s="436"/>
      <c r="HTC3" s="436"/>
      <c r="HTD3" s="436"/>
      <c r="HTE3" s="436"/>
      <c r="HTF3" s="436"/>
      <c r="HTG3" s="436"/>
      <c r="HTH3" s="436"/>
      <c r="HTI3" s="436"/>
      <c r="HTJ3" s="436"/>
      <c r="HTK3" s="436"/>
      <c r="HTL3" s="436"/>
      <c r="HTM3" s="436"/>
      <c r="HTN3" s="436"/>
      <c r="HTO3" s="436"/>
      <c r="HTP3" s="436"/>
      <c r="HTQ3" s="436"/>
      <c r="HTR3" s="436"/>
      <c r="HTS3" s="436"/>
      <c r="HTT3" s="436"/>
      <c r="HTU3" s="436"/>
      <c r="HTV3" s="436"/>
      <c r="HTW3" s="436"/>
      <c r="HTX3" s="436"/>
      <c r="HTY3" s="436"/>
      <c r="HTZ3" s="436"/>
      <c r="HUA3" s="436"/>
      <c r="HUB3" s="436"/>
      <c r="HUC3" s="436"/>
      <c r="HUD3" s="436"/>
      <c r="HUE3" s="436"/>
      <c r="HUF3" s="436"/>
      <c r="HUG3" s="436"/>
      <c r="HUH3" s="436"/>
      <c r="HUI3" s="436"/>
      <c r="HUJ3" s="436"/>
      <c r="HUK3" s="436"/>
      <c r="HUL3" s="436"/>
      <c r="HUM3" s="436"/>
      <c r="HUN3" s="436"/>
      <c r="HUO3" s="436"/>
      <c r="HUP3" s="436"/>
      <c r="HUQ3" s="436"/>
      <c r="HUR3" s="436"/>
      <c r="HUS3" s="436"/>
      <c r="HUT3" s="436"/>
      <c r="HUU3" s="436"/>
      <c r="HUV3" s="436"/>
      <c r="HUW3" s="436"/>
      <c r="HUX3" s="436"/>
      <c r="HUY3" s="436"/>
      <c r="HUZ3" s="436"/>
      <c r="HVA3" s="436"/>
      <c r="HVB3" s="436"/>
      <c r="HVC3" s="436"/>
      <c r="HVD3" s="436"/>
      <c r="HVE3" s="436"/>
      <c r="HVF3" s="436"/>
      <c r="HVG3" s="436"/>
      <c r="HVH3" s="436"/>
      <c r="HVI3" s="436"/>
      <c r="HVJ3" s="436"/>
      <c r="HVK3" s="436"/>
      <c r="HVL3" s="436"/>
      <c r="HVM3" s="436"/>
      <c r="HVN3" s="436"/>
      <c r="HVO3" s="436"/>
      <c r="HVP3" s="436"/>
      <c r="HVQ3" s="436"/>
      <c r="HVR3" s="436"/>
      <c r="HVS3" s="436"/>
      <c r="HVT3" s="436"/>
      <c r="HVU3" s="436"/>
      <c r="HVV3" s="436"/>
      <c r="HVW3" s="436"/>
      <c r="HVX3" s="436"/>
      <c r="HVY3" s="436"/>
      <c r="HVZ3" s="436"/>
      <c r="HWA3" s="436"/>
      <c r="HWB3" s="436"/>
      <c r="HWC3" s="436"/>
      <c r="HWD3" s="436"/>
      <c r="HWE3" s="436"/>
      <c r="HWF3" s="436"/>
      <c r="HWG3" s="436"/>
      <c r="HWH3" s="436"/>
      <c r="HWI3" s="436"/>
      <c r="HWJ3" s="436"/>
      <c r="HWK3" s="436"/>
      <c r="HWL3" s="436"/>
      <c r="HWM3" s="436"/>
      <c r="HWN3" s="436"/>
      <c r="HWO3" s="436"/>
      <c r="HWP3" s="436"/>
      <c r="HWQ3" s="436"/>
      <c r="HWR3" s="436"/>
      <c r="HWS3" s="436"/>
      <c r="HWT3" s="436"/>
      <c r="HWU3" s="436"/>
      <c r="HWV3" s="436"/>
      <c r="HWW3" s="436"/>
      <c r="HWX3" s="436"/>
      <c r="HWY3" s="436"/>
      <c r="HWZ3" s="436"/>
      <c r="HXA3" s="436"/>
      <c r="HXB3" s="436"/>
      <c r="HXC3" s="436"/>
      <c r="HXD3" s="436"/>
      <c r="HXE3" s="436"/>
      <c r="HXF3" s="436"/>
      <c r="HXG3" s="436"/>
      <c r="HXH3" s="436"/>
      <c r="HXI3" s="436"/>
      <c r="HXJ3" s="436"/>
      <c r="HXK3" s="436"/>
      <c r="HXL3" s="436"/>
      <c r="HXM3" s="436"/>
      <c r="HXN3" s="436"/>
      <c r="HXO3" s="436"/>
      <c r="HXP3" s="436"/>
      <c r="HXQ3" s="436"/>
      <c r="HXR3" s="436"/>
      <c r="HXS3" s="436"/>
      <c r="HXT3" s="436"/>
      <c r="HXU3" s="436"/>
      <c r="HXV3" s="436"/>
      <c r="HXW3" s="436"/>
      <c r="HXX3" s="436"/>
      <c r="HXY3" s="436"/>
      <c r="HXZ3" s="436"/>
      <c r="HYA3" s="436"/>
      <c r="HYB3" s="436"/>
      <c r="HYC3" s="436"/>
      <c r="HYD3" s="436"/>
      <c r="HYE3" s="436"/>
      <c r="HYF3" s="436"/>
      <c r="HYG3" s="436"/>
      <c r="HYH3" s="436"/>
      <c r="HYI3" s="436"/>
      <c r="HYJ3" s="436"/>
      <c r="HYK3" s="436"/>
      <c r="HYL3" s="436"/>
      <c r="HYM3" s="436"/>
      <c r="HYN3" s="436"/>
      <c r="HYO3" s="436"/>
      <c r="HYP3" s="436"/>
      <c r="HYQ3" s="436"/>
      <c r="HYR3" s="436"/>
      <c r="HYS3" s="436"/>
      <c r="HYT3" s="436"/>
      <c r="HYU3" s="436"/>
      <c r="HYV3" s="436"/>
      <c r="HYW3" s="436"/>
      <c r="HYX3" s="436"/>
      <c r="HYY3" s="436"/>
      <c r="HYZ3" s="436"/>
      <c r="HZA3" s="436"/>
      <c r="HZB3" s="436"/>
      <c r="HZC3" s="436"/>
      <c r="HZD3" s="436"/>
      <c r="HZE3" s="436"/>
      <c r="HZF3" s="436"/>
      <c r="HZG3" s="436"/>
      <c r="HZH3" s="436"/>
      <c r="HZI3" s="436"/>
      <c r="HZJ3" s="436"/>
      <c r="HZK3" s="436"/>
      <c r="HZL3" s="436"/>
      <c r="HZM3" s="436"/>
      <c r="HZN3" s="436"/>
      <c r="HZO3" s="436"/>
      <c r="HZP3" s="436"/>
      <c r="HZQ3" s="436"/>
      <c r="HZR3" s="436"/>
      <c r="HZS3" s="436"/>
      <c r="HZT3" s="436"/>
      <c r="HZU3" s="436"/>
      <c r="HZV3" s="436"/>
      <c r="HZW3" s="436"/>
      <c r="HZX3" s="436"/>
      <c r="HZY3" s="436"/>
      <c r="HZZ3" s="436"/>
      <c r="IAA3" s="436"/>
      <c r="IAB3" s="436"/>
      <c r="IAC3" s="436"/>
      <c r="IAD3" s="436"/>
      <c r="IAE3" s="436"/>
      <c r="IAF3" s="436"/>
      <c r="IAG3" s="436"/>
      <c r="IAH3" s="436"/>
      <c r="IAI3" s="436"/>
      <c r="IAJ3" s="436"/>
      <c r="IAK3" s="436"/>
      <c r="IAL3" s="436"/>
      <c r="IAM3" s="436"/>
      <c r="IAN3" s="436"/>
      <c r="IAO3" s="436"/>
      <c r="IAP3" s="436"/>
      <c r="IAQ3" s="436"/>
      <c r="IAR3" s="436"/>
      <c r="IAS3" s="436"/>
      <c r="IAT3" s="436"/>
      <c r="IAU3" s="436"/>
      <c r="IAV3" s="436"/>
      <c r="IAW3" s="436"/>
      <c r="IAX3" s="436"/>
      <c r="IAY3" s="436"/>
      <c r="IAZ3" s="436"/>
      <c r="IBA3" s="436"/>
      <c r="IBB3" s="436"/>
      <c r="IBC3" s="436"/>
      <c r="IBD3" s="436"/>
      <c r="IBE3" s="436"/>
      <c r="IBF3" s="436"/>
      <c r="IBG3" s="436"/>
      <c r="IBH3" s="436"/>
      <c r="IBI3" s="436"/>
      <c r="IBJ3" s="436"/>
      <c r="IBK3" s="436"/>
      <c r="IBL3" s="436"/>
      <c r="IBM3" s="436"/>
      <c r="IBN3" s="436"/>
      <c r="IBO3" s="436"/>
      <c r="IBP3" s="436"/>
      <c r="IBQ3" s="436"/>
      <c r="IBR3" s="436"/>
      <c r="IBS3" s="436"/>
      <c r="IBT3" s="436"/>
      <c r="IBU3" s="436"/>
      <c r="IBV3" s="436"/>
      <c r="IBW3" s="436"/>
      <c r="IBX3" s="436"/>
      <c r="IBY3" s="436"/>
      <c r="IBZ3" s="436"/>
      <c r="ICA3" s="436"/>
      <c r="ICB3" s="436"/>
      <c r="ICC3" s="436"/>
      <c r="ICD3" s="436"/>
      <c r="ICE3" s="436"/>
      <c r="ICF3" s="436"/>
      <c r="ICG3" s="436"/>
      <c r="ICH3" s="436"/>
      <c r="ICI3" s="436"/>
      <c r="ICJ3" s="436"/>
      <c r="ICK3" s="436"/>
      <c r="ICL3" s="436"/>
      <c r="ICM3" s="436"/>
      <c r="ICN3" s="436"/>
      <c r="ICO3" s="436"/>
      <c r="ICP3" s="436"/>
      <c r="ICQ3" s="436"/>
      <c r="ICR3" s="436"/>
      <c r="ICS3" s="436"/>
      <c r="ICT3" s="436"/>
      <c r="ICU3" s="436"/>
      <c r="ICV3" s="436"/>
      <c r="ICW3" s="436"/>
      <c r="ICX3" s="436"/>
      <c r="ICY3" s="436"/>
      <c r="ICZ3" s="436"/>
      <c r="IDA3" s="436"/>
      <c r="IDB3" s="436"/>
      <c r="IDC3" s="436"/>
      <c r="IDD3" s="436"/>
      <c r="IDE3" s="436"/>
      <c r="IDF3" s="436"/>
      <c r="IDG3" s="436"/>
      <c r="IDH3" s="436"/>
      <c r="IDI3" s="436"/>
      <c r="IDJ3" s="436"/>
      <c r="IDK3" s="436"/>
      <c r="IDL3" s="436"/>
      <c r="IDM3" s="436"/>
      <c r="IDN3" s="436"/>
      <c r="IDO3" s="436"/>
      <c r="IDP3" s="436"/>
      <c r="IDQ3" s="436"/>
      <c r="IDR3" s="436"/>
      <c r="IDS3" s="436"/>
      <c r="IDT3" s="436"/>
      <c r="IDU3" s="436"/>
      <c r="IDV3" s="436"/>
      <c r="IDW3" s="436"/>
      <c r="IDX3" s="436"/>
      <c r="IDY3" s="436"/>
      <c r="IDZ3" s="436"/>
      <c r="IEA3" s="436"/>
      <c r="IEB3" s="436"/>
      <c r="IEC3" s="436"/>
      <c r="IED3" s="436"/>
      <c r="IEE3" s="436"/>
      <c r="IEF3" s="436"/>
      <c r="IEG3" s="436"/>
      <c r="IEH3" s="436"/>
      <c r="IEI3" s="436"/>
      <c r="IEJ3" s="436"/>
      <c r="IEK3" s="436"/>
      <c r="IEL3" s="436"/>
      <c r="IEM3" s="436"/>
      <c r="IEN3" s="436"/>
      <c r="IEO3" s="436"/>
      <c r="IEP3" s="436"/>
      <c r="IEQ3" s="436"/>
      <c r="IER3" s="436"/>
      <c r="IES3" s="436"/>
      <c r="IET3" s="436"/>
      <c r="IEU3" s="436"/>
      <c r="IEV3" s="436"/>
      <c r="IEW3" s="436"/>
      <c r="IEX3" s="436"/>
      <c r="IEY3" s="436"/>
      <c r="IEZ3" s="436"/>
      <c r="IFA3" s="436"/>
      <c r="IFB3" s="436"/>
      <c r="IFC3" s="436"/>
      <c r="IFD3" s="436"/>
      <c r="IFE3" s="436"/>
      <c r="IFF3" s="436"/>
      <c r="IFG3" s="436"/>
      <c r="IFH3" s="436"/>
      <c r="IFI3" s="436"/>
      <c r="IFJ3" s="436"/>
      <c r="IFK3" s="436"/>
      <c r="IFL3" s="436"/>
      <c r="IFM3" s="436"/>
      <c r="IFN3" s="436"/>
      <c r="IFO3" s="436"/>
      <c r="IFP3" s="436"/>
      <c r="IFQ3" s="436"/>
      <c r="IFR3" s="436"/>
      <c r="IFS3" s="436"/>
      <c r="IFT3" s="436"/>
      <c r="IFU3" s="436"/>
      <c r="IFV3" s="436"/>
      <c r="IFW3" s="436"/>
      <c r="IFX3" s="436"/>
      <c r="IFY3" s="436"/>
      <c r="IFZ3" s="436"/>
      <c r="IGA3" s="436"/>
      <c r="IGB3" s="436"/>
      <c r="IGC3" s="436"/>
      <c r="IGD3" s="436"/>
      <c r="IGE3" s="436"/>
      <c r="IGF3" s="436"/>
      <c r="IGG3" s="436"/>
      <c r="IGH3" s="436"/>
      <c r="IGI3" s="436"/>
      <c r="IGJ3" s="436"/>
      <c r="IGK3" s="436"/>
      <c r="IGL3" s="436"/>
      <c r="IGM3" s="436"/>
      <c r="IGN3" s="436"/>
      <c r="IGO3" s="436"/>
      <c r="IGP3" s="436"/>
      <c r="IGQ3" s="436"/>
      <c r="IGR3" s="436"/>
      <c r="IGS3" s="436"/>
      <c r="IGT3" s="436"/>
      <c r="IGU3" s="436"/>
      <c r="IGV3" s="436"/>
      <c r="IGW3" s="436"/>
      <c r="IGX3" s="436"/>
      <c r="IGY3" s="436"/>
      <c r="IGZ3" s="436"/>
      <c r="IHA3" s="436"/>
      <c r="IHB3" s="436"/>
      <c r="IHC3" s="436"/>
      <c r="IHD3" s="436"/>
      <c r="IHE3" s="436"/>
      <c r="IHF3" s="436"/>
      <c r="IHG3" s="436"/>
      <c r="IHH3" s="436"/>
      <c r="IHI3" s="436"/>
      <c r="IHJ3" s="436"/>
      <c r="IHK3" s="436"/>
      <c r="IHL3" s="436"/>
      <c r="IHM3" s="436"/>
      <c r="IHN3" s="436"/>
      <c r="IHO3" s="436"/>
      <c r="IHP3" s="436"/>
      <c r="IHQ3" s="436"/>
      <c r="IHR3" s="436"/>
      <c r="IHS3" s="436"/>
      <c r="IHT3" s="436"/>
      <c r="IHU3" s="436"/>
      <c r="IHV3" s="436"/>
      <c r="IHW3" s="436"/>
      <c r="IHX3" s="436"/>
      <c r="IHY3" s="436"/>
      <c r="IHZ3" s="436"/>
      <c r="IIA3" s="436"/>
      <c r="IIB3" s="436"/>
      <c r="IIC3" s="436"/>
      <c r="IID3" s="436"/>
      <c r="IIE3" s="436"/>
      <c r="IIF3" s="436"/>
      <c r="IIG3" s="436"/>
      <c r="IIH3" s="436"/>
      <c r="III3" s="436"/>
      <c r="IIJ3" s="436"/>
      <c r="IIK3" s="436"/>
      <c r="IIL3" s="436"/>
      <c r="IIM3" s="436"/>
      <c r="IIN3" s="436"/>
      <c r="IIO3" s="436"/>
      <c r="IIP3" s="436"/>
      <c r="IIQ3" s="436"/>
      <c r="IIR3" s="436"/>
      <c r="IIS3" s="436"/>
      <c r="IIT3" s="436"/>
      <c r="IIU3" s="436"/>
      <c r="IIV3" s="436"/>
      <c r="IIW3" s="436"/>
      <c r="IIX3" s="436"/>
      <c r="IIY3" s="436"/>
      <c r="IIZ3" s="436"/>
      <c r="IJA3" s="436"/>
      <c r="IJB3" s="436"/>
      <c r="IJC3" s="436"/>
      <c r="IJD3" s="436"/>
      <c r="IJE3" s="436"/>
      <c r="IJF3" s="436"/>
      <c r="IJG3" s="436"/>
      <c r="IJH3" s="436"/>
      <c r="IJI3" s="436"/>
      <c r="IJJ3" s="436"/>
      <c r="IJK3" s="436"/>
      <c r="IJL3" s="436"/>
      <c r="IJM3" s="436"/>
      <c r="IJN3" s="436"/>
      <c r="IJO3" s="436"/>
      <c r="IJP3" s="436"/>
      <c r="IJQ3" s="436"/>
      <c r="IJR3" s="436"/>
      <c r="IJS3" s="436"/>
      <c r="IJT3" s="436"/>
      <c r="IJU3" s="436"/>
      <c r="IJV3" s="436"/>
      <c r="IJW3" s="436"/>
      <c r="IJX3" s="436"/>
      <c r="IJY3" s="436"/>
      <c r="IJZ3" s="436"/>
      <c r="IKA3" s="436"/>
      <c r="IKB3" s="436"/>
      <c r="IKC3" s="436"/>
      <c r="IKD3" s="436"/>
      <c r="IKE3" s="436"/>
      <c r="IKF3" s="436"/>
      <c r="IKG3" s="436"/>
      <c r="IKH3" s="436"/>
      <c r="IKI3" s="436"/>
      <c r="IKJ3" s="436"/>
      <c r="IKK3" s="436"/>
      <c r="IKL3" s="436"/>
      <c r="IKM3" s="436"/>
      <c r="IKN3" s="436"/>
      <c r="IKO3" s="436"/>
      <c r="IKP3" s="436"/>
      <c r="IKQ3" s="436"/>
      <c r="IKR3" s="436"/>
      <c r="IKS3" s="436"/>
      <c r="IKT3" s="436"/>
      <c r="IKU3" s="436"/>
      <c r="IKV3" s="436"/>
      <c r="IKW3" s="436"/>
      <c r="IKX3" s="436"/>
      <c r="IKY3" s="436"/>
      <c r="IKZ3" s="436"/>
      <c r="ILA3" s="436"/>
      <c r="ILB3" s="436"/>
      <c r="ILC3" s="436"/>
      <c r="ILD3" s="436"/>
      <c r="ILE3" s="436"/>
      <c r="ILF3" s="436"/>
      <c r="ILG3" s="436"/>
      <c r="ILH3" s="436"/>
      <c r="ILI3" s="436"/>
      <c r="ILJ3" s="436"/>
      <c r="ILK3" s="436"/>
      <c r="ILL3" s="436"/>
      <c r="ILM3" s="436"/>
      <c r="ILN3" s="436"/>
      <c r="ILO3" s="436"/>
      <c r="ILP3" s="436"/>
      <c r="ILQ3" s="436"/>
      <c r="ILR3" s="436"/>
      <c r="ILS3" s="436"/>
      <c r="ILT3" s="436"/>
      <c r="ILU3" s="436"/>
      <c r="ILV3" s="436"/>
      <c r="ILW3" s="436"/>
      <c r="ILX3" s="436"/>
      <c r="ILY3" s="436"/>
      <c r="ILZ3" s="436"/>
      <c r="IMA3" s="436"/>
      <c r="IMB3" s="436"/>
      <c r="IMC3" s="436"/>
      <c r="IMD3" s="436"/>
      <c r="IME3" s="436"/>
      <c r="IMF3" s="436"/>
      <c r="IMG3" s="436"/>
      <c r="IMH3" s="436"/>
      <c r="IMI3" s="436"/>
      <c r="IMJ3" s="436"/>
      <c r="IMK3" s="436"/>
      <c r="IML3" s="436"/>
      <c r="IMM3" s="436"/>
      <c r="IMN3" s="436"/>
      <c r="IMO3" s="436"/>
      <c r="IMP3" s="436"/>
      <c r="IMQ3" s="436"/>
      <c r="IMR3" s="436"/>
      <c r="IMS3" s="436"/>
      <c r="IMT3" s="436"/>
      <c r="IMU3" s="436"/>
      <c r="IMV3" s="436"/>
      <c r="IMW3" s="436"/>
      <c r="IMX3" s="436"/>
      <c r="IMY3" s="436"/>
      <c r="IMZ3" s="436"/>
      <c r="INA3" s="436"/>
      <c r="INB3" s="436"/>
      <c r="INC3" s="436"/>
      <c r="IND3" s="436"/>
      <c r="INE3" s="436"/>
      <c r="INF3" s="436"/>
      <c r="ING3" s="436"/>
      <c r="INH3" s="436"/>
      <c r="INI3" s="436"/>
      <c r="INJ3" s="436"/>
      <c r="INK3" s="436"/>
      <c r="INL3" s="436"/>
      <c r="INM3" s="436"/>
      <c r="INN3" s="436"/>
      <c r="INO3" s="436"/>
      <c r="INP3" s="436"/>
      <c r="INQ3" s="436"/>
      <c r="INR3" s="436"/>
      <c r="INS3" s="436"/>
      <c r="INT3" s="436"/>
      <c r="INU3" s="436"/>
      <c r="INV3" s="436"/>
      <c r="INW3" s="436"/>
      <c r="INX3" s="436"/>
      <c r="INY3" s="436"/>
      <c r="INZ3" s="436"/>
      <c r="IOA3" s="436"/>
      <c r="IOB3" s="436"/>
      <c r="IOC3" s="436"/>
      <c r="IOD3" s="436"/>
      <c r="IOE3" s="436"/>
      <c r="IOF3" s="436"/>
      <c r="IOG3" s="436"/>
      <c r="IOH3" s="436"/>
      <c r="IOI3" s="436"/>
      <c r="IOJ3" s="436"/>
      <c r="IOK3" s="436"/>
      <c r="IOL3" s="436"/>
      <c r="IOM3" s="436"/>
      <c r="ION3" s="436"/>
      <c r="IOO3" s="436"/>
      <c r="IOP3" s="436"/>
      <c r="IOQ3" s="436"/>
      <c r="IOR3" s="436"/>
      <c r="IOS3" s="436"/>
      <c r="IOT3" s="436"/>
      <c r="IOU3" s="436"/>
      <c r="IOV3" s="436"/>
      <c r="IOW3" s="436"/>
      <c r="IOX3" s="436"/>
      <c r="IOY3" s="436"/>
      <c r="IOZ3" s="436"/>
      <c r="IPA3" s="436"/>
      <c r="IPB3" s="436"/>
      <c r="IPC3" s="436"/>
      <c r="IPD3" s="436"/>
      <c r="IPE3" s="436"/>
      <c r="IPF3" s="436"/>
      <c r="IPG3" s="436"/>
      <c r="IPH3" s="436"/>
      <c r="IPI3" s="436"/>
      <c r="IPJ3" s="436"/>
      <c r="IPK3" s="436"/>
      <c r="IPL3" s="436"/>
      <c r="IPM3" s="436"/>
      <c r="IPN3" s="436"/>
      <c r="IPO3" s="436"/>
      <c r="IPP3" s="436"/>
      <c r="IPQ3" s="436"/>
      <c r="IPR3" s="436"/>
      <c r="IPS3" s="436"/>
      <c r="IPT3" s="436"/>
      <c r="IPU3" s="436"/>
      <c r="IPV3" s="436"/>
      <c r="IPW3" s="436"/>
      <c r="IPX3" s="436"/>
      <c r="IPY3" s="436"/>
      <c r="IPZ3" s="436"/>
      <c r="IQA3" s="436"/>
      <c r="IQB3" s="436"/>
      <c r="IQC3" s="436"/>
      <c r="IQD3" s="436"/>
      <c r="IQE3" s="436"/>
      <c r="IQF3" s="436"/>
      <c r="IQG3" s="436"/>
      <c r="IQH3" s="436"/>
      <c r="IQI3" s="436"/>
      <c r="IQJ3" s="436"/>
      <c r="IQK3" s="436"/>
      <c r="IQL3" s="436"/>
      <c r="IQM3" s="436"/>
      <c r="IQN3" s="436"/>
      <c r="IQO3" s="436"/>
      <c r="IQP3" s="436"/>
      <c r="IQQ3" s="436"/>
      <c r="IQR3" s="436"/>
      <c r="IQS3" s="436"/>
      <c r="IQT3" s="436"/>
      <c r="IQU3" s="436"/>
      <c r="IQV3" s="436"/>
      <c r="IQW3" s="436"/>
      <c r="IQX3" s="436"/>
      <c r="IQY3" s="436"/>
      <c r="IQZ3" s="436"/>
      <c r="IRA3" s="436"/>
      <c r="IRB3" s="436"/>
      <c r="IRC3" s="436"/>
      <c r="IRD3" s="436"/>
      <c r="IRE3" s="436"/>
      <c r="IRF3" s="436"/>
      <c r="IRG3" s="436"/>
      <c r="IRH3" s="436"/>
      <c r="IRI3" s="436"/>
      <c r="IRJ3" s="436"/>
      <c r="IRK3" s="436"/>
      <c r="IRL3" s="436"/>
      <c r="IRM3" s="436"/>
      <c r="IRN3" s="436"/>
      <c r="IRO3" s="436"/>
      <c r="IRP3" s="436"/>
      <c r="IRQ3" s="436"/>
      <c r="IRR3" s="436"/>
      <c r="IRS3" s="436"/>
      <c r="IRT3" s="436"/>
      <c r="IRU3" s="436"/>
      <c r="IRV3" s="436"/>
      <c r="IRW3" s="436"/>
      <c r="IRX3" s="436"/>
      <c r="IRY3" s="436"/>
      <c r="IRZ3" s="436"/>
      <c r="ISA3" s="436"/>
      <c r="ISB3" s="436"/>
      <c r="ISC3" s="436"/>
      <c r="ISD3" s="436"/>
      <c r="ISE3" s="436"/>
      <c r="ISF3" s="436"/>
      <c r="ISG3" s="436"/>
      <c r="ISH3" s="436"/>
      <c r="ISI3" s="436"/>
      <c r="ISJ3" s="436"/>
      <c r="ISK3" s="436"/>
      <c r="ISL3" s="436"/>
      <c r="ISM3" s="436"/>
      <c r="ISN3" s="436"/>
      <c r="ISO3" s="436"/>
      <c r="ISP3" s="436"/>
      <c r="ISQ3" s="436"/>
      <c r="ISR3" s="436"/>
      <c r="ISS3" s="436"/>
      <c r="IST3" s="436"/>
      <c r="ISU3" s="436"/>
      <c r="ISV3" s="436"/>
      <c r="ISW3" s="436"/>
      <c r="ISX3" s="436"/>
      <c r="ISY3" s="436"/>
      <c r="ISZ3" s="436"/>
      <c r="ITA3" s="436"/>
      <c r="ITB3" s="436"/>
      <c r="ITC3" s="436"/>
      <c r="ITD3" s="436"/>
      <c r="ITE3" s="436"/>
      <c r="ITF3" s="436"/>
      <c r="ITG3" s="436"/>
      <c r="ITH3" s="436"/>
      <c r="ITI3" s="436"/>
      <c r="ITJ3" s="436"/>
      <c r="ITK3" s="436"/>
      <c r="ITL3" s="436"/>
      <c r="ITM3" s="436"/>
      <c r="ITN3" s="436"/>
      <c r="ITO3" s="436"/>
      <c r="ITP3" s="436"/>
      <c r="ITQ3" s="436"/>
      <c r="ITR3" s="436"/>
      <c r="ITS3" s="436"/>
      <c r="ITT3" s="436"/>
      <c r="ITU3" s="436"/>
      <c r="ITV3" s="436"/>
      <c r="ITW3" s="436"/>
      <c r="ITX3" s="436"/>
      <c r="ITY3" s="436"/>
      <c r="ITZ3" s="436"/>
      <c r="IUA3" s="436"/>
      <c r="IUB3" s="436"/>
      <c r="IUC3" s="436"/>
      <c r="IUD3" s="436"/>
      <c r="IUE3" s="436"/>
      <c r="IUF3" s="436"/>
      <c r="IUG3" s="436"/>
      <c r="IUH3" s="436"/>
      <c r="IUI3" s="436"/>
      <c r="IUJ3" s="436"/>
      <c r="IUK3" s="436"/>
      <c r="IUL3" s="436"/>
      <c r="IUM3" s="436"/>
      <c r="IUN3" s="436"/>
      <c r="IUO3" s="436"/>
      <c r="IUP3" s="436"/>
      <c r="IUQ3" s="436"/>
      <c r="IUR3" s="436"/>
      <c r="IUS3" s="436"/>
      <c r="IUT3" s="436"/>
      <c r="IUU3" s="436"/>
      <c r="IUV3" s="436"/>
      <c r="IUW3" s="436"/>
      <c r="IUX3" s="436"/>
      <c r="IUY3" s="436"/>
      <c r="IUZ3" s="436"/>
      <c r="IVA3" s="436"/>
      <c r="IVB3" s="436"/>
      <c r="IVC3" s="436"/>
      <c r="IVD3" s="436"/>
      <c r="IVE3" s="436"/>
      <c r="IVF3" s="436"/>
      <c r="IVG3" s="436"/>
      <c r="IVH3" s="436"/>
      <c r="IVI3" s="436"/>
      <c r="IVJ3" s="436"/>
      <c r="IVK3" s="436"/>
      <c r="IVL3" s="436"/>
      <c r="IVM3" s="436"/>
      <c r="IVN3" s="436"/>
      <c r="IVO3" s="436"/>
      <c r="IVP3" s="436"/>
      <c r="IVQ3" s="436"/>
      <c r="IVR3" s="436"/>
      <c r="IVS3" s="436"/>
      <c r="IVT3" s="436"/>
      <c r="IVU3" s="436"/>
      <c r="IVV3" s="436"/>
      <c r="IVW3" s="436"/>
      <c r="IVX3" s="436"/>
      <c r="IVY3" s="436"/>
      <c r="IVZ3" s="436"/>
      <c r="IWA3" s="436"/>
      <c r="IWB3" s="436"/>
      <c r="IWC3" s="436"/>
      <c r="IWD3" s="436"/>
      <c r="IWE3" s="436"/>
      <c r="IWF3" s="436"/>
      <c r="IWG3" s="436"/>
      <c r="IWH3" s="436"/>
      <c r="IWI3" s="436"/>
      <c r="IWJ3" s="436"/>
      <c r="IWK3" s="436"/>
      <c r="IWL3" s="436"/>
      <c r="IWM3" s="436"/>
      <c r="IWN3" s="436"/>
      <c r="IWO3" s="436"/>
      <c r="IWP3" s="436"/>
      <c r="IWQ3" s="436"/>
      <c r="IWR3" s="436"/>
      <c r="IWS3" s="436"/>
      <c r="IWT3" s="436"/>
      <c r="IWU3" s="436"/>
      <c r="IWV3" s="436"/>
      <c r="IWW3" s="436"/>
      <c r="IWX3" s="436"/>
      <c r="IWY3" s="436"/>
      <c r="IWZ3" s="436"/>
      <c r="IXA3" s="436"/>
      <c r="IXB3" s="436"/>
      <c r="IXC3" s="436"/>
      <c r="IXD3" s="436"/>
      <c r="IXE3" s="436"/>
      <c r="IXF3" s="436"/>
      <c r="IXG3" s="436"/>
      <c r="IXH3" s="436"/>
      <c r="IXI3" s="436"/>
      <c r="IXJ3" s="436"/>
      <c r="IXK3" s="436"/>
      <c r="IXL3" s="436"/>
      <c r="IXM3" s="436"/>
      <c r="IXN3" s="436"/>
      <c r="IXO3" s="436"/>
      <c r="IXP3" s="436"/>
      <c r="IXQ3" s="436"/>
      <c r="IXR3" s="436"/>
      <c r="IXS3" s="436"/>
      <c r="IXT3" s="436"/>
      <c r="IXU3" s="436"/>
      <c r="IXV3" s="436"/>
      <c r="IXW3" s="436"/>
      <c r="IXX3" s="436"/>
      <c r="IXY3" s="436"/>
      <c r="IXZ3" s="436"/>
      <c r="IYA3" s="436"/>
      <c r="IYB3" s="436"/>
      <c r="IYC3" s="436"/>
      <c r="IYD3" s="436"/>
      <c r="IYE3" s="436"/>
      <c r="IYF3" s="436"/>
      <c r="IYG3" s="436"/>
      <c r="IYH3" s="436"/>
      <c r="IYI3" s="436"/>
      <c r="IYJ3" s="436"/>
      <c r="IYK3" s="436"/>
      <c r="IYL3" s="436"/>
      <c r="IYM3" s="436"/>
      <c r="IYN3" s="436"/>
      <c r="IYO3" s="436"/>
      <c r="IYP3" s="436"/>
      <c r="IYQ3" s="436"/>
      <c r="IYR3" s="436"/>
      <c r="IYS3" s="436"/>
      <c r="IYT3" s="436"/>
      <c r="IYU3" s="436"/>
      <c r="IYV3" s="436"/>
      <c r="IYW3" s="436"/>
      <c r="IYX3" s="436"/>
      <c r="IYY3" s="436"/>
      <c r="IYZ3" s="436"/>
      <c r="IZA3" s="436"/>
      <c r="IZB3" s="436"/>
      <c r="IZC3" s="436"/>
      <c r="IZD3" s="436"/>
      <c r="IZE3" s="436"/>
      <c r="IZF3" s="436"/>
      <c r="IZG3" s="436"/>
      <c r="IZH3" s="436"/>
      <c r="IZI3" s="436"/>
      <c r="IZJ3" s="436"/>
      <c r="IZK3" s="436"/>
      <c r="IZL3" s="436"/>
      <c r="IZM3" s="436"/>
      <c r="IZN3" s="436"/>
      <c r="IZO3" s="436"/>
      <c r="IZP3" s="436"/>
      <c r="IZQ3" s="436"/>
      <c r="IZR3" s="436"/>
      <c r="IZS3" s="436"/>
      <c r="IZT3" s="436"/>
      <c r="IZU3" s="436"/>
      <c r="IZV3" s="436"/>
      <c r="IZW3" s="436"/>
      <c r="IZX3" s="436"/>
      <c r="IZY3" s="436"/>
      <c r="IZZ3" s="436"/>
      <c r="JAA3" s="436"/>
      <c r="JAB3" s="436"/>
      <c r="JAC3" s="436"/>
      <c r="JAD3" s="436"/>
      <c r="JAE3" s="436"/>
      <c r="JAF3" s="436"/>
      <c r="JAG3" s="436"/>
      <c r="JAH3" s="436"/>
      <c r="JAI3" s="436"/>
      <c r="JAJ3" s="436"/>
      <c r="JAK3" s="436"/>
      <c r="JAL3" s="436"/>
      <c r="JAM3" s="436"/>
      <c r="JAN3" s="436"/>
      <c r="JAO3" s="436"/>
      <c r="JAP3" s="436"/>
      <c r="JAQ3" s="436"/>
      <c r="JAR3" s="436"/>
      <c r="JAS3" s="436"/>
      <c r="JAT3" s="436"/>
      <c r="JAU3" s="436"/>
      <c r="JAV3" s="436"/>
      <c r="JAW3" s="436"/>
      <c r="JAX3" s="436"/>
      <c r="JAY3" s="436"/>
      <c r="JAZ3" s="436"/>
      <c r="JBA3" s="436"/>
      <c r="JBB3" s="436"/>
      <c r="JBC3" s="436"/>
      <c r="JBD3" s="436"/>
      <c r="JBE3" s="436"/>
      <c r="JBF3" s="436"/>
      <c r="JBG3" s="436"/>
      <c r="JBH3" s="436"/>
      <c r="JBI3" s="436"/>
      <c r="JBJ3" s="436"/>
      <c r="JBK3" s="436"/>
      <c r="JBL3" s="436"/>
      <c r="JBM3" s="436"/>
      <c r="JBN3" s="436"/>
      <c r="JBO3" s="436"/>
      <c r="JBP3" s="436"/>
      <c r="JBQ3" s="436"/>
      <c r="JBR3" s="436"/>
      <c r="JBS3" s="436"/>
      <c r="JBT3" s="436"/>
      <c r="JBU3" s="436"/>
      <c r="JBV3" s="436"/>
      <c r="JBW3" s="436"/>
      <c r="JBX3" s="436"/>
      <c r="JBY3" s="436"/>
      <c r="JBZ3" s="436"/>
      <c r="JCA3" s="436"/>
      <c r="JCB3" s="436"/>
      <c r="JCC3" s="436"/>
      <c r="JCD3" s="436"/>
      <c r="JCE3" s="436"/>
      <c r="JCF3" s="436"/>
      <c r="JCG3" s="436"/>
      <c r="JCH3" s="436"/>
      <c r="JCI3" s="436"/>
      <c r="JCJ3" s="436"/>
      <c r="JCK3" s="436"/>
      <c r="JCL3" s="436"/>
      <c r="JCM3" s="436"/>
      <c r="JCN3" s="436"/>
      <c r="JCO3" s="436"/>
      <c r="JCP3" s="436"/>
      <c r="JCQ3" s="436"/>
      <c r="JCR3" s="436"/>
      <c r="JCS3" s="436"/>
      <c r="JCT3" s="436"/>
      <c r="JCU3" s="436"/>
      <c r="JCV3" s="436"/>
      <c r="JCW3" s="436"/>
      <c r="JCX3" s="436"/>
      <c r="JCY3" s="436"/>
      <c r="JCZ3" s="436"/>
      <c r="JDA3" s="436"/>
      <c r="JDB3" s="436"/>
      <c r="JDC3" s="436"/>
      <c r="JDD3" s="436"/>
      <c r="JDE3" s="436"/>
      <c r="JDF3" s="436"/>
      <c r="JDG3" s="436"/>
      <c r="JDH3" s="436"/>
      <c r="JDI3" s="436"/>
      <c r="JDJ3" s="436"/>
      <c r="JDK3" s="436"/>
      <c r="JDL3" s="436"/>
      <c r="JDM3" s="436"/>
      <c r="JDN3" s="436"/>
      <c r="JDO3" s="436"/>
      <c r="JDP3" s="436"/>
      <c r="JDQ3" s="436"/>
      <c r="JDR3" s="436"/>
      <c r="JDS3" s="436"/>
      <c r="JDT3" s="436"/>
      <c r="JDU3" s="436"/>
      <c r="JDV3" s="436"/>
      <c r="JDW3" s="436"/>
      <c r="JDX3" s="436"/>
      <c r="JDY3" s="436"/>
      <c r="JDZ3" s="436"/>
      <c r="JEA3" s="436"/>
      <c r="JEB3" s="436"/>
      <c r="JEC3" s="436"/>
      <c r="JED3" s="436"/>
      <c r="JEE3" s="436"/>
      <c r="JEF3" s="436"/>
      <c r="JEG3" s="436"/>
      <c r="JEH3" s="436"/>
      <c r="JEI3" s="436"/>
      <c r="JEJ3" s="436"/>
      <c r="JEK3" s="436"/>
      <c r="JEL3" s="436"/>
      <c r="JEM3" s="436"/>
      <c r="JEN3" s="436"/>
      <c r="JEO3" s="436"/>
      <c r="JEP3" s="436"/>
      <c r="JEQ3" s="436"/>
      <c r="JER3" s="436"/>
      <c r="JES3" s="436"/>
      <c r="JET3" s="436"/>
      <c r="JEU3" s="436"/>
      <c r="JEV3" s="436"/>
      <c r="JEW3" s="436"/>
      <c r="JEX3" s="436"/>
      <c r="JEY3" s="436"/>
      <c r="JEZ3" s="436"/>
      <c r="JFA3" s="436"/>
      <c r="JFB3" s="436"/>
      <c r="JFC3" s="436"/>
      <c r="JFD3" s="436"/>
      <c r="JFE3" s="436"/>
      <c r="JFF3" s="436"/>
      <c r="JFG3" s="436"/>
      <c r="JFH3" s="436"/>
      <c r="JFI3" s="436"/>
      <c r="JFJ3" s="436"/>
      <c r="JFK3" s="436"/>
      <c r="JFL3" s="436"/>
      <c r="JFM3" s="436"/>
      <c r="JFN3" s="436"/>
      <c r="JFO3" s="436"/>
      <c r="JFP3" s="436"/>
      <c r="JFQ3" s="436"/>
      <c r="JFR3" s="436"/>
      <c r="JFS3" s="436"/>
      <c r="JFT3" s="436"/>
      <c r="JFU3" s="436"/>
      <c r="JFV3" s="436"/>
      <c r="JFW3" s="436"/>
      <c r="JFX3" s="436"/>
      <c r="JFY3" s="436"/>
      <c r="JFZ3" s="436"/>
      <c r="JGA3" s="436"/>
      <c r="JGB3" s="436"/>
      <c r="JGC3" s="436"/>
      <c r="JGD3" s="436"/>
      <c r="JGE3" s="436"/>
      <c r="JGF3" s="436"/>
      <c r="JGG3" s="436"/>
      <c r="JGH3" s="436"/>
      <c r="JGI3" s="436"/>
      <c r="JGJ3" s="436"/>
      <c r="JGK3" s="436"/>
      <c r="JGL3" s="436"/>
      <c r="JGM3" s="436"/>
      <c r="JGN3" s="436"/>
      <c r="JGO3" s="436"/>
      <c r="JGP3" s="436"/>
      <c r="JGQ3" s="436"/>
      <c r="JGR3" s="436"/>
      <c r="JGS3" s="436"/>
      <c r="JGT3" s="436"/>
      <c r="JGU3" s="436"/>
      <c r="JGV3" s="436"/>
      <c r="JGW3" s="436"/>
      <c r="JGX3" s="436"/>
      <c r="JGY3" s="436"/>
      <c r="JGZ3" s="436"/>
      <c r="JHA3" s="436"/>
      <c r="JHB3" s="436"/>
      <c r="JHC3" s="436"/>
      <c r="JHD3" s="436"/>
      <c r="JHE3" s="436"/>
      <c r="JHF3" s="436"/>
      <c r="JHG3" s="436"/>
      <c r="JHH3" s="436"/>
      <c r="JHI3" s="436"/>
      <c r="JHJ3" s="436"/>
      <c r="JHK3" s="436"/>
      <c r="JHL3" s="436"/>
      <c r="JHM3" s="436"/>
      <c r="JHN3" s="436"/>
      <c r="JHO3" s="436"/>
      <c r="JHP3" s="436"/>
      <c r="JHQ3" s="436"/>
      <c r="JHR3" s="436"/>
      <c r="JHS3" s="436"/>
      <c r="JHT3" s="436"/>
      <c r="JHU3" s="436"/>
      <c r="JHV3" s="436"/>
      <c r="JHW3" s="436"/>
      <c r="JHX3" s="436"/>
      <c r="JHY3" s="436"/>
      <c r="JHZ3" s="436"/>
      <c r="JIA3" s="436"/>
      <c r="JIB3" s="436"/>
      <c r="JIC3" s="436"/>
      <c r="JID3" s="436"/>
      <c r="JIE3" s="436"/>
      <c r="JIF3" s="436"/>
      <c r="JIG3" s="436"/>
      <c r="JIH3" s="436"/>
      <c r="JII3" s="436"/>
      <c r="JIJ3" s="436"/>
      <c r="JIK3" s="436"/>
      <c r="JIL3" s="436"/>
      <c r="JIM3" s="436"/>
      <c r="JIN3" s="436"/>
      <c r="JIO3" s="436"/>
      <c r="JIP3" s="436"/>
      <c r="JIQ3" s="436"/>
      <c r="JIR3" s="436"/>
      <c r="JIS3" s="436"/>
      <c r="JIT3" s="436"/>
      <c r="JIU3" s="436"/>
      <c r="JIV3" s="436"/>
      <c r="JIW3" s="436"/>
      <c r="JIX3" s="436"/>
      <c r="JIY3" s="436"/>
      <c r="JIZ3" s="436"/>
      <c r="JJA3" s="436"/>
      <c r="JJB3" s="436"/>
      <c r="JJC3" s="436"/>
      <c r="JJD3" s="436"/>
      <c r="JJE3" s="436"/>
      <c r="JJF3" s="436"/>
      <c r="JJG3" s="436"/>
      <c r="JJH3" s="436"/>
      <c r="JJI3" s="436"/>
      <c r="JJJ3" s="436"/>
      <c r="JJK3" s="436"/>
      <c r="JJL3" s="436"/>
      <c r="JJM3" s="436"/>
      <c r="JJN3" s="436"/>
      <c r="JJO3" s="436"/>
      <c r="JJP3" s="436"/>
      <c r="JJQ3" s="436"/>
      <c r="JJR3" s="436"/>
      <c r="JJS3" s="436"/>
      <c r="JJT3" s="436"/>
      <c r="JJU3" s="436"/>
      <c r="JJV3" s="436"/>
      <c r="JJW3" s="436"/>
      <c r="JJX3" s="436"/>
      <c r="JJY3" s="436"/>
      <c r="JJZ3" s="436"/>
      <c r="JKA3" s="436"/>
      <c r="JKB3" s="436"/>
      <c r="JKC3" s="436"/>
      <c r="JKD3" s="436"/>
      <c r="JKE3" s="436"/>
      <c r="JKF3" s="436"/>
      <c r="JKG3" s="436"/>
      <c r="JKH3" s="436"/>
      <c r="JKI3" s="436"/>
      <c r="JKJ3" s="436"/>
      <c r="JKK3" s="436"/>
      <c r="JKL3" s="436"/>
      <c r="JKM3" s="436"/>
      <c r="JKN3" s="436"/>
      <c r="JKO3" s="436"/>
      <c r="JKP3" s="436"/>
      <c r="JKQ3" s="436"/>
      <c r="JKR3" s="436"/>
      <c r="JKS3" s="436"/>
      <c r="JKT3" s="436"/>
      <c r="JKU3" s="436"/>
      <c r="JKV3" s="436"/>
      <c r="JKW3" s="436"/>
      <c r="JKX3" s="436"/>
      <c r="JKY3" s="436"/>
      <c r="JKZ3" s="436"/>
      <c r="JLA3" s="436"/>
      <c r="JLB3" s="436"/>
      <c r="JLC3" s="436"/>
      <c r="JLD3" s="436"/>
      <c r="JLE3" s="436"/>
      <c r="JLF3" s="436"/>
      <c r="JLG3" s="436"/>
      <c r="JLH3" s="436"/>
      <c r="JLI3" s="436"/>
      <c r="JLJ3" s="436"/>
      <c r="JLK3" s="436"/>
      <c r="JLL3" s="436"/>
      <c r="JLM3" s="436"/>
      <c r="JLN3" s="436"/>
      <c r="JLO3" s="436"/>
      <c r="JLP3" s="436"/>
      <c r="JLQ3" s="436"/>
      <c r="JLR3" s="436"/>
      <c r="JLS3" s="436"/>
      <c r="JLT3" s="436"/>
      <c r="JLU3" s="436"/>
      <c r="JLV3" s="436"/>
      <c r="JLW3" s="436"/>
      <c r="JLX3" s="436"/>
      <c r="JLY3" s="436"/>
      <c r="JLZ3" s="436"/>
      <c r="JMA3" s="436"/>
      <c r="JMB3" s="436"/>
      <c r="JMC3" s="436"/>
      <c r="JMD3" s="436"/>
      <c r="JME3" s="436"/>
      <c r="JMF3" s="436"/>
      <c r="JMG3" s="436"/>
      <c r="JMH3" s="436"/>
      <c r="JMI3" s="436"/>
      <c r="JMJ3" s="436"/>
      <c r="JMK3" s="436"/>
      <c r="JML3" s="436"/>
      <c r="JMM3" s="436"/>
      <c r="JMN3" s="436"/>
      <c r="JMO3" s="436"/>
      <c r="JMP3" s="436"/>
      <c r="JMQ3" s="436"/>
      <c r="JMR3" s="436"/>
      <c r="JMS3" s="436"/>
      <c r="JMT3" s="436"/>
      <c r="JMU3" s="436"/>
      <c r="JMV3" s="436"/>
      <c r="JMW3" s="436"/>
      <c r="JMX3" s="436"/>
      <c r="JMY3" s="436"/>
      <c r="JMZ3" s="436"/>
      <c r="JNA3" s="436"/>
      <c r="JNB3" s="436"/>
      <c r="JNC3" s="436"/>
      <c r="JND3" s="436"/>
      <c r="JNE3" s="436"/>
      <c r="JNF3" s="436"/>
      <c r="JNG3" s="436"/>
      <c r="JNH3" s="436"/>
      <c r="JNI3" s="436"/>
      <c r="JNJ3" s="436"/>
      <c r="JNK3" s="436"/>
      <c r="JNL3" s="436"/>
      <c r="JNM3" s="436"/>
      <c r="JNN3" s="436"/>
      <c r="JNO3" s="436"/>
      <c r="JNP3" s="436"/>
      <c r="JNQ3" s="436"/>
      <c r="JNR3" s="436"/>
      <c r="JNS3" s="436"/>
      <c r="JNT3" s="436"/>
      <c r="JNU3" s="436"/>
      <c r="JNV3" s="436"/>
      <c r="JNW3" s="436"/>
      <c r="JNX3" s="436"/>
      <c r="JNY3" s="436"/>
      <c r="JNZ3" s="436"/>
      <c r="JOA3" s="436"/>
      <c r="JOB3" s="436"/>
      <c r="JOC3" s="436"/>
      <c r="JOD3" s="436"/>
      <c r="JOE3" s="436"/>
      <c r="JOF3" s="436"/>
      <c r="JOG3" s="436"/>
      <c r="JOH3" s="436"/>
      <c r="JOI3" s="436"/>
      <c r="JOJ3" s="436"/>
      <c r="JOK3" s="436"/>
      <c r="JOL3" s="436"/>
      <c r="JOM3" s="436"/>
      <c r="JON3" s="436"/>
      <c r="JOO3" s="436"/>
      <c r="JOP3" s="436"/>
      <c r="JOQ3" s="436"/>
      <c r="JOR3" s="436"/>
      <c r="JOS3" s="436"/>
      <c r="JOT3" s="436"/>
      <c r="JOU3" s="436"/>
      <c r="JOV3" s="436"/>
      <c r="JOW3" s="436"/>
      <c r="JOX3" s="436"/>
      <c r="JOY3" s="436"/>
      <c r="JOZ3" s="436"/>
      <c r="JPA3" s="436"/>
      <c r="JPB3" s="436"/>
      <c r="JPC3" s="436"/>
      <c r="JPD3" s="436"/>
      <c r="JPE3" s="436"/>
      <c r="JPF3" s="436"/>
      <c r="JPG3" s="436"/>
      <c r="JPH3" s="436"/>
      <c r="JPI3" s="436"/>
      <c r="JPJ3" s="436"/>
      <c r="JPK3" s="436"/>
      <c r="JPL3" s="436"/>
      <c r="JPM3" s="436"/>
      <c r="JPN3" s="436"/>
      <c r="JPO3" s="436"/>
      <c r="JPP3" s="436"/>
      <c r="JPQ3" s="436"/>
      <c r="JPR3" s="436"/>
      <c r="JPS3" s="436"/>
      <c r="JPT3" s="436"/>
      <c r="JPU3" s="436"/>
      <c r="JPV3" s="436"/>
      <c r="JPW3" s="436"/>
      <c r="JPX3" s="436"/>
      <c r="JPY3" s="436"/>
      <c r="JPZ3" s="436"/>
      <c r="JQA3" s="436"/>
      <c r="JQB3" s="436"/>
      <c r="JQC3" s="436"/>
      <c r="JQD3" s="436"/>
      <c r="JQE3" s="436"/>
      <c r="JQF3" s="436"/>
      <c r="JQG3" s="436"/>
      <c r="JQH3" s="436"/>
      <c r="JQI3" s="436"/>
      <c r="JQJ3" s="436"/>
      <c r="JQK3" s="436"/>
      <c r="JQL3" s="436"/>
      <c r="JQM3" s="436"/>
      <c r="JQN3" s="436"/>
      <c r="JQO3" s="436"/>
      <c r="JQP3" s="436"/>
      <c r="JQQ3" s="436"/>
      <c r="JQR3" s="436"/>
      <c r="JQS3" s="436"/>
      <c r="JQT3" s="436"/>
      <c r="JQU3" s="436"/>
      <c r="JQV3" s="436"/>
      <c r="JQW3" s="436"/>
      <c r="JQX3" s="436"/>
      <c r="JQY3" s="436"/>
      <c r="JQZ3" s="436"/>
      <c r="JRA3" s="436"/>
      <c r="JRB3" s="436"/>
      <c r="JRC3" s="436"/>
      <c r="JRD3" s="436"/>
      <c r="JRE3" s="436"/>
      <c r="JRF3" s="436"/>
      <c r="JRG3" s="436"/>
      <c r="JRH3" s="436"/>
      <c r="JRI3" s="436"/>
      <c r="JRJ3" s="436"/>
      <c r="JRK3" s="436"/>
      <c r="JRL3" s="436"/>
      <c r="JRM3" s="436"/>
      <c r="JRN3" s="436"/>
      <c r="JRO3" s="436"/>
      <c r="JRP3" s="436"/>
      <c r="JRQ3" s="436"/>
      <c r="JRR3" s="436"/>
      <c r="JRS3" s="436"/>
      <c r="JRT3" s="436"/>
      <c r="JRU3" s="436"/>
      <c r="JRV3" s="436"/>
      <c r="JRW3" s="436"/>
      <c r="JRX3" s="436"/>
      <c r="JRY3" s="436"/>
      <c r="JRZ3" s="436"/>
      <c r="JSA3" s="436"/>
      <c r="JSB3" s="436"/>
      <c r="JSC3" s="436"/>
      <c r="JSD3" s="436"/>
      <c r="JSE3" s="436"/>
      <c r="JSF3" s="436"/>
      <c r="JSG3" s="436"/>
      <c r="JSH3" s="436"/>
      <c r="JSI3" s="436"/>
      <c r="JSJ3" s="436"/>
      <c r="JSK3" s="436"/>
      <c r="JSL3" s="436"/>
      <c r="JSM3" s="436"/>
      <c r="JSN3" s="436"/>
      <c r="JSO3" s="436"/>
      <c r="JSP3" s="436"/>
      <c r="JSQ3" s="436"/>
      <c r="JSR3" s="436"/>
      <c r="JSS3" s="436"/>
      <c r="JST3" s="436"/>
      <c r="JSU3" s="436"/>
      <c r="JSV3" s="436"/>
      <c r="JSW3" s="436"/>
      <c r="JSX3" s="436"/>
      <c r="JSY3" s="436"/>
      <c r="JSZ3" s="436"/>
      <c r="JTA3" s="436"/>
      <c r="JTB3" s="436"/>
      <c r="JTC3" s="436"/>
      <c r="JTD3" s="436"/>
      <c r="JTE3" s="436"/>
      <c r="JTF3" s="436"/>
      <c r="JTG3" s="436"/>
      <c r="JTH3" s="436"/>
      <c r="JTI3" s="436"/>
      <c r="JTJ3" s="436"/>
      <c r="JTK3" s="436"/>
      <c r="JTL3" s="436"/>
      <c r="JTM3" s="436"/>
      <c r="JTN3" s="436"/>
      <c r="JTO3" s="436"/>
      <c r="JTP3" s="436"/>
      <c r="JTQ3" s="436"/>
      <c r="JTR3" s="436"/>
      <c r="JTS3" s="436"/>
      <c r="JTT3" s="436"/>
      <c r="JTU3" s="436"/>
      <c r="JTV3" s="436"/>
      <c r="JTW3" s="436"/>
      <c r="JTX3" s="436"/>
      <c r="JTY3" s="436"/>
      <c r="JTZ3" s="436"/>
      <c r="JUA3" s="436"/>
      <c r="JUB3" s="436"/>
      <c r="JUC3" s="436"/>
      <c r="JUD3" s="436"/>
      <c r="JUE3" s="436"/>
      <c r="JUF3" s="436"/>
      <c r="JUG3" s="436"/>
      <c r="JUH3" s="436"/>
      <c r="JUI3" s="436"/>
      <c r="JUJ3" s="436"/>
      <c r="JUK3" s="436"/>
      <c r="JUL3" s="436"/>
      <c r="JUM3" s="436"/>
      <c r="JUN3" s="436"/>
      <c r="JUO3" s="436"/>
      <c r="JUP3" s="436"/>
      <c r="JUQ3" s="436"/>
      <c r="JUR3" s="436"/>
      <c r="JUS3" s="436"/>
      <c r="JUT3" s="436"/>
      <c r="JUU3" s="436"/>
      <c r="JUV3" s="436"/>
      <c r="JUW3" s="436"/>
      <c r="JUX3" s="436"/>
      <c r="JUY3" s="436"/>
      <c r="JUZ3" s="436"/>
      <c r="JVA3" s="436"/>
      <c r="JVB3" s="436"/>
      <c r="JVC3" s="436"/>
      <c r="JVD3" s="436"/>
      <c r="JVE3" s="436"/>
      <c r="JVF3" s="436"/>
      <c r="JVG3" s="436"/>
      <c r="JVH3" s="436"/>
      <c r="JVI3" s="436"/>
      <c r="JVJ3" s="436"/>
      <c r="JVK3" s="436"/>
      <c r="JVL3" s="436"/>
      <c r="JVM3" s="436"/>
      <c r="JVN3" s="436"/>
      <c r="JVO3" s="436"/>
      <c r="JVP3" s="436"/>
      <c r="JVQ3" s="436"/>
      <c r="JVR3" s="436"/>
      <c r="JVS3" s="436"/>
      <c r="JVT3" s="436"/>
      <c r="JVU3" s="436"/>
      <c r="JVV3" s="436"/>
      <c r="JVW3" s="436"/>
      <c r="JVX3" s="436"/>
      <c r="JVY3" s="436"/>
      <c r="JVZ3" s="436"/>
      <c r="JWA3" s="436"/>
      <c r="JWB3" s="436"/>
      <c r="JWC3" s="436"/>
      <c r="JWD3" s="436"/>
      <c r="JWE3" s="436"/>
      <c r="JWF3" s="436"/>
      <c r="JWG3" s="436"/>
      <c r="JWH3" s="436"/>
      <c r="JWI3" s="436"/>
      <c r="JWJ3" s="436"/>
      <c r="JWK3" s="436"/>
      <c r="JWL3" s="436"/>
      <c r="JWM3" s="436"/>
      <c r="JWN3" s="436"/>
      <c r="JWO3" s="436"/>
      <c r="JWP3" s="436"/>
      <c r="JWQ3" s="436"/>
      <c r="JWR3" s="436"/>
      <c r="JWS3" s="436"/>
      <c r="JWT3" s="436"/>
      <c r="JWU3" s="436"/>
      <c r="JWV3" s="436"/>
      <c r="JWW3" s="436"/>
      <c r="JWX3" s="436"/>
      <c r="JWY3" s="436"/>
      <c r="JWZ3" s="436"/>
      <c r="JXA3" s="436"/>
      <c r="JXB3" s="436"/>
      <c r="JXC3" s="436"/>
      <c r="JXD3" s="436"/>
      <c r="JXE3" s="436"/>
      <c r="JXF3" s="436"/>
      <c r="JXG3" s="436"/>
      <c r="JXH3" s="436"/>
      <c r="JXI3" s="436"/>
      <c r="JXJ3" s="436"/>
      <c r="JXK3" s="436"/>
      <c r="JXL3" s="436"/>
      <c r="JXM3" s="436"/>
      <c r="JXN3" s="436"/>
      <c r="JXO3" s="436"/>
      <c r="JXP3" s="436"/>
      <c r="JXQ3" s="436"/>
      <c r="JXR3" s="436"/>
      <c r="JXS3" s="436"/>
      <c r="JXT3" s="436"/>
      <c r="JXU3" s="436"/>
      <c r="JXV3" s="436"/>
      <c r="JXW3" s="436"/>
      <c r="JXX3" s="436"/>
      <c r="JXY3" s="436"/>
      <c r="JXZ3" s="436"/>
      <c r="JYA3" s="436"/>
      <c r="JYB3" s="436"/>
      <c r="JYC3" s="436"/>
      <c r="JYD3" s="436"/>
      <c r="JYE3" s="436"/>
      <c r="JYF3" s="436"/>
      <c r="JYG3" s="436"/>
      <c r="JYH3" s="436"/>
      <c r="JYI3" s="436"/>
      <c r="JYJ3" s="436"/>
      <c r="JYK3" s="436"/>
      <c r="JYL3" s="436"/>
      <c r="JYM3" s="436"/>
      <c r="JYN3" s="436"/>
      <c r="JYO3" s="436"/>
      <c r="JYP3" s="436"/>
      <c r="JYQ3" s="436"/>
      <c r="JYR3" s="436"/>
      <c r="JYS3" s="436"/>
      <c r="JYT3" s="436"/>
      <c r="JYU3" s="436"/>
      <c r="JYV3" s="436"/>
      <c r="JYW3" s="436"/>
      <c r="JYX3" s="436"/>
      <c r="JYY3" s="436"/>
      <c r="JYZ3" s="436"/>
      <c r="JZA3" s="436"/>
      <c r="JZB3" s="436"/>
      <c r="JZC3" s="436"/>
      <c r="JZD3" s="436"/>
      <c r="JZE3" s="436"/>
      <c r="JZF3" s="436"/>
      <c r="JZG3" s="436"/>
      <c r="JZH3" s="436"/>
      <c r="JZI3" s="436"/>
      <c r="JZJ3" s="436"/>
      <c r="JZK3" s="436"/>
      <c r="JZL3" s="436"/>
      <c r="JZM3" s="436"/>
      <c r="JZN3" s="436"/>
      <c r="JZO3" s="436"/>
      <c r="JZP3" s="436"/>
      <c r="JZQ3" s="436"/>
      <c r="JZR3" s="436"/>
      <c r="JZS3" s="436"/>
      <c r="JZT3" s="436"/>
      <c r="JZU3" s="436"/>
      <c r="JZV3" s="436"/>
      <c r="JZW3" s="436"/>
      <c r="JZX3" s="436"/>
      <c r="JZY3" s="436"/>
      <c r="JZZ3" s="436"/>
      <c r="KAA3" s="436"/>
      <c r="KAB3" s="436"/>
      <c r="KAC3" s="436"/>
      <c r="KAD3" s="436"/>
      <c r="KAE3" s="436"/>
      <c r="KAF3" s="436"/>
      <c r="KAG3" s="436"/>
      <c r="KAH3" s="436"/>
      <c r="KAI3" s="436"/>
      <c r="KAJ3" s="436"/>
      <c r="KAK3" s="436"/>
      <c r="KAL3" s="436"/>
      <c r="KAM3" s="436"/>
      <c r="KAN3" s="436"/>
      <c r="KAO3" s="436"/>
      <c r="KAP3" s="436"/>
      <c r="KAQ3" s="436"/>
      <c r="KAR3" s="436"/>
      <c r="KAS3" s="436"/>
      <c r="KAT3" s="436"/>
      <c r="KAU3" s="436"/>
      <c r="KAV3" s="436"/>
      <c r="KAW3" s="436"/>
      <c r="KAX3" s="436"/>
      <c r="KAY3" s="436"/>
      <c r="KAZ3" s="436"/>
      <c r="KBA3" s="436"/>
      <c r="KBB3" s="436"/>
      <c r="KBC3" s="436"/>
      <c r="KBD3" s="436"/>
      <c r="KBE3" s="436"/>
      <c r="KBF3" s="436"/>
      <c r="KBG3" s="436"/>
      <c r="KBH3" s="436"/>
      <c r="KBI3" s="436"/>
      <c r="KBJ3" s="436"/>
      <c r="KBK3" s="436"/>
      <c r="KBL3" s="436"/>
      <c r="KBM3" s="436"/>
      <c r="KBN3" s="436"/>
      <c r="KBO3" s="436"/>
      <c r="KBP3" s="436"/>
      <c r="KBQ3" s="436"/>
      <c r="KBR3" s="436"/>
      <c r="KBS3" s="436"/>
      <c r="KBT3" s="436"/>
      <c r="KBU3" s="436"/>
      <c r="KBV3" s="436"/>
      <c r="KBW3" s="436"/>
      <c r="KBX3" s="436"/>
      <c r="KBY3" s="436"/>
      <c r="KBZ3" s="436"/>
      <c r="KCA3" s="436"/>
      <c r="KCB3" s="436"/>
      <c r="KCC3" s="436"/>
      <c r="KCD3" s="436"/>
      <c r="KCE3" s="436"/>
      <c r="KCF3" s="436"/>
      <c r="KCG3" s="436"/>
      <c r="KCH3" s="436"/>
      <c r="KCI3" s="436"/>
      <c r="KCJ3" s="436"/>
      <c r="KCK3" s="436"/>
      <c r="KCL3" s="436"/>
      <c r="KCM3" s="436"/>
      <c r="KCN3" s="436"/>
      <c r="KCO3" s="436"/>
      <c r="KCP3" s="436"/>
      <c r="KCQ3" s="436"/>
      <c r="KCR3" s="436"/>
      <c r="KCS3" s="436"/>
      <c r="KCT3" s="436"/>
      <c r="KCU3" s="436"/>
      <c r="KCV3" s="436"/>
      <c r="KCW3" s="436"/>
      <c r="KCX3" s="436"/>
      <c r="KCY3" s="436"/>
      <c r="KCZ3" s="436"/>
      <c r="KDA3" s="436"/>
      <c r="KDB3" s="436"/>
      <c r="KDC3" s="436"/>
      <c r="KDD3" s="436"/>
      <c r="KDE3" s="436"/>
      <c r="KDF3" s="436"/>
      <c r="KDG3" s="436"/>
      <c r="KDH3" s="436"/>
      <c r="KDI3" s="436"/>
      <c r="KDJ3" s="436"/>
      <c r="KDK3" s="436"/>
      <c r="KDL3" s="436"/>
      <c r="KDM3" s="436"/>
      <c r="KDN3" s="436"/>
      <c r="KDO3" s="436"/>
      <c r="KDP3" s="436"/>
      <c r="KDQ3" s="436"/>
      <c r="KDR3" s="436"/>
      <c r="KDS3" s="436"/>
      <c r="KDT3" s="436"/>
      <c r="KDU3" s="436"/>
      <c r="KDV3" s="436"/>
      <c r="KDW3" s="436"/>
      <c r="KDX3" s="436"/>
      <c r="KDY3" s="436"/>
      <c r="KDZ3" s="436"/>
      <c r="KEA3" s="436"/>
      <c r="KEB3" s="436"/>
      <c r="KEC3" s="436"/>
      <c r="KED3" s="436"/>
      <c r="KEE3" s="436"/>
      <c r="KEF3" s="436"/>
      <c r="KEG3" s="436"/>
      <c r="KEH3" s="436"/>
      <c r="KEI3" s="436"/>
      <c r="KEJ3" s="436"/>
      <c r="KEK3" s="436"/>
      <c r="KEL3" s="436"/>
      <c r="KEM3" s="436"/>
      <c r="KEN3" s="436"/>
      <c r="KEO3" s="436"/>
      <c r="KEP3" s="436"/>
      <c r="KEQ3" s="436"/>
      <c r="KER3" s="436"/>
      <c r="KES3" s="436"/>
      <c r="KET3" s="436"/>
      <c r="KEU3" s="436"/>
      <c r="KEV3" s="436"/>
      <c r="KEW3" s="436"/>
      <c r="KEX3" s="436"/>
      <c r="KEY3" s="436"/>
      <c r="KEZ3" s="436"/>
      <c r="KFA3" s="436"/>
      <c r="KFB3" s="436"/>
      <c r="KFC3" s="436"/>
      <c r="KFD3" s="436"/>
      <c r="KFE3" s="436"/>
      <c r="KFF3" s="436"/>
      <c r="KFG3" s="436"/>
      <c r="KFH3" s="436"/>
      <c r="KFI3" s="436"/>
      <c r="KFJ3" s="436"/>
      <c r="KFK3" s="436"/>
      <c r="KFL3" s="436"/>
      <c r="KFM3" s="436"/>
      <c r="KFN3" s="436"/>
      <c r="KFO3" s="436"/>
      <c r="KFP3" s="436"/>
      <c r="KFQ3" s="436"/>
      <c r="KFR3" s="436"/>
      <c r="KFS3" s="436"/>
      <c r="KFT3" s="436"/>
      <c r="KFU3" s="436"/>
      <c r="KFV3" s="436"/>
      <c r="KFW3" s="436"/>
      <c r="KFX3" s="436"/>
      <c r="KFY3" s="436"/>
      <c r="KFZ3" s="436"/>
      <c r="KGA3" s="436"/>
      <c r="KGB3" s="436"/>
      <c r="KGC3" s="436"/>
      <c r="KGD3" s="436"/>
      <c r="KGE3" s="436"/>
      <c r="KGF3" s="436"/>
      <c r="KGG3" s="436"/>
      <c r="KGH3" s="436"/>
      <c r="KGI3" s="436"/>
      <c r="KGJ3" s="436"/>
      <c r="KGK3" s="436"/>
      <c r="KGL3" s="436"/>
      <c r="KGM3" s="436"/>
      <c r="KGN3" s="436"/>
      <c r="KGO3" s="436"/>
      <c r="KGP3" s="436"/>
      <c r="KGQ3" s="436"/>
      <c r="KGR3" s="436"/>
      <c r="KGS3" s="436"/>
      <c r="KGT3" s="436"/>
      <c r="KGU3" s="436"/>
      <c r="KGV3" s="436"/>
      <c r="KGW3" s="436"/>
      <c r="KGX3" s="436"/>
      <c r="KGY3" s="436"/>
      <c r="KGZ3" s="436"/>
      <c r="KHA3" s="436"/>
      <c r="KHB3" s="436"/>
      <c r="KHC3" s="436"/>
      <c r="KHD3" s="436"/>
      <c r="KHE3" s="436"/>
      <c r="KHF3" s="436"/>
      <c r="KHG3" s="436"/>
      <c r="KHH3" s="436"/>
      <c r="KHI3" s="436"/>
      <c r="KHJ3" s="436"/>
      <c r="KHK3" s="436"/>
      <c r="KHL3" s="436"/>
      <c r="KHM3" s="436"/>
      <c r="KHN3" s="436"/>
      <c r="KHO3" s="436"/>
      <c r="KHP3" s="436"/>
      <c r="KHQ3" s="436"/>
      <c r="KHR3" s="436"/>
      <c r="KHS3" s="436"/>
      <c r="KHT3" s="436"/>
      <c r="KHU3" s="436"/>
      <c r="KHV3" s="436"/>
      <c r="KHW3" s="436"/>
      <c r="KHX3" s="436"/>
      <c r="KHY3" s="436"/>
      <c r="KHZ3" s="436"/>
      <c r="KIA3" s="436"/>
      <c r="KIB3" s="436"/>
      <c r="KIC3" s="436"/>
      <c r="KID3" s="436"/>
      <c r="KIE3" s="436"/>
      <c r="KIF3" s="436"/>
      <c r="KIG3" s="436"/>
      <c r="KIH3" s="436"/>
      <c r="KII3" s="436"/>
      <c r="KIJ3" s="436"/>
      <c r="KIK3" s="436"/>
      <c r="KIL3" s="436"/>
      <c r="KIM3" s="436"/>
      <c r="KIN3" s="436"/>
      <c r="KIO3" s="436"/>
      <c r="KIP3" s="436"/>
      <c r="KIQ3" s="436"/>
      <c r="KIR3" s="436"/>
      <c r="KIS3" s="436"/>
      <c r="KIT3" s="436"/>
      <c r="KIU3" s="436"/>
      <c r="KIV3" s="436"/>
      <c r="KIW3" s="436"/>
      <c r="KIX3" s="436"/>
      <c r="KIY3" s="436"/>
      <c r="KIZ3" s="436"/>
      <c r="KJA3" s="436"/>
      <c r="KJB3" s="436"/>
      <c r="KJC3" s="436"/>
      <c r="KJD3" s="436"/>
      <c r="KJE3" s="436"/>
      <c r="KJF3" s="436"/>
      <c r="KJG3" s="436"/>
      <c r="KJH3" s="436"/>
      <c r="KJI3" s="436"/>
      <c r="KJJ3" s="436"/>
      <c r="KJK3" s="436"/>
      <c r="KJL3" s="436"/>
      <c r="KJM3" s="436"/>
      <c r="KJN3" s="436"/>
      <c r="KJO3" s="436"/>
      <c r="KJP3" s="436"/>
      <c r="KJQ3" s="436"/>
      <c r="KJR3" s="436"/>
      <c r="KJS3" s="436"/>
      <c r="KJT3" s="436"/>
      <c r="KJU3" s="436"/>
      <c r="KJV3" s="436"/>
      <c r="KJW3" s="436"/>
      <c r="KJX3" s="436"/>
      <c r="KJY3" s="436"/>
      <c r="KJZ3" s="436"/>
      <c r="KKA3" s="436"/>
      <c r="KKB3" s="436"/>
      <c r="KKC3" s="436"/>
      <c r="KKD3" s="436"/>
      <c r="KKE3" s="436"/>
      <c r="KKF3" s="436"/>
      <c r="KKG3" s="436"/>
      <c r="KKH3" s="436"/>
      <c r="KKI3" s="436"/>
      <c r="KKJ3" s="436"/>
      <c r="KKK3" s="436"/>
      <c r="KKL3" s="436"/>
      <c r="KKM3" s="436"/>
      <c r="KKN3" s="436"/>
      <c r="KKO3" s="436"/>
      <c r="KKP3" s="436"/>
      <c r="KKQ3" s="436"/>
      <c r="KKR3" s="436"/>
      <c r="KKS3" s="436"/>
      <c r="KKT3" s="436"/>
      <c r="KKU3" s="436"/>
      <c r="KKV3" s="436"/>
      <c r="KKW3" s="436"/>
      <c r="KKX3" s="436"/>
      <c r="KKY3" s="436"/>
      <c r="KKZ3" s="436"/>
      <c r="KLA3" s="436"/>
      <c r="KLB3" s="436"/>
      <c r="KLC3" s="436"/>
      <c r="KLD3" s="436"/>
      <c r="KLE3" s="436"/>
      <c r="KLF3" s="436"/>
      <c r="KLG3" s="436"/>
      <c r="KLH3" s="436"/>
      <c r="KLI3" s="436"/>
      <c r="KLJ3" s="436"/>
      <c r="KLK3" s="436"/>
      <c r="KLL3" s="436"/>
      <c r="KLM3" s="436"/>
      <c r="KLN3" s="436"/>
      <c r="KLO3" s="436"/>
      <c r="KLP3" s="436"/>
      <c r="KLQ3" s="436"/>
      <c r="KLR3" s="436"/>
      <c r="KLS3" s="436"/>
      <c r="KLT3" s="436"/>
      <c r="KLU3" s="436"/>
      <c r="KLV3" s="436"/>
      <c r="KLW3" s="436"/>
      <c r="KLX3" s="436"/>
      <c r="KLY3" s="436"/>
      <c r="KLZ3" s="436"/>
      <c r="KMA3" s="436"/>
      <c r="KMB3" s="436"/>
      <c r="KMC3" s="436"/>
      <c r="KMD3" s="436"/>
      <c r="KME3" s="436"/>
      <c r="KMF3" s="436"/>
      <c r="KMG3" s="436"/>
      <c r="KMH3" s="436"/>
      <c r="KMI3" s="436"/>
      <c r="KMJ3" s="436"/>
      <c r="KMK3" s="436"/>
      <c r="KML3" s="436"/>
      <c r="KMM3" s="436"/>
      <c r="KMN3" s="436"/>
      <c r="KMO3" s="436"/>
      <c r="KMP3" s="436"/>
      <c r="KMQ3" s="436"/>
      <c r="KMR3" s="436"/>
      <c r="KMS3" s="436"/>
      <c r="KMT3" s="436"/>
      <c r="KMU3" s="436"/>
      <c r="KMV3" s="436"/>
      <c r="KMW3" s="436"/>
      <c r="KMX3" s="436"/>
      <c r="KMY3" s="436"/>
      <c r="KMZ3" s="436"/>
      <c r="KNA3" s="436"/>
      <c r="KNB3" s="436"/>
      <c r="KNC3" s="436"/>
      <c r="KND3" s="436"/>
      <c r="KNE3" s="436"/>
      <c r="KNF3" s="436"/>
      <c r="KNG3" s="436"/>
      <c r="KNH3" s="436"/>
      <c r="KNI3" s="436"/>
      <c r="KNJ3" s="436"/>
      <c r="KNK3" s="436"/>
      <c r="KNL3" s="436"/>
      <c r="KNM3" s="436"/>
      <c r="KNN3" s="436"/>
      <c r="KNO3" s="436"/>
      <c r="KNP3" s="436"/>
      <c r="KNQ3" s="436"/>
      <c r="KNR3" s="436"/>
      <c r="KNS3" s="436"/>
      <c r="KNT3" s="436"/>
      <c r="KNU3" s="436"/>
      <c r="KNV3" s="436"/>
      <c r="KNW3" s="436"/>
      <c r="KNX3" s="436"/>
      <c r="KNY3" s="436"/>
      <c r="KNZ3" s="436"/>
      <c r="KOA3" s="436"/>
      <c r="KOB3" s="436"/>
      <c r="KOC3" s="436"/>
      <c r="KOD3" s="436"/>
      <c r="KOE3" s="436"/>
      <c r="KOF3" s="436"/>
      <c r="KOG3" s="436"/>
      <c r="KOH3" s="436"/>
      <c r="KOI3" s="436"/>
      <c r="KOJ3" s="436"/>
      <c r="KOK3" s="436"/>
      <c r="KOL3" s="436"/>
      <c r="KOM3" s="436"/>
      <c r="KON3" s="436"/>
      <c r="KOO3" s="436"/>
      <c r="KOP3" s="436"/>
      <c r="KOQ3" s="436"/>
      <c r="KOR3" s="436"/>
      <c r="KOS3" s="436"/>
      <c r="KOT3" s="436"/>
      <c r="KOU3" s="436"/>
      <c r="KOV3" s="436"/>
      <c r="KOW3" s="436"/>
      <c r="KOX3" s="436"/>
      <c r="KOY3" s="436"/>
      <c r="KOZ3" s="436"/>
      <c r="KPA3" s="436"/>
      <c r="KPB3" s="436"/>
      <c r="KPC3" s="436"/>
      <c r="KPD3" s="436"/>
      <c r="KPE3" s="436"/>
      <c r="KPF3" s="436"/>
      <c r="KPG3" s="436"/>
      <c r="KPH3" s="436"/>
      <c r="KPI3" s="436"/>
      <c r="KPJ3" s="436"/>
      <c r="KPK3" s="436"/>
      <c r="KPL3" s="436"/>
      <c r="KPM3" s="436"/>
      <c r="KPN3" s="436"/>
      <c r="KPO3" s="436"/>
      <c r="KPP3" s="436"/>
      <c r="KPQ3" s="436"/>
      <c r="KPR3" s="436"/>
      <c r="KPS3" s="436"/>
      <c r="KPT3" s="436"/>
      <c r="KPU3" s="436"/>
      <c r="KPV3" s="436"/>
      <c r="KPW3" s="436"/>
      <c r="KPX3" s="436"/>
      <c r="KPY3" s="436"/>
      <c r="KPZ3" s="436"/>
      <c r="KQA3" s="436"/>
      <c r="KQB3" s="436"/>
      <c r="KQC3" s="436"/>
      <c r="KQD3" s="436"/>
      <c r="KQE3" s="436"/>
      <c r="KQF3" s="436"/>
      <c r="KQG3" s="436"/>
      <c r="KQH3" s="436"/>
      <c r="KQI3" s="436"/>
      <c r="KQJ3" s="436"/>
      <c r="KQK3" s="436"/>
      <c r="KQL3" s="436"/>
      <c r="KQM3" s="436"/>
      <c r="KQN3" s="436"/>
      <c r="KQO3" s="436"/>
      <c r="KQP3" s="436"/>
      <c r="KQQ3" s="436"/>
      <c r="KQR3" s="436"/>
      <c r="KQS3" s="436"/>
      <c r="KQT3" s="436"/>
      <c r="KQU3" s="436"/>
      <c r="KQV3" s="436"/>
      <c r="KQW3" s="436"/>
      <c r="KQX3" s="436"/>
      <c r="KQY3" s="436"/>
      <c r="KQZ3" s="436"/>
      <c r="KRA3" s="436"/>
      <c r="KRB3" s="436"/>
      <c r="KRC3" s="436"/>
      <c r="KRD3" s="436"/>
      <c r="KRE3" s="436"/>
      <c r="KRF3" s="436"/>
      <c r="KRG3" s="436"/>
      <c r="KRH3" s="436"/>
      <c r="KRI3" s="436"/>
      <c r="KRJ3" s="436"/>
      <c r="KRK3" s="436"/>
      <c r="KRL3" s="436"/>
      <c r="KRM3" s="436"/>
      <c r="KRN3" s="436"/>
      <c r="KRO3" s="436"/>
      <c r="KRP3" s="436"/>
      <c r="KRQ3" s="436"/>
      <c r="KRR3" s="436"/>
      <c r="KRS3" s="436"/>
      <c r="KRT3" s="436"/>
      <c r="KRU3" s="436"/>
      <c r="KRV3" s="436"/>
      <c r="KRW3" s="436"/>
      <c r="KRX3" s="436"/>
      <c r="KRY3" s="436"/>
      <c r="KRZ3" s="436"/>
      <c r="KSA3" s="436"/>
      <c r="KSB3" s="436"/>
      <c r="KSC3" s="436"/>
      <c r="KSD3" s="436"/>
      <c r="KSE3" s="436"/>
      <c r="KSF3" s="436"/>
      <c r="KSG3" s="436"/>
      <c r="KSH3" s="436"/>
      <c r="KSI3" s="436"/>
      <c r="KSJ3" s="436"/>
      <c r="KSK3" s="436"/>
      <c r="KSL3" s="436"/>
      <c r="KSM3" s="436"/>
      <c r="KSN3" s="436"/>
      <c r="KSO3" s="436"/>
      <c r="KSP3" s="436"/>
      <c r="KSQ3" s="436"/>
      <c r="KSR3" s="436"/>
      <c r="KSS3" s="436"/>
      <c r="KST3" s="436"/>
      <c r="KSU3" s="436"/>
      <c r="KSV3" s="436"/>
      <c r="KSW3" s="436"/>
      <c r="KSX3" s="436"/>
      <c r="KSY3" s="436"/>
      <c r="KSZ3" s="436"/>
      <c r="KTA3" s="436"/>
      <c r="KTB3" s="436"/>
      <c r="KTC3" s="436"/>
      <c r="KTD3" s="436"/>
      <c r="KTE3" s="436"/>
      <c r="KTF3" s="436"/>
      <c r="KTG3" s="436"/>
      <c r="KTH3" s="436"/>
      <c r="KTI3" s="436"/>
      <c r="KTJ3" s="436"/>
      <c r="KTK3" s="436"/>
      <c r="KTL3" s="436"/>
      <c r="KTM3" s="436"/>
      <c r="KTN3" s="436"/>
      <c r="KTO3" s="436"/>
      <c r="KTP3" s="436"/>
      <c r="KTQ3" s="436"/>
      <c r="KTR3" s="436"/>
      <c r="KTS3" s="436"/>
      <c r="KTT3" s="436"/>
      <c r="KTU3" s="436"/>
      <c r="KTV3" s="436"/>
      <c r="KTW3" s="436"/>
      <c r="KTX3" s="436"/>
      <c r="KTY3" s="436"/>
      <c r="KTZ3" s="436"/>
      <c r="KUA3" s="436"/>
      <c r="KUB3" s="436"/>
      <c r="KUC3" s="436"/>
      <c r="KUD3" s="436"/>
      <c r="KUE3" s="436"/>
      <c r="KUF3" s="436"/>
      <c r="KUG3" s="436"/>
      <c r="KUH3" s="436"/>
      <c r="KUI3" s="436"/>
      <c r="KUJ3" s="436"/>
      <c r="KUK3" s="436"/>
      <c r="KUL3" s="436"/>
      <c r="KUM3" s="436"/>
      <c r="KUN3" s="436"/>
      <c r="KUO3" s="436"/>
      <c r="KUP3" s="436"/>
      <c r="KUQ3" s="436"/>
      <c r="KUR3" s="436"/>
      <c r="KUS3" s="436"/>
      <c r="KUT3" s="436"/>
      <c r="KUU3" s="436"/>
      <c r="KUV3" s="436"/>
      <c r="KUW3" s="436"/>
      <c r="KUX3" s="436"/>
      <c r="KUY3" s="436"/>
      <c r="KUZ3" s="436"/>
      <c r="KVA3" s="436"/>
      <c r="KVB3" s="436"/>
      <c r="KVC3" s="436"/>
      <c r="KVD3" s="436"/>
      <c r="KVE3" s="436"/>
      <c r="KVF3" s="436"/>
      <c r="KVG3" s="436"/>
      <c r="KVH3" s="436"/>
      <c r="KVI3" s="436"/>
      <c r="KVJ3" s="436"/>
      <c r="KVK3" s="436"/>
      <c r="KVL3" s="436"/>
      <c r="KVM3" s="436"/>
      <c r="KVN3" s="436"/>
      <c r="KVO3" s="436"/>
      <c r="KVP3" s="436"/>
      <c r="KVQ3" s="436"/>
      <c r="KVR3" s="436"/>
      <c r="KVS3" s="436"/>
      <c r="KVT3" s="436"/>
      <c r="KVU3" s="436"/>
      <c r="KVV3" s="436"/>
      <c r="KVW3" s="436"/>
      <c r="KVX3" s="436"/>
      <c r="KVY3" s="436"/>
      <c r="KVZ3" s="436"/>
      <c r="KWA3" s="436"/>
      <c r="KWB3" s="436"/>
      <c r="KWC3" s="436"/>
      <c r="KWD3" s="436"/>
      <c r="KWE3" s="436"/>
      <c r="KWF3" s="436"/>
      <c r="KWG3" s="436"/>
      <c r="KWH3" s="436"/>
      <c r="KWI3" s="436"/>
      <c r="KWJ3" s="436"/>
      <c r="KWK3" s="436"/>
      <c r="KWL3" s="436"/>
      <c r="KWM3" s="436"/>
      <c r="KWN3" s="436"/>
      <c r="KWO3" s="436"/>
      <c r="KWP3" s="436"/>
      <c r="KWQ3" s="436"/>
      <c r="KWR3" s="436"/>
      <c r="KWS3" s="436"/>
      <c r="KWT3" s="436"/>
      <c r="KWU3" s="436"/>
      <c r="KWV3" s="436"/>
      <c r="KWW3" s="436"/>
      <c r="KWX3" s="436"/>
      <c r="KWY3" s="436"/>
      <c r="KWZ3" s="436"/>
      <c r="KXA3" s="436"/>
      <c r="KXB3" s="436"/>
      <c r="KXC3" s="436"/>
      <c r="KXD3" s="436"/>
      <c r="KXE3" s="436"/>
      <c r="KXF3" s="436"/>
      <c r="KXG3" s="436"/>
      <c r="KXH3" s="436"/>
      <c r="KXI3" s="436"/>
      <c r="KXJ3" s="436"/>
      <c r="KXK3" s="436"/>
      <c r="KXL3" s="436"/>
      <c r="KXM3" s="436"/>
      <c r="KXN3" s="436"/>
      <c r="KXO3" s="436"/>
      <c r="KXP3" s="436"/>
      <c r="KXQ3" s="436"/>
      <c r="KXR3" s="436"/>
      <c r="KXS3" s="436"/>
      <c r="KXT3" s="436"/>
      <c r="KXU3" s="436"/>
      <c r="KXV3" s="436"/>
      <c r="KXW3" s="436"/>
      <c r="KXX3" s="436"/>
      <c r="KXY3" s="436"/>
      <c r="KXZ3" s="436"/>
      <c r="KYA3" s="436"/>
      <c r="KYB3" s="436"/>
      <c r="KYC3" s="436"/>
      <c r="KYD3" s="436"/>
      <c r="KYE3" s="436"/>
      <c r="KYF3" s="436"/>
      <c r="KYG3" s="436"/>
      <c r="KYH3" s="436"/>
      <c r="KYI3" s="436"/>
      <c r="KYJ3" s="436"/>
      <c r="KYK3" s="436"/>
      <c r="KYL3" s="436"/>
      <c r="KYM3" s="436"/>
      <c r="KYN3" s="436"/>
      <c r="KYO3" s="436"/>
      <c r="KYP3" s="436"/>
      <c r="KYQ3" s="436"/>
      <c r="KYR3" s="436"/>
      <c r="KYS3" s="436"/>
      <c r="KYT3" s="436"/>
      <c r="KYU3" s="436"/>
      <c r="KYV3" s="436"/>
      <c r="KYW3" s="436"/>
      <c r="KYX3" s="436"/>
      <c r="KYY3" s="436"/>
      <c r="KYZ3" s="436"/>
      <c r="KZA3" s="436"/>
      <c r="KZB3" s="436"/>
      <c r="KZC3" s="436"/>
      <c r="KZD3" s="436"/>
      <c r="KZE3" s="436"/>
      <c r="KZF3" s="436"/>
      <c r="KZG3" s="436"/>
      <c r="KZH3" s="436"/>
      <c r="KZI3" s="436"/>
      <c r="KZJ3" s="436"/>
      <c r="KZK3" s="436"/>
      <c r="KZL3" s="436"/>
      <c r="KZM3" s="436"/>
      <c r="KZN3" s="436"/>
      <c r="KZO3" s="436"/>
      <c r="KZP3" s="436"/>
      <c r="KZQ3" s="436"/>
      <c r="KZR3" s="436"/>
      <c r="KZS3" s="436"/>
      <c r="KZT3" s="436"/>
      <c r="KZU3" s="436"/>
      <c r="KZV3" s="436"/>
      <c r="KZW3" s="436"/>
      <c r="KZX3" s="436"/>
      <c r="KZY3" s="436"/>
      <c r="KZZ3" s="436"/>
      <c r="LAA3" s="436"/>
      <c r="LAB3" s="436"/>
      <c r="LAC3" s="436"/>
      <c r="LAD3" s="436"/>
      <c r="LAE3" s="436"/>
      <c r="LAF3" s="436"/>
      <c r="LAG3" s="436"/>
      <c r="LAH3" s="436"/>
      <c r="LAI3" s="436"/>
      <c r="LAJ3" s="436"/>
      <c r="LAK3" s="436"/>
      <c r="LAL3" s="436"/>
      <c r="LAM3" s="436"/>
      <c r="LAN3" s="436"/>
      <c r="LAO3" s="436"/>
      <c r="LAP3" s="436"/>
      <c r="LAQ3" s="436"/>
      <c r="LAR3" s="436"/>
      <c r="LAS3" s="436"/>
      <c r="LAT3" s="436"/>
      <c r="LAU3" s="436"/>
      <c r="LAV3" s="436"/>
      <c r="LAW3" s="436"/>
      <c r="LAX3" s="436"/>
      <c r="LAY3" s="436"/>
      <c r="LAZ3" s="436"/>
      <c r="LBA3" s="436"/>
      <c r="LBB3" s="436"/>
      <c r="LBC3" s="436"/>
      <c r="LBD3" s="436"/>
      <c r="LBE3" s="436"/>
      <c r="LBF3" s="436"/>
      <c r="LBG3" s="436"/>
      <c r="LBH3" s="436"/>
      <c r="LBI3" s="436"/>
      <c r="LBJ3" s="436"/>
      <c r="LBK3" s="436"/>
      <c r="LBL3" s="436"/>
      <c r="LBM3" s="436"/>
      <c r="LBN3" s="436"/>
      <c r="LBO3" s="436"/>
      <c r="LBP3" s="436"/>
      <c r="LBQ3" s="436"/>
      <c r="LBR3" s="436"/>
      <c r="LBS3" s="436"/>
      <c r="LBT3" s="436"/>
      <c r="LBU3" s="436"/>
      <c r="LBV3" s="436"/>
      <c r="LBW3" s="436"/>
      <c r="LBX3" s="436"/>
      <c r="LBY3" s="436"/>
      <c r="LBZ3" s="436"/>
      <c r="LCA3" s="436"/>
      <c r="LCB3" s="436"/>
      <c r="LCC3" s="436"/>
      <c r="LCD3" s="436"/>
      <c r="LCE3" s="436"/>
      <c r="LCF3" s="436"/>
      <c r="LCG3" s="436"/>
      <c r="LCH3" s="436"/>
      <c r="LCI3" s="436"/>
      <c r="LCJ3" s="436"/>
      <c r="LCK3" s="436"/>
      <c r="LCL3" s="436"/>
      <c r="LCM3" s="436"/>
      <c r="LCN3" s="436"/>
      <c r="LCO3" s="436"/>
      <c r="LCP3" s="436"/>
      <c r="LCQ3" s="436"/>
      <c r="LCR3" s="436"/>
      <c r="LCS3" s="436"/>
      <c r="LCT3" s="436"/>
      <c r="LCU3" s="436"/>
      <c r="LCV3" s="436"/>
      <c r="LCW3" s="436"/>
      <c r="LCX3" s="436"/>
      <c r="LCY3" s="436"/>
      <c r="LCZ3" s="436"/>
      <c r="LDA3" s="436"/>
      <c r="LDB3" s="436"/>
      <c r="LDC3" s="436"/>
      <c r="LDD3" s="436"/>
      <c r="LDE3" s="436"/>
      <c r="LDF3" s="436"/>
      <c r="LDG3" s="436"/>
      <c r="LDH3" s="436"/>
      <c r="LDI3" s="436"/>
      <c r="LDJ3" s="436"/>
      <c r="LDK3" s="436"/>
      <c r="LDL3" s="436"/>
      <c r="LDM3" s="436"/>
      <c r="LDN3" s="436"/>
      <c r="LDO3" s="436"/>
      <c r="LDP3" s="436"/>
      <c r="LDQ3" s="436"/>
      <c r="LDR3" s="436"/>
      <c r="LDS3" s="436"/>
      <c r="LDT3" s="436"/>
      <c r="LDU3" s="436"/>
      <c r="LDV3" s="436"/>
      <c r="LDW3" s="436"/>
      <c r="LDX3" s="436"/>
      <c r="LDY3" s="436"/>
      <c r="LDZ3" s="436"/>
      <c r="LEA3" s="436"/>
      <c r="LEB3" s="436"/>
      <c r="LEC3" s="436"/>
      <c r="LED3" s="436"/>
      <c r="LEE3" s="436"/>
      <c r="LEF3" s="436"/>
      <c r="LEG3" s="436"/>
      <c r="LEH3" s="436"/>
      <c r="LEI3" s="436"/>
      <c r="LEJ3" s="436"/>
      <c r="LEK3" s="436"/>
      <c r="LEL3" s="436"/>
      <c r="LEM3" s="436"/>
      <c r="LEN3" s="436"/>
      <c r="LEO3" s="436"/>
      <c r="LEP3" s="436"/>
      <c r="LEQ3" s="436"/>
      <c r="LER3" s="436"/>
      <c r="LES3" s="436"/>
      <c r="LET3" s="436"/>
      <c r="LEU3" s="436"/>
      <c r="LEV3" s="436"/>
      <c r="LEW3" s="436"/>
      <c r="LEX3" s="436"/>
      <c r="LEY3" s="436"/>
      <c r="LEZ3" s="436"/>
      <c r="LFA3" s="436"/>
      <c r="LFB3" s="436"/>
      <c r="LFC3" s="436"/>
      <c r="LFD3" s="436"/>
      <c r="LFE3" s="436"/>
      <c r="LFF3" s="436"/>
      <c r="LFG3" s="436"/>
      <c r="LFH3" s="436"/>
      <c r="LFI3" s="436"/>
      <c r="LFJ3" s="436"/>
      <c r="LFK3" s="436"/>
      <c r="LFL3" s="436"/>
      <c r="LFM3" s="436"/>
      <c r="LFN3" s="436"/>
      <c r="LFO3" s="436"/>
      <c r="LFP3" s="436"/>
      <c r="LFQ3" s="436"/>
      <c r="LFR3" s="436"/>
      <c r="LFS3" s="436"/>
      <c r="LFT3" s="436"/>
      <c r="LFU3" s="436"/>
      <c r="LFV3" s="436"/>
      <c r="LFW3" s="436"/>
      <c r="LFX3" s="436"/>
      <c r="LFY3" s="436"/>
      <c r="LFZ3" s="436"/>
      <c r="LGA3" s="436"/>
      <c r="LGB3" s="436"/>
      <c r="LGC3" s="436"/>
      <c r="LGD3" s="436"/>
      <c r="LGE3" s="436"/>
      <c r="LGF3" s="436"/>
      <c r="LGG3" s="436"/>
      <c r="LGH3" s="436"/>
      <c r="LGI3" s="436"/>
      <c r="LGJ3" s="436"/>
      <c r="LGK3" s="436"/>
      <c r="LGL3" s="436"/>
      <c r="LGM3" s="436"/>
      <c r="LGN3" s="436"/>
      <c r="LGO3" s="436"/>
      <c r="LGP3" s="436"/>
      <c r="LGQ3" s="436"/>
      <c r="LGR3" s="436"/>
      <c r="LGS3" s="436"/>
      <c r="LGT3" s="436"/>
      <c r="LGU3" s="436"/>
      <c r="LGV3" s="436"/>
      <c r="LGW3" s="436"/>
      <c r="LGX3" s="436"/>
      <c r="LGY3" s="436"/>
      <c r="LGZ3" s="436"/>
      <c r="LHA3" s="436"/>
      <c r="LHB3" s="436"/>
      <c r="LHC3" s="436"/>
      <c r="LHD3" s="436"/>
      <c r="LHE3" s="436"/>
      <c r="LHF3" s="436"/>
      <c r="LHG3" s="436"/>
      <c r="LHH3" s="436"/>
      <c r="LHI3" s="436"/>
      <c r="LHJ3" s="436"/>
      <c r="LHK3" s="436"/>
      <c r="LHL3" s="436"/>
      <c r="LHM3" s="436"/>
      <c r="LHN3" s="436"/>
      <c r="LHO3" s="436"/>
      <c r="LHP3" s="436"/>
      <c r="LHQ3" s="436"/>
      <c r="LHR3" s="436"/>
      <c r="LHS3" s="436"/>
      <c r="LHT3" s="436"/>
      <c r="LHU3" s="436"/>
      <c r="LHV3" s="436"/>
      <c r="LHW3" s="436"/>
      <c r="LHX3" s="436"/>
      <c r="LHY3" s="436"/>
      <c r="LHZ3" s="436"/>
      <c r="LIA3" s="436"/>
      <c r="LIB3" s="436"/>
      <c r="LIC3" s="436"/>
      <c r="LID3" s="436"/>
      <c r="LIE3" s="436"/>
      <c r="LIF3" s="436"/>
      <c r="LIG3" s="436"/>
      <c r="LIH3" s="436"/>
      <c r="LII3" s="436"/>
      <c r="LIJ3" s="436"/>
      <c r="LIK3" s="436"/>
      <c r="LIL3" s="436"/>
      <c r="LIM3" s="436"/>
      <c r="LIN3" s="436"/>
      <c r="LIO3" s="436"/>
      <c r="LIP3" s="436"/>
      <c r="LIQ3" s="436"/>
      <c r="LIR3" s="436"/>
      <c r="LIS3" s="436"/>
      <c r="LIT3" s="436"/>
      <c r="LIU3" s="436"/>
      <c r="LIV3" s="436"/>
      <c r="LIW3" s="436"/>
      <c r="LIX3" s="436"/>
      <c r="LIY3" s="436"/>
      <c r="LIZ3" s="436"/>
      <c r="LJA3" s="436"/>
      <c r="LJB3" s="436"/>
      <c r="LJC3" s="436"/>
      <c r="LJD3" s="436"/>
      <c r="LJE3" s="436"/>
      <c r="LJF3" s="436"/>
      <c r="LJG3" s="436"/>
      <c r="LJH3" s="436"/>
      <c r="LJI3" s="436"/>
      <c r="LJJ3" s="436"/>
      <c r="LJK3" s="436"/>
      <c r="LJL3" s="436"/>
      <c r="LJM3" s="436"/>
      <c r="LJN3" s="436"/>
      <c r="LJO3" s="436"/>
      <c r="LJP3" s="436"/>
      <c r="LJQ3" s="436"/>
      <c r="LJR3" s="436"/>
      <c r="LJS3" s="436"/>
      <c r="LJT3" s="436"/>
      <c r="LJU3" s="436"/>
      <c r="LJV3" s="436"/>
      <c r="LJW3" s="436"/>
      <c r="LJX3" s="436"/>
      <c r="LJY3" s="436"/>
      <c r="LJZ3" s="436"/>
      <c r="LKA3" s="436"/>
      <c r="LKB3" s="436"/>
      <c r="LKC3" s="436"/>
      <c r="LKD3" s="436"/>
      <c r="LKE3" s="436"/>
      <c r="LKF3" s="436"/>
      <c r="LKG3" s="436"/>
      <c r="LKH3" s="436"/>
      <c r="LKI3" s="436"/>
      <c r="LKJ3" s="436"/>
      <c r="LKK3" s="436"/>
      <c r="LKL3" s="436"/>
      <c r="LKM3" s="436"/>
      <c r="LKN3" s="436"/>
      <c r="LKO3" s="436"/>
      <c r="LKP3" s="436"/>
      <c r="LKQ3" s="436"/>
      <c r="LKR3" s="436"/>
      <c r="LKS3" s="436"/>
      <c r="LKT3" s="436"/>
      <c r="LKU3" s="436"/>
      <c r="LKV3" s="436"/>
      <c r="LKW3" s="436"/>
      <c r="LKX3" s="436"/>
      <c r="LKY3" s="436"/>
      <c r="LKZ3" s="436"/>
      <c r="LLA3" s="436"/>
      <c r="LLB3" s="436"/>
      <c r="LLC3" s="436"/>
      <c r="LLD3" s="436"/>
      <c r="LLE3" s="436"/>
      <c r="LLF3" s="436"/>
      <c r="LLG3" s="436"/>
      <c r="LLH3" s="436"/>
      <c r="LLI3" s="436"/>
      <c r="LLJ3" s="436"/>
      <c r="LLK3" s="436"/>
      <c r="LLL3" s="436"/>
      <c r="LLM3" s="436"/>
      <c r="LLN3" s="436"/>
      <c r="LLO3" s="436"/>
      <c r="LLP3" s="436"/>
      <c r="LLQ3" s="436"/>
      <c r="LLR3" s="436"/>
      <c r="LLS3" s="436"/>
      <c r="LLT3" s="436"/>
      <c r="LLU3" s="436"/>
      <c r="LLV3" s="436"/>
      <c r="LLW3" s="436"/>
      <c r="LLX3" s="436"/>
      <c r="LLY3" s="436"/>
      <c r="LLZ3" s="436"/>
      <c r="LMA3" s="436"/>
      <c r="LMB3" s="436"/>
      <c r="LMC3" s="436"/>
      <c r="LMD3" s="436"/>
      <c r="LME3" s="436"/>
      <c r="LMF3" s="436"/>
      <c r="LMG3" s="436"/>
      <c r="LMH3" s="436"/>
      <c r="LMI3" s="436"/>
      <c r="LMJ3" s="436"/>
      <c r="LMK3" s="436"/>
      <c r="LML3" s="436"/>
      <c r="LMM3" s="436"/>
      <c r="LMN3" s="436"/>
      <c r="LMO3" s="436"/>
      <c r="LMP3" s="436"/>
      <c r="LMQ3" s="436"/>
      <c r="LMR3" s="436"/>
      <c r="LMS3" s="436"/>
      <c r="LMT3" s="436"/>
      <c r="LMU3" s="436"/>
      <c r="LMV3" s="436"/>
      <c r="LMW3" s="436"/>
      <c r="LMX3" s="436"/>
      <c r="LMY3" s="436"/>
      <c r="LMZ3" s="436"/>
      <c r="LNA3" s="436"/>
      <c r="LNB3" s="436"/>
      <c r="LNC3" s="436"/>
      <c r="LND3" s="436"/>
      <c r="LNE3" s="436"/>
      <c r="LNF3" s="436"/>
      <c r="LNG3" s="436"/>
      <c r="LNH3" s="436"/>
      <c r="LNI3" s="436"/>
      <c r="LNJ3" s="436"/>
      <c r="LNK3" s="436"/>
      <c r="LNL3" s="436"/>
      <c r="LNM3" s="436"/>
      <c r="LNN3" s="436"/>
      <c r="LNO3" s="436"/>
      <c r="LNP3" s="436"/>
      <c r="LNQ3" s="436"/>
      <c r="LNR3" s="436"/>
      <c r="LNS3" s="436"/>
      <c r="LNT3" s="436"/>
      <c r="LNU3" s="436"/>
      <c r="LNV3" s="436"/>
      <c r="LNW3" s="436"/>
      <c r="LNX3" s="436"/>
      <c r="LNY3" s="436"/>
      <c r="LNZ3" s="436"/>
      <c r="LOA3" s="436"/>
      <c r="LOB3" s="436"/>
      <c r="LOC3" s="436"/>
      <c r="LOD3" s="436"/>
      <c r="LOE3" s="436"/>
      <c r="LOF3" s="436"/>
      <c r="LOG3" s="436"/>
      <c r="LOH3" s="436"/>
      <c r="LOI3" s="436"/>
      <c r="LOJ3" s="436"/>
      <c r="LOK3" s="436"/>
      <c r="LOL3" s="436"/>
      <c r="LOM3" s="436"/>
      <c r="LON3" s="436"/>
      <c r="LOO3" s="436"/>
      <c r="LOP3" s="436"/>
      <c r="LOQ3" s="436"/>
      <c r="LOR3" s="436"/>
      <c r="LOS3" s="436"/>
      <c r="LOT3" s="436"/>
      <c r="LOU3" s="436"/>
      <c r="LOV3" s="436"/>
      <c r="LOW3" s="436"/>
      <c r="LOX3" s="436"/>
      <c r="LOY3" s="436"/>
      <c r="LOZ3" s="436"/>
      <c r="LPA3" s="436"/>
      <c r="LPB3" s="436"/>
      <c r="LPC3" s="436"/>
      <c r="LPD3" s="436"/>
      <c r="LPE3" s="436"/>
      <c r="LPF3" s="436"/>
      <c r="LPG3" s="436"/>
      <c r="LPH3" s="436"/>
      <c r="LPI3" s="436"/>
      <c r="LPJ3" s="436"/>
      <c r="LPK3" s="436"/>
      <c r="LPL3" s="436"/>
      <c r="LPM3" s="436"/>
      <c r="LPN3" s="436"/>
      <c r="LPO3" s="436"/>
      <c r="LPP3" s="436"/>
      <c r="LPQ3" s="436"/>
      <c r="LPR3" s="436"/>
      <c r="LPS3" s="436"/>
      <c r="LPT3" s="436"/>
      <c r="LPU3" s="436"/>
      <c r="LPV3" s="436"/>
      <c r="LPW3" s="436"/>
      <c r="LPX3" s="436"/>
      <c r="LPY3" s="436"/>
      <c r="LPZ3" s="436"/>
      <c r="LQA3" s="436"/>
      <c r="LQB3" s="436"/>
      <c r="LQC3" s="436"/>
      <c r="LQD3" s="436"/>
      <c r="LQE3" s="436"/>
      <c r="LQF3" s="436"/>
      <c r="LQG3" s="436"/>
      <c r="LQH3" s="436"/>
      <c r="LQI3" s="436"/>
      <c r="LQJ3" s="436"/>
      <c r="LQK3" s="436"/>
      <c r="LQL3" s="436"/>
      <c r="LQM3" s="436"/>
      <c r="LQN3" s="436"/>
      <c r="LQO3" s="436"/>
      <c r="LQP3" s="436"/>
      <c r="LQQ3" s="436"/>
      <c r="LQR3" s="436"/>
      <c r="LQS3" s="436"/>
      <c r="LQT3" s="436"/>
      <c r="LQU3" s="436"/>
      <c r="LQV3" s="436"/>
      <c r="LQW3" s="436"/>
      <c r="LQX3" s="436"/>
      <c r="LQY3" s="436"/>
      <c r="LQZ3" s="436"/>
      <c r="LRA3" s="436"/>
      <c r="LRB3" s="436"/>
      <c r="LRC3" s="436"/>
      <c r="LRD3" s="436"/>
      <c r="LRE3" s="436"/>
      <c r="LRF3" s="436"/>
      <c r="LRG3" s="436"/>
      <c r="LRH3" s="436"/>
      <c r="LRI3" s="436"/>
      <c r="LRJ3" s="436"/>
      <c r="LRK3" s="436"/>
      <c r="LRL3" s="436"/>
      <c r="LRM3" s="436"/>
      <c r="LRN3" s="436"/>
      <c r="LRO3" s="436"/>
      <c r="LRP3" s="436"/>
      <c r="LRQ3" s="436"/>
      <c r="LRR3" s="436"/>
      <c r="LRS3" s="436"/>
      <c r="LRT3" s="436"/>
      <c r="LRU3" s="436"/>
      <c r="LRV3" s="436"/>
      <c r="LRW3" s="436"/>
      <c r="LRX3" s="436"/>
      <c r="LRY3" s="436"/>
      <c r="LRZ3" s="436"/>
      <c r="LSA3" s="436"/>
      <c r="LSB3" s="436"/>
      <c r="LSC3" s="436"/>
      <c r="LSD3" s="436"/>
      <c r="LSE3" s="436"/>
      <c r="LSF3" s="436"/>
      <c r="LSG3" s="436"/>
      <c r="LSH3" s="436"/>
      <c r="LSI3" s="436"/>
      <c r="LSJ3" s="436"/>
      <c r="LSK3" s="436"/>
      <c r="LSL3" s="436"/>
      <c r="LSM3" s="436"/>
      <c r="LSN3" s="436"/>
      <c r="LSO3" s="436"/>
      <c r="LSP3" s="436"/>
      <c r="LSQ3" s="436"/>
      <c r="LSR3" s="436"/>
      <c r="LSS3" s="436"/>
      <c r="LST3" s="436"/>
      <c r="LSU3" s="436"/>
      <c r="LSV3" s="436"/>
      <c r="LSW3" s="436"/>
      <c r="LSX3" s="436"/>
      <c r="LSY3" s="436"/>
      <c r="LSZ3" s="436"/>
      <c r="LTA3" s="436"/>
      <c r="LTB3" s="436"/>
      <c r="LTC3" s="436"/>
      <c r="LTD3" s="436"/>
      <c r="LTE3" s="436"/>
      <c r="LTF3" s="436"/>
      <c r="LTG3" s="436"/>
      <c r="LTH3" s="436"/>
      <c r="LTI3" s="436"/>
      <c r="LTJ3" s="436"/>
      <c r="LTK3" s="436"/>
      <c r="LTL3" s="436"/>
      <c r="LTM3" s="436"/>
      <c r="LTN3" s="436"/>
      <c r="LTO3" s="436"/>
      <c r="LTP3" s="436"/>
      <c r="LTQ3" s="436"/>
      <c r="LTR3" s="436"/>
      <c r="LTS3" s="436"/>
      <c r="LTT3" s="436"/>
      <c r="LTU3" s="436"/>
      <c r="LTV3" s="436"/>
      <c r="LTW3" s="436"/>
      <c r="LTX3" s="436"/>
      <c r="LTY3" s="436"/>
      <c r="LTZ3" s="436"/>
      <c r="LUA3" s="436"/>
      <c r="LUB3" s="436"/>
      <c r="LUC3" s="436"/>
      <c r="LUD3" s="436"/>
      <c r="LUE3" s="436"/>
      <c r="LUF3" s="436"/>
      <c r="LUG3" s="436"/>
      <c r="LUH3" s="436"/>
      <c r="LUI3" s="436"/>
      <c r="LUJ3" s="436"/>
      <c r="LUK3" s="436"/>
      <c r="LUL3" s="436"/>
      <c r="LUM3" s="436"/>
      <c r="LUN3" s="436"/>
      <c r="LUO3" s="436"/>
      <c r="LUP3" s="436"/>
      <c r="LUQ3" s="436"/>
      <c r="LUR3" s="436"/>
      <c r="LUS3" s="436"/>
      <c r="LUT3" s="436"/>
      <c r="LUU3" s="436"/>
      <c r="LUV3" s="436"/>
      <c r="LUW3" s="436"/>
      <c r="LUX3" s="436"/>
      <c r="LUY3" s="436"/>
      <c r="LUZ3" s="436"/>
      <c r="LVA3" s="436"/>
      <c r="LVB3" s="436"/>
      <c r="LVC3" s="436"/>
      <c r="LVD3" s="436"/>
      <c r="LVE3" s="436"/>
      <c r="LVF3" s="436"/>
      <c r="LVG3" s="436"/>
      <c r="LVH3" s="436"/>
      <c r="LVI3" s="436"/>
      <c r="LVJ3" s="436"/>
      <c r="LVK3" s="436"/>
      <c r="LVL3" s="436"/>
      <c r="LVM3" s="436"/>
      <c r="LVN3" s="436"/>
      <c r="LVO3" s="436"/>
      <c r="LVP3" s="436"/>
      <c r="LVQ3" s="436"/>
      <c r="LVR3" s="436"/>
      <c r="LVS3" s="436"/>
      <c r="LVT3" s="436"/>
      <c r="LVU3" s="436"/>
      <c r="LVV3" s="436"/>
      <c r="LVW3" s="436"/>
      <c r="LVX3" s="436"/>
      <c r="LVY3" s="436"/>
      <c r="LVZ3" s="436"/>
      <c r="LWA3" s="436"/>
      <c r="LWB3" s="436"/>
      <c r="LWC3" s="436"/>
      <c r="LWD3" s="436"/>
      <c r="LWE3" s="436"/>
      <c r="LWF3" s="436"/>
      <c r="LWG3" s="436"/>
      <c r="LWH3" s="436"/>
      <c r="LWI3" s="436"/>
      <c r="LWJ3" s="436"/>
      <c r="LWK3" s="436"/>
      <c r="LWL3" s="436"/>
      <c r="LWM3" s="436"/>
      <c r="LWN3" s="436"/>
      <c r="LWO3" s="436"/>
      <c r="LWP3" s="436"/>
      <c r="LWQ3" s="436"/>
      <c r="LWR3" s="436"/>
      <c r="LWS3" s="436"/>
      <c r="LWT3" s="436"/>
      <c r="LWU3" s="436"/>
      <c r="LWV3" s="436"/>
      <c r="LWW3" s="436"/>
      <c r="LWX3" s="436"/>
      <c r="LWY3" s="436"/>
      <c r="LWZ3" s="436"/>
      <c r="LXA3" s="436"/>
      <c r="LXB3" s="436"/>
      <c r="LXC3" s="436"/>
      <c r="LXD3" s="436"/>
      <c r="LXE3" s="436"/>
      <c r="LXF3" s="436"/>
      <c r="LXG3" s="436"/>
      <c r="LXH3" s="436"/>
      <c r="LXI3" s="436"/>
      <c r="LXJ3" s="436"/>
      <c r="LXK3" s="436"/>
      <c r="LXL3" s="436"/>
      <c r="LXM3" s="436"/>
      <c r="LXN3" s="436"/>
      <c r="LXO3" s="436"/>
      <c r="LXP3" s="436"/>
      <c r="LXQ3" s="436"/>
      <c r="LXR3" s="436"/>
      <c r="LXS3" s="436"/>
      <c r="LXT3" s="436"/>
      <c r="LXU3" s="436"/>
      <c r="LXV3" s="436"/>
      <c r="LXW3" s="436"/>
      <c r="LXX3" s="436"/>
      <c r="LXY3" s="436"/>
      <c r="LXZ3" s="436"/>
      <c r="LYA3" s="436"/>
      <c r="LYB3" s="436"/>
      <c r="LYC3" s="436"/>
      <c r="LYD3" s="436"/>
      <c r="LYE3" s="436"/>
      <c r="LYF3" s="436"/>
      <c r="LYG3" s="436"/>
      <c r="LYH3" s="436"/>
      <c r="LYI3" s="436"/>
      <c r="LYJ3" s="436"/>
      <c r="LYK3" s="436"/>
      <c r="LYL3" s="436"/>
      <c r="LYM3" s="436"/>
      <c r="LYN3" s="436"/>
      <c r="LYO3" s="436"/>
      <c r="LYP3" s="436"/>
      <c r="LYQ3" s="436"/>
      <c r="LYR3" s="436"/>
      <c r="LYS3" s="436"/>
      <c r="LYT3" s="436"/>
      <c r="LYU3" s="436"/>
      <c r="LYV3" s="436"/>
      <c r="LYW3" s="436"/>
      <c r="LYX3" s="436"/>
      <c r="LYY3" s="436"/>
      <c r="LYZ3" s="436"/>
      <c r="LZA3" s="436"/>
      <c r="LZB3" s="436"/>
      <c r="LZC3" s="436"/>
      <c r="LZD3" s="436"/>
      <c r="LZE3" s="436"/>
      <c r="LZF3" s="436"/>
      <c r="LZG3" s="436"/>
      <c r="LZH3" s="436"/>
      <c r="LZI3" s="436"/>
      <c r="LZJ3" s="436"/>
      <c r="LZK3" s="436"/>
      <c r="LZL3" s="436"/>
      <c r="LZM3" s="436"/>
      <c r="LZN3" s="436"/>
      <c r="LZO3" s="436"/>
      <c r="LZP3" s="436"/>
      <c r="LZQ3" s="436"/>
      <c r="LZR3" s="436"/>
      <c r="LZS3" s="436"/>
      <c r="LZT3" s="436"/>
      <c r="LZU3" s="436"/>
      <c r="LZV3" s="436"/>
      <c r="LZW3" s="436"/>
      <c r="LZX3" s="436"/>
      <c r="LZY3" s="436"/>
      <c r="LZZ3" s="436"/>
      <c r="MAA3" s="436"/>
      <c r="MAB3" s="436"/>
      <c r="MAC3" s="436"/>
      <c r="MAD3" s="436"/>
      <c r="MAE3" s="436"/>
      <c r="MAF3" s="436"/>
      <c r="MAG3" s="436"/>
      <c r="MAH3" s="436"/>
      <c r="MAI3" s="436"/>
      <c r="MAJ3" s="436"/>
      <c r="MAK3" s="436"/>
      <c r="MAL3" s="436"/>
      <c r="MAM3" s="436"/>
      <c r="MAN3" s="436"/>
      <c r="MAO3" s="436"/>
      <c r="MAP3" s="436"/>
      <c r="MAQ3" s="436"/>
      <c r="MAR3" s="436"/>
      <c r="MAS3" s="436"/>
      <c r="MAT3" s="436"/>
      <c r="MAU3" s="436"/>
      <c r="MAV3" s="436"/>
      <c r="MAW3" s="436"/>
      <c r="MAX3" s="436"/>
      <c r="MAY3" s="436"/>
      <c r="MAZ3" s="436"/>
      <c r="MBA3" s="436"/>
      <c r="MBB3" s="436"/>
      <c r="MBC3" s="436"/>
      <c r="MBD3" s="436"/>
      <c r="MBE3" s="436"/>
      <c r="MBF3" s="436"/>
      <c r="MBG3" s="436"/>
      <c r="MBH3" s="436"/>
      <c r="MBI3" s="436"/>
      <c r="MBJ3" s="436"/>
      <c r="MBK3" s="436"/>
      <c r="MBL3" s="436"/>
      <c r="MBM3" s="436"/>
      <c r="MBN3" s="436"/>
      <c r="MBO3" s="436"/>
      <c r="MBP3" s="436"/>
      <c r="MBQ3" s="436"/>
      <c r="MBR3" s="436"/>
      <c r="MBS3" s="436"/>
      <c r="MBT3" s="436"/>
      <c r="MBU3" s="436"/>
      <c r="MBV3" s="436"/>
      <c r="MBW3" s="436"/>
      <c r="MBX3" s="436"/>
      <c r="MBY3" s="436"/>
      <c r="MBZ3" s="436"/>
      <c r="MCA3" s="436"/>
      <c r="MCB3" s="436"/>
      <c r="MCC3" s="436"/>
      <c r="MCD3" s="436"/>
      <c r="MCE3" s="436"/>
      <c r="MCF3" s="436"/>
      <c r="MCG3" s="436"/>
      <c r="MCH3" s="436"/>
      <c r="MCI3" s="436"/>
      <c r="MCJ3" s="436"/>
      <c r="MCK3" s="436"/>
      <c r="MCL3" s="436"/>
      <c r="MCM3" s="436"/>
      <c r="MCN3" s="436"/>
      <c r="MCO3" s="436"/>
      <c r="MCP3" s="436"/>
      <c r="MCQ3" s="436"/>
      <c r="MCR3" s="436"/>
      <c r="MCS3" s="436"/>
      <c r="MCT3" s="436"/>
      <c r="MCU3" s="436"/>
      <c r="MCV3" s="436"/>
      <c r="MCW3" s="436"/>
      <c r="MCX3" s="436"/>
      <c r="MCY3" s="436"/>
      <c r="MCZ3" s="436"/>
      <c r="MDA3" s="436"/>
      <c r="MDB3" s="436"/>
      <c r="MDC3" s="436"/>
      <c r="MDD3" s="436"/>
      <c r="MDE3" s="436"/>
      <c r="MDF3" s="436"/>
      <c r="MDG3" s="436"/>
      <c r="MDH3" s="436"/>
      <c r="MDI3" s="436"/>
      <c r="MDJ3" s="436"/>
      <c r="MDK3" s="436"/>
      <c r="MDL3" s="436"/>
      <c r="MDM3" s="436"/>
      <c r="MDN3" s="436"/>
      <c r="MDO3" s="436"/>
      <c r="MDP3" s="436"/>
      <c r="MDQ3" s="436"/>
      <c r="MDR3" s="436"/>
      <c r="MDS3" s="436"/>
      <c r="MDT3" s="436"/>
      <c r="MDU3" s="436"/>
      <c r="MDV3" s="436"/>
      <c r="MDW3" s="436"/>
      <c r="MDX3" s="436"/>
      <c r="MDY3" s="436"/>
      <c r="MDZ3" s="436"/>
      <c r="MEA3" s="436"/>
      <c r="MEB3" s="436"/>
      <c r="MEC3" s="436"/>
      <c r="MED3" s="436"/>
      <c r="MEE3" s="436"/>
      <c r="MEF3" s="436"/>
      <c r="MEG3" s="436"/>
      <c r="MEH3" s="436"/>
      <c r="MEI3" s="436"/>
      <c r="MEJ3" s="436"/>
      <c r="MEK3" s="436"/>
      <c r="MEL3" s="436"/>
      <c r="MEM3" s="436"/>
      <c r="MEN3" s="436"/>
      <c r="MEO3" s="436"/>
      <c r="MEP3" s="436"/>
      <c r="MEQ3" s="436"/>
      <c r="MER3" s="436"/>
      <c r="MES3" s="436"/>
      <c r="MET3" s="436"/>
      <c r="MEU3" s="436"/>
      <c r="MEV3" s="436"/>
      <c r="MEW3" s="436"/>
      <c r="MEX3" s="436"/>
      <c r="MEY3" s="436"/>
      <c r="MEZ3" s="436"/>
      <c r="MFA3" s="436"/>
      <c r="MFB3" s="436"/>
      <c r="MFC3" s="436"/>
      <c r="MFD3" s="436"/>
      <c r="MFE3" s="436"/>
      <c r="MFF3" s="436"/>
      <c r="MFG3" s="436"/>
      <c r="MFH3" s="436"/>
      <c r="MFI3" s="436"/>
      <c r="MFJ3" s="436"/>
      <c r="MFK3" s="436"/>
      <c r="MFL3" s="436"/>
      <c r="MFM3" s="436"/>
      <c r="MFN3" s="436"/>
      <c r="MFO3" s="436"/>
      <c r="MFP3" s="436"/>
      <c r="MFQ3" s="436"/>
      <c r="MFR3" s="436"/>
      <c r="MFS3" s="436"/>
      <c r="MFT3" s="436"/>
      <c r="MFU3" s="436"/>
      <c r="MFV3" s="436"/>
      <c r="MFW3" s="436"/>
      <c r="MFX3" s="436"/>
      <c r="MFY3" s="436"/>
      <c r="MFZ3" s="436"/>
      <c r="MGA3" s="436"/>
      <c r="MGB3" s="436"/>
      <c r="MGC3" s="436"/>
      <c r="MGD3" s="436"/>
      <c r="MGE3" s="436"/>
      <c r="MGF3" s="436"/>
      <c r="MGG3" s="436"/>
      <c r="MGH3" s="436"/>
      <c r="MGI3" s="436"/>
      <c r="MGJ3" s="436"/>
      <c r="MGK3" s="436"/>
      <c r="MGL3" s="436"/>
      <c r="MGM3" s="436"/>
      <c r="MGN3" s="436"/>
      <c r="MGO3" s="436"/>
      <c r="MGP3" s="436"/>
      <c r="MGQ3" s="436"/>
      <c r="MGR3" s="436"/>
      <c r="MGS3" s="436"/>
      <c r="MGT3" s="436"/>
      <c r="MGU3" s="436"/>
      <c r="MGV3" s="436"/>
      <c r="MGW3" s="436"/>
      <c r="MGX3" s="436"/>
      <c r="MGY3" s="436"/>
      <c r="MGZ3" s="436"/>
      <c r="MHA3" s="436"/>
      <c r="MHB3" s="436"/>
      <c r="MHC3" s="436"/>
      <c r="MHD3" s="436"/>
      <c r="MHE3" s="436"/>
      <c r="MHF3" s="436"/>
      <c r="MHG3" s="436"/>
      <c r="MHH3" s="436"/>
      <c r="MHI3" s="436"/>
      <c r="MHJ3" s="436"/>
      <c r="MHK3" s="436"/>
      <c r="MHL3" s="436"/>
      <c r="MHM3" s="436"/>
      <c r="MHN3" s="436"/>
      <c r="MHO3" s="436"/>
      <c r="MHP3" s="436"/>
      <c r="MHQ3" s="436"/>
      <c r="MHR3" s="436"/>
      <c r="MHS3" s="436"/>
      <c r="MHT3" s="436"/>
      <c r="MHU3" s="436"/>
      <c r="MHV3" s="436"/>
      <c r="MHW3" s="436"/>
      <c r="MHX3" s="436"/>
      <c r="MHY3" s="436"/>
      <c r="MHZ3" s="436"/>
      <c r="MIA3" s="436"/>
      <c r="MIB3" s="436"/>
      <c r="MIC3" s="436"/>
      <c r="MID3" s="436"/>
      <c r="MIE3" s="436"/>
      <c r="MIF3" s="436"/>
      <c r="MIG3" s="436"/>
      <c r="MIH3" s="436"/>
      <c r="MII3" s="436"/>
      <c r="MIJ3" s="436"/>
      <c r="MIK3" s="436"/>
      <c r="MIL3" s="436"/>
      <c r="MIM3" s="436"/>
      <c r="MIN3" s="436"/>
      <c r="MIO3" s="436"/>
      <c r="MIP3" s="436"/>
      <c r="MIQ3" s="436"/>
      <c r="MIR3" s="436"/>
      <c r="MIS3" s="436"/>
      <c r="MIT3" s="436"/>
      <c r="MIU3" s="436"/>
      <c r="MIV3" s="436"/>
      <c r="MIW3" s="436"/>
      <c r="MIX3" s="436"/>
      <c r="MIY3" s="436"/>
      <c r="MIZ3" s="436"/>
      <c r="MJA3" s="436"/>
      <c r="MJB3" s="436"/>
      <c r="MJC3" s="436"/>
      <c r="MJD3" s="436"/>
      <c r="MJE3" s="436"/>
      <c r="MJF3" s="436"/>
      <c r="MJG3" s="436"/>
      <c r="MJH3" s="436"/>
      <c r="MJI3" s="436"/>
      <c r="MJJ3" s="436"/>
      <c r="MJK3" s="436"/>
      <c r="MJL3" s="436"/>
      <c r="MJM3" s="436"/>
      <c r="MJN3" s="436"/>
      <c r="MJO3" s="436"/>
      <c r="MJP3" s="436"/>
      <c r="MJQ3" s="436"/>
      <c r="MJR3" s="436"/>
      <c r="MJS3" s="436"/>
      <c r="MJT3" s="436"/>
      <c r="MJU3" s="436"/>
      <c r="MJV3" s="436"/>
      <c r="MJW3" s="436"/>
      <c r="MJX3" s="436"/>
      <c r="MJY3" s="436"/>
      <c r="MJZ3" s="436"/>
      <c r="MKA3" s="436"/>
      <c r="MKB3" s="436"/>
      <c r="MKC3" s="436"/>
      <c r="MKD3" s="436"/>
      <c r="MKE3" s="436"/>
      <c r="MKF3" s="436"/>
      <c r="MKG3" s="436"/>
      <c r="MKH3" s="436"/>
      <c r="MKI3" s="436"/>
      <c r="MKJ3" s="436"/>
      <c r="MKK3" s="436"/>
      <c r="MKL3" s="436"/>
      <c r="MKM3" s="436"/>
      <c r="MKN3" s="436"/>
      <c r="MKO3" s="436"/>
      <c r="MKP3" s="436"/>
      <c r="MKQ3" s="436"/>
      <c r="MKR3" s="436"/>
      <c r="MKS3" s="436"/>
      <c r="MKT3" s="436"/>
      <c r="MKU3" s="436"/>
      <c r="MKV3" s="436"/>
      <c r="MKW3" s="436"/>
      <c r="MKX3" s="436"/>
      <c r="MKY3" s="436"/>
      <c r="MKZ3" s="436"/>
      <c r="MLA3" s="436"/>
      <c r="MLB3" s="436"/>
      <c r="MLC3" s="436"/>
      <c r="MLD3" s="436"/>
      <c r="MLE3" s="436"/>
      <c r="MLF3" s="436"/>
      <c r="MLG3" s="436"/>
      <c r="MLH3" s="436"/>
      <c r="MLI3" s="436"/>
      <c r="MLJ3" s="436"/>
      <c r="MLK3" s="436"/>
      <c r="MLL3" s="436"/>
      <c r="MLM3" s="436"/>
      <c r="MLN3" s="436"/>
      <c r="MLO3" s="436"/>
      <c r="MLP3" s="436"/>
      <c r="MLQ3" s="436"/>
      <c r="MLR3" s="436"/>
      <c r="MLS3" s="436"/>
      <c r="MLT3" s="436"/>
      <c r="MLU3" s="436"/>
      <c r="MLV3" s="436"/>
      <c r="MLW3" s="436"/>
      <c r="MLX3" s="436"/>
      <c r="MLY3" s="436"/>
      <c r="MLZ3" s="436"/>
      <c r="MMA3" s="436"/>
      <c r="MMB3" s="436"/>
      <c r="MMC3" s="436"/>
      <c r="MMD3" s="436"/>
      <c r="MME3" s="436"/>
      <c r="MMF3" s="436"/>
      <c r="MMG3" s="436"/>
      <c r="MMH3" s="436"/>
      <c r="MMI3" s="436"/>
      <c r="MMJ3" s="436"/>
      <c r="MMK3" s="436"/>
      <c r="MML3" s="436"/>
      <c r="MMM3" s="436"/>
      <c r="MMN3" s="436"/>
      <c r="MMO3" s="436"/>
      <c r="MMP3" s="436"/>
      <c r="MMQ3" s="436"/>
      <c r="MMR3" s="436"/>
      <c r="MMS3" s="436"/>
      <c r="MMT3" s="436"/>
      <c r="MMU3" s="436"/>
      <c r="MMV3" s="436"/>
      <c r="MMW3" s="436"/>
      <c r="MMX3" s="436"/>
      <c r="MMY3" s="436"/>
      <c r="MMZ3" s="436"/>
      <c r="MNA3" s="436"/>
      <c r="MNB3" s="436"/>
      <c r="MNC3" s="436"/>
      <c r="MND3" s="436"/>
      <c r="MNE3" s="436"/>
      <c r="MNF3" s="436"/>
      <c r="MNG3" s="436"/>
      <c r="MNH3" s="436"/>
      <c r="MNI3" s="436"/>
      <c r="MNJ3" s="436"/>
      <c r="MNK3" s="436"/>
      <c r="MNL3" s="436"/>
      <c r="MNM3" s="436"/>
      <c r="MNN3" s="436"/>
      <c r="MNO3" s="436"/>
      <c r="MNP3" s="436"/>
      <c r="MNQ3" s="436"/>
      <c r="MNR3" s="436"/>
      <c r="MNS3" s="436"/>
      <c r="MNT3" s="436"/>
      <c r="MNU3" s="436"/>
      <c r="MNV3" s="436"/>
      <c r="MNW3" s="436"/>
      <c r="MNX3" s="436"/>
      <c r="MNY3" s="436"/>
      <c r="MNZ3" s="436"/>
      <c r="MOA3" s="436"/>
      <c r="MOB3" s="436"/>
      <c r="MOC3" s="436"/>
      <c r="MOD3" s="436"/>
      <c r="MOE3" s="436"/>
      <c r="MOF3" s="436"/>
      <c r="MOG3" s="436"/>
      <c r="MOH3" s="436"/>
      <c r="MOI3" s="436"/>
      <c r="MOJ3" s="436"/>
      <c r="MOK3" s="436"/>
      <c r="MOL3" s="436"/>
      <c r="MOM3" s="436"/>
      <c r="MON3" s="436"/>
      <c r="MOO3" s="436"/>
      <c r="MOP3" s="436"/>
      <c r="MOQ3" s="436"/>
      <c r="MOR3" s="436"/>
      <c r="MOS3" s="436"/>
      <c r="MOT3" s="436"/>
      <c r="MOU3" s="436"/>
      <c r="MOV3" s="436"/>
      <c r="MOW3" s="436"/>
      <c r="MOX3" s="436"/>
      <c r="MOY3" s="436"/>
      <c r="MOZ3" s="436"/>
      <c r="MPA3" s="436"/>
      <c r="MPB3" s="436"/>
      <c r="MPC3" s="436"/>
      <c r="MPD3" s="436"/>
      <c r="MPE3" s="436"/>
      <c r="MPF3" s="436"/>
      <c r="MPG3" s="436"/>
      <c r="MPH3" s="436"/>
      <c r="MPI3" s="436"/>
      <c r="MPJ3" s="436"/>
      <c r="MPK3" s="436"/>
      <c r="MPL3" s="436"/>
      <c r="MPM3" s="436"/>
      <c r="MPN3" s="436"/>
      <c r="MPO3" s="436"/>
      <c r="MPP3" s="436"/>
      <c r="MPQ3" s="436"/>
      <c r="MPR3" s="436"/>
      <c r="MPS3" s="436"/>
      <c r="MPT3" s="436"/>
      <c r="MPU3" s="436"/>
      <c r="MPV3" s="436"/>
      <c r="MPW3" s="436"/>
      <c r="MPX3" s="436"/>
      <c r="MPY3" s="436"/>
      <c r="MPZ3" s="436"/>
      <c r="MQA3" s="436"/>
      <c r="MQB3" s="436"/>
      <c r="MQC3" s="436"/>
      <c r="MQD3" s="436"/>
      <c r="MQE3" s="436"/>
      <c r="MQF3" s="436"/>
      <c r="MQG3" s="436"/>
      <c r="MQH3" s="436"/>
      <c r="MQI3" s="436"/>
      <c r="MQJ3" s="436"/>
      <c r="MQK3" s="436"/>
      <c r="MQL3" s="436"/>
      <c r="MQM3" s="436"/>
      <c r="MQN3" s="436"/>
      <c r="MQO3" s="436"/>
      <c r="MQP3" s="436"/>
      <c r="MQQ3" s="436"/>
      <c r="MQR3" s="436"/>
      <c r="MQS3" s="436"/>
      <c r="MQT3" s="436"/>
      <c r="MQU3" s="436"/>
      <c r="MQV3" s="436"/>
      <c r="MQW3" s="436"/>
      <c r="MQX3" s="436"/>
      <c r="MQY3" s="436"/>
      <c r="MQZ3" s="436"/>
      <c r="MRA3" s="436"/>
      <c r="MRB3" s="436"/>
      <c r="MRC3" s="436"/>
      <c r="MRD3" s="436"/>
      <c r="MRE3" s="436"/>
      <c r="MRF3" s="436"/>
      <c r="MRG3" s="436"/>
      <c r="MRH3" s="436"/>
      <c r="MRI3" s="436"/>
      <c r="MRJ3" s="436"/>
      <c r="MRK3" s="436"/>
      <c r="MRL3" s="436"/>
      <c r="MRM3" s="436"/>
      <c r="MRN3" s="436"/>
      <c r="MRO3" s="436"/>
      <c r="MRP3" s="436"/>
      <c r="MRQ3" s="436"/>
      <c r="MRR3" s="436"/>
      <c r="MRS3" s="436"/>
      <c r="MRT3" s="436"/>
      <c r="MRU3" s="436"/>
      <c r="MRV3" s="436"/>
      <c r="MRW3" s="436"/>
      <c r="MRX3" s="436"/>
      <c r="MRY3" s="436"/>
      <c r="MRZ3" s="436"/>
      <c r="MSA3" s="436"/>
      <c r="MSB3" s="436"/>
      <c r="MSC3" s="436"/>
      <c r="MSD3" s="436"/>
      <c r="MSE3" s="436"/>
      <c r="MSF3" s="436"/>
      <c r="MSG3" s="436"/>
      <c r="MSH3" s="436"/>
      <c r="MSI3" s="436"/>
      <c r="MSJ3" s="436"/>
      <c r="MSK3" s="436"/>
      <c r="MSL3" s="436"/>
      <c r="MSM3" s="436"/>
      <c r="MSN3" s="436"/>
      <c r="MSO3" s="436"/>
      <c r="MSP3" s="436"/>
      <c r="MSQ3" s="436"/>
      <c r="MSR3" s="436"/>
      <c r="MSS3" s="436"/>
      <c r="MST3" s="436"/>
      <c r="MSU3" s="436"/>
      <c r="MSV3" s="436"/>
      <c r="MSW3" s="436"/>
      <c r="MSX3" s="436"/>
      <c r="MSY3" s="436"/>
      <c r="MSZ3" s="436"/>
      <c r="MTA3" s="436"/>
      <c r="MTB3" s="436"/>
      <c r="MTC3" s="436"/>
      <c r="MTD3" s="436"/>
      <c r="MTE3" s="436"/>
      <c r="MTF3" s="436"/>
      <c r="MTG3" s="436"/>
      <c r="MTH3" s="436"/>
      <c r="MTI3" s="436"/>
      <c r="MTJ3" s="436"/>
      <c r="MTK3" s="436"/>
      <c r="MTL3" s="436"/>
      <c r="MTM3" s="436"/>
      <c r="MTN3" s="436"/>
      <c r="MTO3" s="436"/>
      <c r="MTP3" s="436"/>
      <c r="MTQ3" s="436"/>
      <c r="MTR3" s="436"/>
      <c r="MTS3" s="436"/>
      <c r="MTT3" s="436"/>
      <c r="MTU3" s="436"/>
      <c r="MTV3" s="436"/>
      <c r="MTW3" s="436"/>
      <c r="MTX3" s="436"/>
      <c r="MTY3" s="436"/>
      <c r="MTZ3" s="436"/>
      <c r="MUA3" s="436"/>
      <c r="MUB3" s="436"/>
      <c r="MUC3" s="436"/>
      <c r="MUD3" s="436"/>
      <c r="MUE3" s="436"/>
      <c r="MUF3" s="436"/>
      <c r="MUG3" s="436"/>
      <c r="MUH3" s="436"/>
      <c r="MUI3" s="436"/>
      <c r="MUJ3" s="436"/>
      <c r="MUK3" s="436"/>
      <c r="MUL3" s="436"/>
      <c r="MUM3" s="436"/>
      <c r="MUN3" s="436"/>
      <c r="MUO3" s="436"/>
      <c r="MUP3" s="436"/>
      <c r="MUQ3" s="436"/>
      <c r="MUR3" s="436"/>
      <c r="MUS3" s="436"/>
      <c r="MUT3" s="436"/>
      <c r="MUU3" s="436"/>
      <c r="MUV3" s="436"/>
      <c r="MUW3" s="436"/>
      <c r="MUX3" s="436"/>
      <c r="MUY3" s="436"/>
      <c r="MUZ3" s="436"/>
      <c r="MVA3" s="436"/>
      <c r="MVB3" s="436"/>
      <c r="MVC3" s="436"/>
      <c r="MVD3" s="436"/>
      <c r="MVE3" s="436"/>
      <c r="MVF3" s="436"/>
      <c r="MVG3" s="436"/>
      <c r="MVH3" s="436"/>
      <c r="MVI3" s="436"/>
      <c r="MVJ3" s="436"/>
      <c r="MVK3" s="436"/>
      <c r="MVL3" s="436"/>
      <c r="MVM3" s="436"/>
      <c r="MVN3" s="436"/>
      <c r="MVO3" s="436"/>
      <c r="MVP3" s="436"/>
      <c r="MVQ3" s="436"/>
      <c r="MVR3" s="436"/>
      <c r="MVS3" s="436"/>
      <c r="MVT3" s="436"/>
      <c r="MVU3" s="436"/>
      <c r="MVV3" s="436"/>
      <c r="MVW3" s="436"/>
      <c r="MVX3" s="436"/>
      <c r="MVY3" s="436"/>
      <c r="MVZ3" s="436"/>
      <c r="MWA3" s="436"/>
      <c r="MWB3" s="436"/>
      <c r="MWC3" s="436"/>
      <c r="MWD3" s="436"/>
      <c r="MWE3" s="436"/>
      <c r="MWF3" s="436"/>
      <c r="MWG3" s="436"/>
      <c r="MWH3" s="436"/>
      <c r="MWI3" s="436"/>
      <c r="MWJ3" s="436"/>
      <c r="MWK3" s="436"/>
      <c r="MWL3" s="436"/>
      <c r="MWM3" s="436"/>
      <c r="MWN3" s="436"/>
      <c r="MWO3" s="436"/>
      <c r="MWP3" s="436"/>
      <c r="MWQ3" s="436"/>
      <c r="MWR3" s="436"/>
      <c r="MWS3" s="436"/>
      <c r="MWT3" s="436"/>
      <c r="MWU3" s="436"/>
      <c r="MWV3" s="436"/>
      <c r="MWW3" s="436"/>
      <c r="MWX3" s="436"/>
      <c r="MWY3" s="436"/>
      <c r="MWZ3" s="436"/>
      <c r="MXA3" s="436"/>
      <c r="MXB3" s="436"/>
      <c r="MXC3" s="436"/>
      <c r="MXD3" s="436"/>
      <c r="MXE3" s="436"/>
      <c r="MXF3" s="436"/>
      <c r="MXG3" s="436"/>
      <c r="MXH3" s="436"/>
      <c r="MXI3" s="436"/>
      <c r="MXJ3" s="436"/>
      <c r="MXK3" s="436"/>
      <c r="MXL3" s="436"/>
      <c r="MXM3" s="436"/>
      <c r="MXN3" s="436"/>
      <c r="MXO3" s="436"/>
      <c r="MXP3" s="436"/>
      <c r="MXQ3" s="436"/>
      <c r="MXR3" s="436"/>
      <c r="MXS3" s="436"/>
      <c r="MXT3" s="436"/>
      <c r="MXU3" s="436"/>
      <c r="MXV3" s="436"/>
      <c r="MXW3" s="436"/>
      <c r="MXX3" s="436"/>
      <c r="MXY3" s="436"/>
      <c r="MXZ3" s="436"/>
      <c r="MYA3" s="436"/>
      <c r="MYB3" s="436"/>
      <c r="MYC3" s="436"/>
      <c r="MYD3" s="436"/>
      <c r="MYE3" s="436"/>
      <c r="MYF3" s="436"/>
      <c r="MYG3" s="436"/>
      <c r="MYH3" s="436"/>
      <c r="MYI3" s="436"/>
      <c r="MYJ3" s="436"/>
      <c r="MYK3" s="436"/>
      <c r="MYL3" s="436"/>
      <c r="MYM3" s="436"/>
      <c r="MYN3" s="436"/>
      <c r="MYO3" s="436"/>
      <c r="MYP3" s="436"/>
      <c r="MYQ3" s="436"/>
      <c r="MYR3" s="436"/>
      <c r="MYS3" s="436"/>
      <c r="MYT3" s="436"/>
      <c r="MYU3" s="436"/>
      <c r="MYV3" s="436"/>
      <c r="MYW3" s="436"/>
      <c r="MYX3" s="436"/>
      <c r="MYY3" s="436"/>
      <c r="MYZ3" s="436"/>
      <c r="MZA3" s="436"/>
      <c r="MZB3" s="436"/>
      <c r="MZC3" s="436"/>
      <c r="MZD3" s="436"/>
      <c r="MZE3" s="436"/>
      <c r="MZF3" s="436"/>
      <c r="MZG3" s="436"/>
      <c r="MZH3" s="436"/>
      <c r="MZI3" s="436"/>
      <c r="MZJ3" s="436"/>
      <c r="MZK3" s="436"/>
      <c r="MZL3" s="436"/>
      <c r="MZM3" s="436"/>
      <c r="MZN3" s="436"/>
      <c r="MZO3" s="436"/>
      <c r="MZP3" s="436"/>
      <c r="MZQ3" s="436"/>
      <c r="MZR3" s="436"/>
      <c r="MZS3" s="436"/>
      <c r="MZT3" s="436"/>
      <c r="MZU3" s="436"/>
      <c r="MZV3" s="436"/>
      <c r="MZW3" s="436"/>
      <c r="MZX3" s="436"/>
      <c r="MZY3" s="436"/>
      <c r="MZZ3" s="436"/>
      <c r="NAA3" s="436"/>
      <c r="NAB3" s="436"/>
      <c r="NAC3" s="436"/>
      <c r="NAD3" s="436"/>
      <c r="NAE3" s="436"/>
      <c r="NAF3" s="436"/>
      <c r="NAG3" s="436"/>
      <c r="NAH3" s="436"/>
      <c r="NAI3" s="436"/>
      <c r="NAJ3" s="436"/>
      <c r="NAK3" s="436"/>
      <c r="NAL3" s="436"/>
      <c r="NAM3" s="436"/>
      <c r="NAN3" s="436"/>
      <c r="NAO3" s="436"/>
      <c r="NAP3" s="436"/>
      <c r="NAQ3" s="436"/>
      <c r="NAR3" s="436"/>
      <c r="NAS3" s="436"/>
      <c r="NAT3" s="436"/>
      <c r="NAU3" s="436"/>
      <c r="NAV3" s="436"/>
      <c r="NAW3" s="436"/>
      <c r="NAX3" s="436"/>
      <c r="NAY3" s="436"/>
      <c r="NAZ3" s="436"/>
      <c r="NBA3" s="436"/>
      <c r="NBB3" s="436"/>
      <c r="NBC3" s="436"/>
      <c r="NBD3" s="436"/>
      <c r="NBE3" s="436"/>
      <c r="NBF3" s="436"/>
      <c r="NBG3" s="436"/>
      <c r="NBH3" s="436"/>
      <c r="NBI3" s="436"/>
      <c r="NBJ3" s="436"/>
      <c r="NBK3" s="436"/>
      <c r="NBL3" s="436"/>
      <c r="NBM3" s="436"/>
      <c r="NBN3" s="436"/>
      <c r="NBO3" s="436"/>
      <c r="NBP3" s="436"/>
      <c r="NBQ3" s="436"/>
      <c r="NBR3" s="436"/>
      <c r="NBS3" s="436"/>
      <c r="NBT3" s="436"/>
      <c r="NBU3" s="436"/>
      <c r="NBV3" s="436"/>
      <c r="NBW3" s="436"/>
      <c r="NBX3" s="436"/>
      <c r="NBY3" s="436"/>
      <c r="NBZ3" s="436"/>
      <c r="NCA3" s="436"/>
      <c r="NCB3" s="436"/>
      <c r="NCC3" s="436"/>
      <c r="NCD3" s="436"/>
      <c r="NCE3" s="436"/>
      <c r="NCF3" s="436"/>
      <c r="NCG3" s="436"/>
      <c r="NCH3" s="436"/>
      <c r="NCI3" s="436"/>
      <c r="NCJ3" s="436"/>
      <c r="NCK3" s="436"/>
      <c r="NCL3" s="436"/>
      <c r="NCM3" s="436"/>
      <c r="NCN3" s="436"/>
      <c r="NCO3" s="436"/>
      <c r="NCP3" s="436"/>
      <c r="NCQ3" s="436"/>
      <c r="NCR3" s="436"/>
      <c r="NCS3" s="436"/>
      <c r="NCT3" s="436"/>
      <c r="NCU3" s="436"/>
      <c r="NCV3" s="436"/>
      <c r="NCW3" s="436"/>
      <c r="NCX3" s="436"/>
      <c r="NCY3" s="436"/>
      <c r="NCZ3" s="436"/>
      <c r="NDA3" s="436"/>
      <c r="NDB3" s="436"/>
      <c r="NDC3" s="436"/>
      <c r="NDD3" s="436"/>
      <c r="NDE3" s="436"/>
      <c r="NDF3" s="436"/>
      <c r="NDG3" s="436"/>
      <c r="NDH3" s="436"/>
      <c r="NDI3" s="436"/>
      <c r="NDJ3" s="436"/>
      <c r="NDK3" s="436"/>
      <c r="NDL3" s="436"/>
      <c r="NDM3" s="436"/>
      <c r="NDN3" s="436"/>
      <c r="NDO3" s="436"/>
      <c r="NDP3" s="436"/>
      <c r="NDQ3" s="436"/>
      <c r="NDR3" s="436"/>
      <c r="NDS3" s="436"/>
      <c r="NDT3" s="436"/>
      <c r="NDU3" s="436"/>
      <c r="NDV3" s="436"/>
      <c r="NDW3" s="436"/>
      <c r="NDX3" s="436"/>
      <c r="NDY3" s="436"/>
      <c r="NDZ3" s="436"/>
      <c r="NEA3" s="436"/>
      <c r="NEB3" s="436"/>
      <c r="NEC3" s="436"/>
      <c r="NED3" s="436"/>
      <c r="NEE3" s="436"/>
      <c r="NEF3" s="436"/>
      <c r="NEG3" s="436"/>
      <c r="NEH3" s="436"/>
      <c r="NEI3" s="436"/>
      <c r="NEJ3" s="436"/>
      <c r="NEK3" s="436"/>
      <c r="NEL3" s="436"/>
      <c r="NEM3" s="436"/>
      <c r="NEN3" s="436"/>
      <c r="NEO3" s="436"/>
      <c r="NEP3" s="436"/>
      <c r="NEQ3" s="436"/>
      <c r="NER3" s="436"/>
      <c r="NES3" s="436"/>
      <c r="NET3" s="436"/>
      <c r="NEU3" s="436"/>
      <c r="NEV3" s="436"/>
      <c r="NEW3" s="436"/>
      <c r="NEX3" s="436"/>
      <c r="NEY3" s="436"/>
      <c r="NEZ3" s="436"/>
      <c r="NFA3" s="436"/>
      <c r="NFB3" s="436"/>
      <c r="NFC3" s="436"/>
      <c r="NFD3" s="436"/>
      <c r="NFE3" s="436"/>
      <c r="NFF3" s="436"/>
      <c r="NFG3" s="436"/>
      <c r="NFH3" s="436"/>
      <c r="NFI3" s="436"/>
      <c r="NFJ3" s="436"/>
      <c r="NFK3" s="436"/>
      <c r="NFL3" s="436"/>
      <c r="NFM3" s="436"/>
      <c r="NFN3" s="436"/>
      <c r="NFO3" s="436"/>
      <c r="NFP3" s="436"/>
      <c r="NFQ3" s="436"/>
      <c r="NFR3" s="436"/>
      <c r="NFS3" s="436"/>
      <c r="NFT3" s="436"/>
      <c r="NFU3" s="436"/>
      <c r="NFV3" s="436"/>
      <c r="NFW3" s="436"/>
      <c r="NFX3" s="436"/>
      <c r="NFY3" s="436"/>
      <c r="NFZ3" s="436"/>
      <c r="NGA3" s="436"/>
      <c r="NGB3" s="436"/>
      <c r="NGC3" s="436"/>
      <c r="NGD3" s="436"/>
      <c r="NGE3" s="436"/>
      <c r="NGF3" s="436"/>
      <c r="NGG3" s="436"/>
      <c r="NGH3" s="436"/>
      <c r="NGI3" s="436"/>
      <c r="NGJ3" s="436"/>
      <c r="NGK3" s="436"/>
      <c r="NGL3" s="436"/>
      <c r="NGM3" s="436"/>
      <c r="NGN3" s="436"/>
      <c r="NGO3" s="436"/>
      <c r="NGP3" s="436"/>
      <c r="NGQ3" s="436"/>
      <c r="NGR3" s="436"/>
      <c r="NGS3" s="436"/>
      <c r="NGT3" s="436"/>
      <c r="NGU3" s="436"/>
      <c r="NGV3" s="436"/>
      <c r="NGW3" s="436"/>
      <c r="NGX3" s="436"/>
      <c r="NGY3" s="436"/>
      <c r="NGZ3" s="436"/>
      <c r="NHA3" s="436"/>
      <c r="NHB3" s="436"/>
      <c r="NHC3" s="436"/>
      <c r="NHD3" s="436"/>
      <c r="NHE3" s="436"/>
      <c r="NHF3" s="436"/>
      <c r="NHG3" s="436"/>
      <c r="NHH3" s="436"/>
      <c r="NHI3" s="436"/>
      <c r="NHJ3" s="436"/>
      <c r="NHK3" s="436"/>
      <c r="NHL3" s="436"/>
      <c r="NHM3" s="436"/>
      <c r="NHN3" s="436"/>
      <c r="NHO3" s="436"/>
      <c r="NHP3" s="436"/>
      <c r="NHQ3" s="436"/>
      <c r="NHR3" s="436"/>
      <c r="NHS3" s="436"/>
      <c r="NHT3" s="436"/>
      <c r="NHU3" s="436"/>
      <c r="NHV3" s="436"/>
      <c r="NHW3" s="436"/>
      <c r="NHX3" s="436"/>
      <c r="NHY3" s="436"/>
      <c r="NHZ3" s="436"/>
      <c r="NIA3" s="436"/>
      <c r="NIB3" s="436"/>
      <c r="NIC3" s="436"/>
      <c r="NID3" s="436"/>
      <c r="NIE3" s="436"/>
      <c r="NIF3" s="436"/>
      <c r="NIG3" s="436"/>
      <c r="NIH3" s="436"/>
      <c r="NII3" s="436"/>
      <c r="NIJ3" s="436"/>
      <c r="NIK3" s="436"/>
      <c r="NIL3" s="436"/>
      <c r="NIM3" s="436"/>
      <c r="NIN3" s="436"/>
      <c r="NIO3" s="436"/>
      <c r="NIP3" s="436"/>
      <c r="NIQ3" s="436"/>
      <c r="NIR3" s="436"/>
      <c r="NIS3" s="436"/>
      <c r="NIT3" s="436"/>
      <c r="NIU3" s="436"/>
      <c r="NIV3" s="436"/>
      <c r="NIW3" s="436"/>
      <c r="NIX3" s="436"/>
      <c r="NIY3" s="436"/>
      <c r="NIZ3" s="436"/>
      <c r="NJA3" s="436"/>
      <c r="NJB3" s="436"/>
      <c r="NJC3" s="436"/>
      <c r="NJD3" s="436"/>
      <c r="NJE3" s="436"/>
      <c r="NJF3" s="436"/>
      <c r="NJG3" s="436"/>
      <c r="NJH3" s="436"/>
      <c r="NJI3" s="436"/>
      <c r="NJJ3" s="436"/>
      <c r="NJK3" s="436"/>
      <c r="NJL3" s="436"/>
      <c r="NJM3" s="436"/>
      <c r="NJN3" s="436"/>
      <c r="NJO3" s="436"/>
      <c r="NJP3" s="436"/>
      <c r="NJQ3" s="436"/>
      <c r="NJR3" s="436"/>
      <c r="NJS3" s="436"/>
      <c r="NJT3" s="436"/>
      <c r="NJU3" s="436"/>
      <c r="NJV3" s="436"/>
      <c r="NJW3" s="436"/>
      <c r="NJX3" s="436"/>
      <c r="NJY3" s="436"/>
      <c r="NJZ3" s="436"/>
      <c r="NKA3" s="436"/>
      <c r="NKB3" s="436"/>
      <c r="NKC3" s="436"/>
      <c r="NKD3" s="436"/>
      <c r="NKE3" s="436"/>
      <c r="NKF3" s="436"/>
      <c r="NKG3" s="436"/>
      <c r="NKH3" s="436"/>
      <c r="NKI3" s="436"/>
      <c r="NKJ3" s="436"/>
      <c r="NKK3" s="436"/>
      <c r="NKL3" s="436"/>
      <c r="NKM3" s="436"/>
      <c r="NKN3" s="436"/>
      <c r="NKO3" s="436"/>
      <c r="NKP3" s="436"/>
      <c r="NKQ3" s="436"/>
      <c r="NKR3" s="436"/>
      <c r="NKS3" s="436"/>
      <c r="NKT3" s="436"/>
      <c r="NKU3" s="436"/>
      <c r="NKV3" s="436"/>
      <c r="NKW3" s="436"/>
      <c r="NKX3" s="436"/>
      <c r="NKY3" s="436"/>
      <c r="NKZ3" s="436"/>
      <c r="NLA3" s="436"/>
      <c r="NLB3" s="436"/>
      <c r="NLC3" s="436"/>
      <c r="NLD3" s="436"/>
      <c r="NLE3" s="436"/>
      <c r="NLF3" s="436"/>
      <c r="NLG3" s="436"/>
      <c r="NLH3" s="436"/>
      <c r="NLI3" s="436"/>
      <c r="NLJ3" s="436"/>
      <c r="NLK3" s="436"/>
      <c r="NLL3" s="436"/>
      <c r="NLM3" s="436"/>
      <c r="NLN3" s="436"/>
      <c r="NLO3" s="436"/>
      <c r="NLP3" s="436"/>
      <c r="NLQ3" s="436"/>
      <c r="NLR3" s="436"/>
      <c r="NLS3" s="436"/>
      <c r="NLT3" s="436"/>
      <c r="NLU3" s="436"/>
      <c r="NLV3" s="436"/>
      <c r="NLW3" s="436"/>
      <c r="NLX3" s="436"/>
      <c r="NLY3" s="436"/>
      <c r="NLZ3" s="436"/>
      <c r="NMA3" s="436"/>
      <c r="NMB3" s="436"/>
      <c r="NMC3" s="436"/>
      <c r="NMD3" s="436"/>
      <c r="NME3" s="436"/>
      <c r="NMF3" s="436"/>
      <c r="NMG3" s="436"/>
      <c r="NMH3" s="436"/>
      <c r="NMI3" s="436"/>
      <c r="NMJ3" s="436"/>
      <c r="NMK3" s="436"/>
      <c r="NML3" s="436"/>
      <c r="NMM3" s="436"/>
      <c r="NMN3" s="436"/>
      <c r="NMO3" s="436"/>
      <c r="NMP3" s="436"/>
      <c r="NMQ3" s="436"/>
      <c r="NMR3" s="436"/>
      <c r="NMS3" s="436"/>
      <c r="NMT3" s="436"/>
      <c r="NMU3" s="436"/>
      <c r="NMV3" s="436"/>
      <c r="NMW3" s="436"/>
      <c r="NMX3" s="436"/>
      <c r="NMY3" s="436"/>
      <c r="NMZ3" s="436"/>
      <c r="NNA3" s="436"/>
      <c r="NNB3" s="436"/>
      <c r="NNC3" s="436"/>
      <c r="NND3" s="436"/>
      <c r="NNE3" s="436"/>
      <c r="NNF3" s="436"/>
      <c r="NNG3" s="436"/>
      <c r="NNH3" s="436"/>
      <c r="NNI3" s="436"/>
      <c r="NNJ3" s="436"/>
      <c r="NNK3" s="436"/>
      <c r="NNL3" s="436"/>
      <c r="NNM3" s="436"/>
      <c r="NNN3" s="436"/>
      <c r="NNO3" s="436"/>
      <c r="NNP3" s="436"/>
      <c r="NNQ3" s="436"/>
      <c r="NNR3" s="436"/>
      <c r="NNS3" s="436"/>
      <c r="NNT3" s="436"/>
      <c r="NNU3" s="436"/>
      <c r="NNV3" s="436"/>
      <c r="NNW3" s="436"/>
      <c r="NNX3" s="436"/>
      <c r="NNY3" s="436"/>
      <c r="NNZ3" s="436"/>
      <c r="NOA3" s="436"/>
      <c r="NOB3" s="436"/>
      <c r="NOC3" s="436"/>
      <c r="NOD3" s="436"/>
      <c r="NOE3" s="436"/>
      <c r="NOF3" s="436"/>
      <c r="NOG3" s="436"/>
      <c r="NOH3" s="436"/>
      <c r="NOI3" s="436"/>
      <c r="NOJ3" s="436"/>
      <c r="NOK3" s="436"/>
      <c r="NOL3" s="436"/>
      <c r="NOM3" s="436"/>
      <c r="NON3" s="436"/>
      <c r="NOO3" s="436"/>
      <c r="NOP3" s="436"/>
      <c r="NOQ3" s="436"/>
      <c r="NOR3" s="436"/>
      <c r="NOS3" s="436"/>
      <c r="NOT3" s="436"/>
      <c r="NOU3" s="436"/>
      <c r="NOV3" s="436"/>
      <c r="NOW3" s="436"/>
      <c r="NOX3" s="436"/>
      <c r="NOY3" s="436"/>
      <c r="NOZ3" s="436"/>
      <c r="NPA3" s="436"/>
      <c r="NPB3" s="436"/>
      <c r="NPC3" s="436"/>
      <c r="NPD3" s="436"/>
      <c r="NPE3" s="436"/>
      <c r="NPF3" s="436"/>
      <c r="NPG3" s="436"/>
      <c r="NPH3" s="436"/>
      <c r="NPI3" s="436"/>
      <c r="NPJ3" s="436"/>
      <c r="NPK3" s="436"/>
      <c r="NPL3" s="436"/>
      <c r="NPM3" s="436"/>
      <c r="NPN3" s="436"/>
      <c r="NPO3" s="436"/>
      <c r="NPP3" s="436"/>
      <c r="NPQ3" s="436"/>
      <c r="NPR3" s="436"/>
      <c r="NPS3" s="436"/>
      <c r="NPT3" s="436"/>
      <c r="NPU3" s="436"/>
      <c r="NPV3" s="436"/>
      <c r="NPW3" s="436"/>
      <c r="NPX3" s="436"/>
      <c r="NPY3" s="436"/>
      <c r="NPZ3" s="436"/>
      <c r="NQA3" s="436"/>
      <c r="NQB3" s="436"/>
      <c r="NQC3" s="436"/>
      <c r="NQD3" s="436"/>
      <c r="NQE3" s="436"/>
      <c r="NQF3" s="436"/>
      <c r="NQG3" s="436"/>
      <c r="NQH3" s="436"/>
      <c r="NQI3" s="436"/>
      <c r="NQJ3" s="436"/>
      <c r="NQK3" s="436"/>
      <c r="NQL3" s="436"/>
      <c r="NQM3" s="436"/>
      <c r="NQN3" s="436"/>
      <c r="NQO3" s="436"/>
      <c r="NQP3" s="436"/>
      <c r="NQQ3" s="436"/>
      <c r="NQR3" s="436"/>
      <c r="NQS3" s="436"/>
      <c r="NQT3" s="436"/>
      <c r="NQU3" s="436"/>
      <c r="NQV3" s="436"/>
      <c r="NQW3" s="436"/>
      <c r="NQX3" s="436"/>
      <c r="NQY3" s="436"/>
      <c r="NQZ3" s="436"/>
      <c r="NRA3" s="436"/>
      <c r="NRB3" s="436"/>
      <c r="NRC3" s="436"/>
      <c r="NRD3" s="436"/>
      <c r="NRE3" s="436"/>
      <c r="NRF3" s="436"/>
      <c r="NRG3" s="436"/>
      <c r="NRH3" s="436"/>
      <c r="NRI3" s="436"/>
      <c r="NRJ3" s="436"/>
      <c r="NRK3" s="436"/>
      <c r="NRL3" s="436"/>
      <c r="NRM3" s="436"/>
      <c r="NRN3" s="436"/>
      <c r="NRO3" s="436"/>
      <c r="NRP3" s="436"/>
      <c r="NRQ3" s="436"/>
      <c r="NRR3" s="436"/>
      <c r="NRS3" s="436"/>
      <c r="NRT3" s="436"/>
      <c r="NRU3" s="436"/>
      <c r="NRV3" s="436"/>
      <c r="NRW3" s="436"/>
      <c r="NRX3" s="436"/>
      <c r="NRY3" s="436"/>
      <c r="NRZ3" s="436"/>
      <c r="NSA3" s="436"/>
      <c r="NSB3" s="436"/>
      <c r="NSC3" s="436"/>
      <c r="NSD3" s="436"/>
      <c r="NSE3" s="436"/>
      <c r="NSF3" s="436"/>
      <c r="NSG3" s="436"/>
      <c r="NSH3" s="436"/>
      <c r="NSI3" s="436"/>
      <c r="NSJ3" s="436"/>
      <c r="NSK3" s="436"/>
      <c r="NSL3" s="436"/>
      <c r="NSM3" s="436"/>
      <c r="NSN3" s="436"/>
      <c r="NSO3" s="436"/>
      <c r="NSP3" s="436"/>
      <c r="NSQ3" s="436"/>
      <c r="NSR3" s="436"/>
      <c r="NSS3" s="436"/>
      <c r="NST3" s="436"/>
      <c r="NSU3" s="436"/>
      <c r="NSV3" s="436"/>
      <c r="NSW3" s="436"/>
      <c r="NSX3" s="436"/>
      <c r="NSY3" s="436"/>
      <c r="NSZ3" s="436"/>
      <c r="NTA3" s="436"/>
      <c r="NTB3" s="436"/>
      <c r="NTC3" s="436"/>
      <c r="NTD3" s="436"/>
      <c r="NTE3" s="436"/>
      <c r="NTF3" s="436"/>
      <c r="NTG3" s="436"/>
      <c r="NTH3" s="436"/>
      <c r="NTI3" s="436"/>
      <c r="NTJ3" s="436"/>
      <c r="NTK3" s="436"/>
      <c r="NTL3" s="436"/>
      <c r="NTM3" s="436"/>
      <c r="NTN3" s="436"/>
      <c r="NTO3" s="436"/>
      <c r="NTP3" s="436"/>
      <c r="NTQ3" s="436"/>
      <c r="NTR3" s="436"/>
      <c r="NTS3" s="436"/>
      <c r="NTT3" s="436"/>
      <c r="NTU3" s="436"/>
      <c r="NTV3" s="436"/>
      <c r="NTW3" s="436"/>
      <c r="NTX3" s="436"/>
      <c r="NTY3" s="436"/>
      <c r="NTZ3" s="436"/>
      <c r="NUA3" s="436"/>
      <c r="NUB3" s="436"/>
      <c r="NUC3" s="436"/>
      <c r="NUD3" s="436"/>
      <c r="NUE3" s="436"/>
      <c r="NUF3" s="436"/>
      <c r="NUG3" s="436"/>
      <c r="NUH3" s="436"/>
      <c r="NUI3" s="436"/>
      <c r="NUJ3" s="436"/>
      <c r="NUK3" s="436"/>
      <c r="NUL3" s="436"/>
      <c r="NUM3" s="436"/>
      <c r="NUN3" s="436"/>
      <c r="NUO3" s="436"/>
      <c r="NUP3" s="436"/>
      <c r="NUQ3" s="436"/>
      <c r="NUR3" s="436"/>
      <c r="NUS3" s="436"/>
      <c r="NUT3" s="436"/>
      <c r="NUU3" s="436"/>
      <c r="NUV3" s="436"/>
      <c r="NUW3" s="436"/>
      <c r="NUX3" s="436"/>
      <c r="NUY3" s="436"/>
      <c r="NUZ3" s="436"/>
      <c r="NVA3" s="436"/>
      <c r="NVB3" s="436"/>
      <c r="NVC3" s="436"/>
      <c r="NVD3" s="436"/>
      <c r="NVE3" s="436"/>
      <c r="NVF3" s="436"/>
      <c r="NVG3" s="436"/>
      <c r="NVH3" s="436"/>
      <c r="NVI3" s="436"/>
      <c r="NVJ3" s="436"/>
      <c r="NVK3" s="436"/>
      <c r="NVL3" s="436"/>
      <c r="NVM3" s="436"/>
      <c r="NVN3" s="436"/>
      <c r="NVO3" s="436"/>
      <c r="NVP3" s="436"/>
      <c r="NVQ3" s="436"/>
      <c r="NVR3" s="436"/>
      <c r="NVS3" s="436"/>
      <c r="NVT3" s="436"/>
      <c r="NVU3" s="436"/>
      <c r="NVV3" s="436"/>
      <c r="NVW3" s="436"/>
      <c r="NVX3" s="436"/>
      <c r="NVY3" s="436"/>
      <c r="NVZ3" s="436"/>
      <c r="NWA3" s="436"/>
      <c r="NWB3" s="436"/>
      <c r="NWC3" s="436"/>
      <c r="NWD3" s="436"/>
      <c r="NWE3" s="436"/>
      <c r="NWF3" s="436"/>
      <c r="NWG3" s="436"/>
      <c r="NWH3" s="436"/>
      <c r="NWI3" s="436"/>
      <c r="NWJ3" s="436"/>
      <c r="NWK3" s="436"/>
      <c r="NWL3" s="436"/>
      <c r="NWM3" s="436"/>
      <c r="NWN3" s="436"/>
      <c r="NWO3" s="436"/>
      <c r="NWP3" s="436"/>
      <c r="NWQ3" s="436"/>
      <c r="NWR3" s="436"/>
      <c r="NWS3" s="436"/>
      <c r="NWT3" s="436"/>
      <c r="NWU3" s="436"/>
      <c r="NWV3" s="436"/>
      <c r="NWW3" s="436"/>
      <c r="NWX3" s="436"/>
      <c r="NWY3" s="436"/>
      <c r="NWZ3" s="436"/>
      <c r="NXA3" s="436"/>
      <c r="NXB3" s="436"/>
      <c r="NXC3" s="436"/>
      <c r="NXD3" s="436"/>
      <c r="NXE3" s="436"/>
      <c r="NXF3" s="436"/>
      <c r="NXG3" s="436"/>
      <c r="NXH3" s="436"/>
      <c r="NXI3" s="436"/>
      <c r="NXJ3" s="436"/>
      <c r="NXK3" s="436"/>
      <c r="NXL3" s="436"/>
      <c r="NXM3" s="436"/>
      <c r="NXN3" s="436"/>
      <c r="NXO3" s="436"/>
      <c r="NXP3" s="436"/>
      <c r="NXQ3" s="436"/>
      <c r="NXR3" s="436"/>
      <c r="NXS3" s="436"/>
      <c r="NXT3" s="436"/>
      <c r="NXU3" s="436"/>
      <c r="NXV3" s="436"/>
      <c r="NXW3" s="436"/>
      <c r="NXX3" s="436"/>
      <c r="NXY3" s="436"/>
      <c r="NXZ3" s="436"/>
      <c r="NYA3" s="436"/>
      <c r="NYB3" s="436"/>
      <c r="NYC3" s="436"/>
      <c r="NYD3" s="436"/>
      <c r="NYE3" s="436"/>
      <c r="NYF3" s="436"/>
      <c r="NYG3" s="436"/>
      <c r="NYH3" s="436"/>
      <c r="NYI3" s="436"/>
      <c r="NYJ3" s="436"/>
      <c r="NYK3" s="436"/>
      <c r="NYL3" s="436"/>
      <c r="NYM3" s="436"/>
      <c r="NYN3" s="436"/>
      <c r="NYO3" s="436"/>
      <c r="NYP3" s="436"/>
      <c r="NYQ3" s="436"/>
      <c r="NYR3" s="436"/>
      <c r="NYS3" s="436"/>
      <c r="NYT3" s="436"/>
      <c r="NYU3" s="436"/>
      <c r="NYV3" s="436"/>
      <c r="NYW3" s="436"/>
      <c r="NYX3" s="436"/>
      <c r="NYY3" s="436"/>
      <c r="NYZ3" s="436"/>
      <c r="NZA3" s="436"/>
      <c r="NZB3" s="436"/>
      <c r="NZC3" s="436"/>
      <c r="NZD3" s="436"/>
      <c r="NZE3" s="436"/>
      <c r="NZF3" s="436"/>
      <c r="NZG3" s="436"/>
      <c r="NZH3" s="436"/>
      <c r="NZI3" s="436"/>
      <c r="NZJ3" s="436"/>
      <c r="NZK3" s="436"/>
      <c r="NZL3" s="436"/>
      <c r="NZM3" s="436"/>
      <c r="NZN3" s="436"/>
      <c r="NZO3" s="436"/>
      <c r="NZP3" s="436"/>
      <c r="NZQ3" s="436"/>
      <c r="NZR3" s="436"/>
      <c r="NZS3" s="436"/>
      <c r="NZT3" s="436"/>
      <c r="NZU3" s="436"/>
      <c r="NZV3" s="436"/>
      <c r="NZW3" s="436"/>
      <c r="NZX3" s="436"/>
      <c r="NZY3" s="436"/>
      <c r="NZZ3" s="436"/>
      <c r="OAA3" s="436"/>
      <c r="OAB3" s="436"/>
      <c r="OAC3" s="436"/>
      <c r="OAD3" s="436"/>
      <c r="OAE3" s="436"/>
      <c r="OAF3" s="436"/>
      <c r="OAG3" s="436"/>
      <c r="OAH3" s="436"/>
      <c r="OAI3" s="436"/>
      <c r="OAJ3" s="436"/>
      <c r="OAK3" s="436"/>
      <c r="OAL3" s="436"/>
      <c r="OAM3" s="436"/>
      <c r="OAN3" s="436"/>
      <c r="OAO3" s="436"/>
      <c r="OAP3" s="436"/>
      <c r="OAQ3" s="436"/>
      <c r="OAR3" s="436"/>
      <c r="OAS3" s="436"/>
      <c r="OAT3" s="436"/>
      <c r="OAU3" s="436"/>
      <c r="OAV3" s="436"/>
      <c r="OAW3" s="436"/>
      <c r="OAX3" s="436"/>
      <c r="OAY3" s="436"/>
      <c r="OAZ3" s="436"/>
      <c r="OBA3" s="436"/>
      <c r="OBB3" s="436"/>
      <c r="OBC3" s="436"/>
      <c r="OBD3" s="436"/>
      <c r="OBE3" s="436"/>
      <c r="OBF3" s="436"/>
      <c r="OBG3" s="436"/>
      <c r="OBH3" s="436"/>
      <c r="OBI3" s="436"/>
      <c r="OBJ3" s="436"/>
      <c r="OBK3" s="436"/>
      <c r="OBL3" s="436"/>
      <c r="OBM3" s="436"/>
      <c r="OBN3" s="436"/>
      <c r="OBO3" s="436"/>
      <c r="OBP3" s="436"/>
      <c r="OBQ3" s="436"/>
      <c r="OBR3" s="436"/>
      <c r="OBS3" s="436"/>
      <c r="OBT3" s="436"/>
      <c r="OBU3" s="436"/>
      <c r="OBV3" s="436"/>
      <c r="OBW3" s="436"/>
      <c r="OBX3" s="436"/>
      <c r="OBY3" s="436"/>
      <c r="OBZ3" s="436"/>
      <c r="OCA3" s="436"/>
      <c r="OCB3" s="436"/>
      <c r="OCC3" s="436"/>
      <c r="OCD3" s="436"/>
      <c r="OCE3" s="436"/>
      <c r="OCF3" s="436"/>
      <c r="OCG3" s="436"/>
      <c r="OCH3" s="436"/>
      <c r="OCI3" s="436"/>
      <c r="OCJ3" s="436"/>
      <c r="OCK3" s="436"/>
      <c r="OCL3" s="436"/>
      <c r="OCM3" s="436"/>
      <c r="OCN3" s="436"/>
      <c r="OCO3" s="436"/>
      <c r="OCP3" s="436"/>
      <c r="OCQ3" s="436"/>
      <c r="OCR3" s="436"/>
      <c r="OCS3" s="436"/>
      <c r="OCT3" s="436"/>
      <c r="OCU3" s="436"/>
      <c r="OCV3" s="436"/>
      <c r="OCW3" s="436"/>
      <c r="OCX3" s="436"/>
      <c r="OCY3" s="436"/>
      <c r="OCZ3" s="436"/>
      <c r="ODA3" s="436"/>
      <c r="ODB3" s="436"/>
      <c r="ODC3" s="436"/>
      <c r="ODD3" s="436"/>
      <c r="ODE3" s="436"/>
      <c r="ODF3" s="436"/>
      <c r="ODG3" s="436"/>
      <c r="ODH3" s="436"/>
      <c r="ODI3" s="436"/>
      <c r="ODJ3" s="436"/>
      <c r="ODK3" s="436"/>
      <c r="ODL3" s="436"/>
      <c r="ODM3" s="436"/>
      <c r="ODN3" s="436"/>
      <c r="ODO3" s="436"/>
      <c r="ODP3" s="436"/>
      <c r="ODQ3" s="436"/>
      <c r="ODR3" s="436"/>
      <c r="ODS3" s="436"/>
      <c r="ODT3" s="436"/>
      <c r="ODU3" s="436"/>
      <c r="ODV3" s="436"/>
      <c r="ODW3" s="436"/>
      <c r="ODX3" s="436"/>
      <c r="ODY3" s="436"/>
      <c r="ODZ3" s="436"/>
      <c r="OEA3" s="436"/>
      <c r="OEB3" s="436"/>
      <c r="OEC3" s="436"/>
      <c r="OED3" s="436"/>
      <c r="OEE3" s="436"/>
      <c r="OEF3" s="436"/>
      <c r="OEG3" s="436"/>
      <c r="OEH3" s="436"/>
      <c r="OEI3" s="436"/>
      <c r="OEJ3" s="436"/>
      <c r="OEK3" s="436"/>
      <c r="OEL3" s="436"/>
      <c r="OEM3" s="436"/>
      <c r="OEN3" s="436"/>
      <c r="OEO3" s="436"/>
      <c r="OEP3" s="436"/>
      <c r="OEQ3" s="436"/>
      <c r="OER3" s="436"/>
      <c r="OES3" s="436"/>
      <c r="OET3" s="436"/>
      <c r="OEU3" s="436"/>
      <c r="OEV3" s="436"/>
      <c r="OEW3" s="436"/>
      <c r="OEX3" s="436"/>
      <c r="OEY3" s="436"/>
      <c r="OEZ3" s="436"/>
      <c r="OFA3" s="436"/>
      <c r="OFB3" s="436"/>
      <c r="OFC3" s="436"/>
      <c r="OFD3" s="436"/>
      <c r="OFE3" s="436"/>
      <c r="OFF3" s="436"/>
      <c r="OFG3" s="436"/>
      <c r="OFH3" s="436"/>
      <c r="OFI3" s="436"/>
      <c r="OFJ3" s="436"/>
      <c r="OFK3" s="436"/>
      <c r="OFL3" s="436"/>
      <c r="OFM3" s="436"/>
      <c r="OFN3" s="436"/>
      <c r="OFO3" s="436"/>
      <c r="OFP3" s="436"/>
      <c r="OFQ3" s="436"/>
      <c r="OFR3" s="436"/>
      <c r="OFS3" s="436"/>
      <c r="OFT3" s="436"/>
      <c r="OFU3" s="436"/>
      <c r="OFV3" s="436"/>
      <c r="OFW3" s="436"/>
      <c r="OFX3" s="436"/>
      <c r="OFY3" s="436"/>
      <c r="OFZ3" s="436"/>
      <c r="OGA3" s="436"/>
      <c r="OGB3" s="436"/>
      <c r="OGC3" s="436"/>
      <c r="OGD3" s="436"/>
      <c r="OGE3" s="436"/>
      <c r="OGF3" s="436"/>
      <c r="OGG3" s="436"/>
      <c r="OGH3" s="436"/>
      <c r="OGI3" s="436"/>
      <c r="OGJ3" s="436"/>
      <c r="OGK3" s="436"/>
      <c r="OGL3" s="436"/>
      <c r="OGM3" s="436"/>
      <c r="OGN3" s="436"/>
      <c r="OGO3" s="436"/>
      <c r="OGP3" s="436"/>
      <c r="OGQ3" s="436"/>
      <c r="OGR3" s="436"/>
      <c r="OGS3" s="436"/>
      <c r="OGT3" s="436"/>
      <c r="OGU3" s="436"/>
      <c r="OGV3" s="436"/>
      <c r="OGW3" s="436"/>
      <c r="OGX3" s="436"/>
      <c r="OGY3" s="436"/>
      <c r="OGZ3" s="436"/>
      <c r="OHA3" s="436"/>
      <c r="OHB3" s="436"/>
      <c r="OHC3" s="436"/>
      <c r="OHD3" s="436"/>
      <c r="OHE3" s="436"/>
      <c r="OHF3" s="436"/>
      <c r="OHG3" s="436"/>
      <c r="OHH3" s="436"/>
      <c r="OHI3" s="436"/>
      <c r="OHJ3" s="436"/>
      <c r="OHK3" s="436"/>
      <c r="OHL3" s="436"/>
      <c r="OHM3" s="436"/>
      <c r="OHN3" s="436"/>
      <c r="OHO3" s="436"/>
      <c r="OHP3" s="436"/>
      <c r="OHQ3" s="436"/>
      <c r="OHR3" s="436"/>
      <c r="OHS3" s="436"/>
      <c r="OHT3" s="436"/>
      <c r="OHU3" s="436"/>
      <c r="OHV3" s="436"/>
      <c r="OHW3" s="436"/>
      <c r="OHX3" s="436"/>
      <c r="OHY3" s="436"/>
      <c r="OHZ3" s="436"/>
      <c r="OIA3" s="436"/>
      <c r="OIB3" s="436"/>
      <c r="OIC3" s="436"/>
      <c r="OID3" s="436"/>
      <c r="OIE3" s="436"/>
      <c r="OIF3" s="436"/>
      <c r="OIG3" s="436"/>
      <c r="OIH3" s="436"/>
      <c r="OII3" s="436"/>
      <c r="OIJ3" s="436"/>
      <c r="OIK3" s="436"/>
      <c r="OIL3" s="436"/>
      <c r="OIM3" s="436"/>
      <c r="OIN3" s="436"/>
      <c r="OIO3" s="436"/>
      <c r="OIP3" s="436"/>
      <c r="OIQ3" s="436"/>
      <c r="OIR3" s="436"/>
      <c r="OIS3" s="436"/>
      <c r="OIT3" s="436"/>
      <c r="OIU3" s="436"/>
      <c r="OIV3" s="436"/>
      <c r="OIW3" s="436"/>
      <c r="OIX3" s="436"/>
      <c r="OIY3" s="436"/>
      <c r="OIZ3" s="436"/>
      <c r="OJA3" s="436"/>
      <c r="OJB3" s="436"/>
      <c r="OJC3" s="436"/>
      <c r="OJD3" s="436"/>
      <c r="OJE3" s="436"/>
      <c r="OJF3" s="436"/>
      <c r="OJG3" s="436"/>
      <c r="OJH3" s="436"/>
      <c r="OJI3" s="436"/>
      <c r="OJJ3" s="436"/>
      <c r="OJK3" s="436"/>
      <c r="OJL3" s="436"/>
      <c r="OJM3" s="436"/>
      <c r="OJN3" s="436"/>
      <c r="OJO3" s="436"/>
      <c r="OJP3" s="436"/>
      <c r="OJQ3" s="436"/>
      <c r="OJR3" s="436"/>
      <c r="OJS3" s="436"/>
      <c r="OJT3" s="436"/>
      <c r="OJU3" s="436"/>
      <c r="OJV3" s="436"/>
      <c r="OJW3" s="436"/>
      <c r="OJX3" s="436"/>
      <c r="OJY3" s="436"/>
      <c r="OJZ3" s="436"/>
      <c r="OKA3" s="436"/>
      <c r="OKB3" s="436"/>
      <c r="OKC3" s="436"/>
      <c r="OKD3" s="436"/>
      <c r="OKE3" s="436"/>
      <c r="OKF3" s="436"/>
      <c r="OKG3" s="436"/>
      <c r="OKH3" s="436"/>
      <c r="OKI3" s="436"/>
      <c r="OKJ3" s="436"/>
      <c r="OKK3" s="436"/>
      <c r="OKL3" s="436"/>
      <c r="OKM3" s="436"/>
      <c r="OKN3" s="436"/>
      <c r="OKO3" s="436"/>
      <c r="OKP3" s="436"/>
      <c r="OKQ3" s="436"/>
      <c r="OKR3" s="436"/>
      <c r="OKS3" s="436"/>
      <c r="OKT3" s="436"/>
      <c r="OKU3" s="436"/>
      <c r="OKV3" s="436"/>
      <c r="OKW3" s="436"/>
      <c r="OKX3" s="436"/>
      <c r="OKY3" s="436"/>
      <c r="OKZ3" s="436"/>
      <c r="OLA3" s="436"/>
      <c r="OLB3" s="436"/>
      <c r="OLC3" s="436"/>
      <c r="OLD3" s="436"/>
      <c r="OLE3" s="436"/>
      <c r="OLF3" s="436"/>
      <c r="OLG3" s="436"/>
      <c r="OLH3" s="436"/>
      <c r="OLI3" s="436"/>
      <c r="OLJ3" s="436"/>
      <c r="OLK3" s="436"/>
      <c r="OLL3" s="436"/>
      <c r="OLM3" s="436"/>
      <c r="OLN3" s="436"/>
      <c r="OLO3" s="436"/>
      <c r="OLP3" s="436"/>
      <c r="OLQ3" s="436"/>
      <c r="OLR3" s="436"/>
      <c r="OLS3" s="436"/>
      <c r="OLT3" s="436"/>
      <c r="OLU3" s="436"/>
      <c r="OLV3" s="436"/>
      <c r="OLW3" s="436"/>
      <c r="OLX3" s="436"/>
      <c r="OLY3" s="436"/>
      <c r="OLZ3" s="436"/>
      <c r="OMA3" s="436"/>
      <c r="OMB3" s="436"/>
      <c r="OMC3" s="436"/>
      <c r="OMD3" s="436"/>
      <c r="OME3" s="436"/>
      <c r="OMF3" s="436"/>
      <c r="OMG3" s="436"/>
      <c r="OMH3" s="436"/>
      <c r="OMI3" s="436"/>
      <c r="OMJ3" s="436"/>
      <c r="OMK3" s="436"/>
      <c r="OML3" s="436"/>
      <c r="OMM3" s="436"/>
      <c r="OMN3" s="436"/>
      <c r="OMO3" s="436"/>
      <c r="OMP3" s="436"/>
      <c r="OMQ3" s="436"/>
      <c r="OMR3" s="436"/>
      <c r="OMS3" s="436"/>
      <c r="OMT3" s="436"/>
      <c r="OMU3" s="436"/>
      <c r="OMV3" s="436"/>
      <c r="OMW3" s="436"/>
      <c r="OMX3" s="436"/>
      <c r="OMY3" s="436"/>
      <c r="OMZ3" s="436"/>
      <c r="ONA3" s="436"/>
      <c r="ONB3" s="436"/>
      <c r="ONC3" s="436"/>
      <c r="OND3" s="436"/>
      <c r="ONE3" s="436"/>
      <c r="ONF3" s="436"/>
      <c r="ONG3" s="436"/>
      <c r="ONH3" s="436"/>
      <c r="ONI3" s="436"/>
      <c r="ONJ3" s="436"/>
      <c r="ONK3" s="436"/>
      <c r="ONL3" s="436"/>
      <c r="ONM3" s="436"/>
      <c r="ONN3" s="436"/>
      <c r="ONO3" s="436"/>
      <c r="ONP3" s="436"/>
      <c r="ONQ3" s="436"/>
      <c r="ONR3" s="436"/>
      <c r="ONS3" s="436"/>
      <c r="ONT3" s="436"/>
      <c r="ONU3" s="436"/>
      <c r="ONV3" s="436"/>
      <c r="ONW3" s="436"/>
      <c r="ONX3" s="436"/>
      <c r="ONY3" s="436"/>
      <c r="ONZ3" s="436"/>
      <c r="OOA3" s="436"/>
      <c r="OOB3" s="436"/>
      <c r="OOC3" s="436"/>
      <c r="OOD3" s="436"/>
      <c r="OOE3" s="436"/>
      <c r="OOF3" s="436"/>
      <c r="OOG3" s="436"/>
      <c r="OOH3" s="436"/>
      <c r="OOI3" s="436"/>
      <c r="OOJ3" s="436"/>
      <c r="OOK3" s="436"/>
      <c r="OOL3" s="436"/>
      <c r="OOM3" s="436"/>
      <c r="OON3" s="436"/>
      <c r="OOO3" s="436"/>
      <c r="OOP3" s="436"/>
      <c r="OOQ3" s="436"/>
      <c r="OOR3" s="436"/>
      <c r="OOS3" s="436"/>
      <c r="OOT3" s="436"/>
      <c r="OOU3" s="436"/>
      <c r="OOV3" s="436"/>
      <c r="OOW3" s="436"/>
      <c r="OOX3" s="436"/>
      <c r="OOY3" s="436"/>
      <c r="OOZ3" s="436"/>
      <c r="OPA3" s="436"/>
      <c r="OPB3" s="436"/>
      <c r="OPC3" s="436"/>
      <c r="OPD3" s="436"/>
      <c r="OPE3" s="436"/>
      <c r="OPF3" s="436"/>
      <c r="OPG3" s="436"/>
      <c r="OPH3" s="436"/>
      <c r="OPI3" s="436"/>
      <c r="OPJ3" s="436"/>
      <c r="OPK3" s="436"/>
      <c r="OPL3" s="436"/>
      <c r="OPM3" s="436"/>
      <c r="OPN3" s="436"/>
      <c r="OPO3" s="436"/>
      <c r="OPP3" s="436"/>
      <c r="OPQ3" s="436"/>
      <c r="OPR3" s="436"/>
      <c r="OPS3" s="436"/>
      <c r="OPT3" s="436"/>
      <c r="OPU3" s="436"/>
      <c r="OPV3" s="436"/>
      <c r="OPW3" s="436"/>
      <c r="OPX3" s="436"/>
      <c r="OPY3" s="436"/>
      <c r="OPZ3" s="436"/>
      <c r="OQA3" s="436"/>
      <c r="OQB3" s="436"/>
      <c r="OQC3" s="436"/>
      <c r="OQD3" s="436"/>
      <c r="OQE3" s="436"/>
      <c r="OQF3" s="436"/>
      <c r="OQG3" s="436"/>
      <c r="OQH3" s="436"/>
      <c r="OQI3" s="436"/>
      <c r="OQJ3" s="436"/>
      <c r="OQK3" s="436"/>
      <c r="OQL3" s="436"/>
      <c r="OQM3" s="436"/>
      <c r="OQN3" s="436"/>
      <c r="OQO3" s="436"/>
      <c r="OQP3" s="436"/>
      <c r="OQQ3" s="436"/>
      <c r="OQR3" s="436"/>
      <c r="OQS3" s="436"/>
      <c r="OQT3" s="436"/>
      <c r="OQU3" s="436"/>
      <c r="OQV3" s="436"/>
      <c r="OQW3" s="436"/>
      <c r="OQX3" s="436"/>
      <c r="OQY3" s="436"/>
      <c r="OQZ3" s="436"/>
      <c r="ORA3" s="436"/>
      <c r="ORB3" s="436"/>
      <c r="ORC3" s="436"/>
      <c r="ORD3" s="436"/>
      <c r="ORE3" s="436"/>
      <c r="ORF3" s="436"/>
      <c r="ORG3" s="436"/>
      <c r="ORH3" s="436"/>
      <c r="ORI3" s="436"/>
      <c r="ORJ3" s="436"/>
      <c r="ORK3" s="436"/>
      <c r="ORL3" s="436"/>
      <c r="ORM3" s="436"/>
      <c r="ORN3" s="436"/>
      <c r="ORO3" s="436"/>
      <c r="ORP3" s="436"/>
      <c r="ORQ3" s="436"/>
      <c r="ORR3" s="436"/>
      <c r="ORS3" s="436"/>
      <c r="ORT3" s="436"/>
      <c r="ORU3" s="436"/>
      <c r="ORV3" s="436"/>
      <c r="ORW3" s="436"/>
      <c r="ORX3" s="436"/>
      <c r="ORY3" s="436"/>
      <c r="ORZ3" s="436"/>
      <c r="OSA3" s="436"/>
      <c r="OSB3" s="436"/>
      <c r="OSC3" s="436"/>
      <c r="OSD3" s="436"/>
      <c r="OSE3" s="436"/>
      <c r="OSF3" s="436"/>
      <c r="OSG3" s="436"/>
      <c r="OSH3" s="436"/>
      <c r="OSI3" s="436"/>
      <c r="OSJ3" s="436"/>
      <c r="OSK3" s="436"/>
      <c r="OSL3" s="436"/>
      <c r="OSM3" s="436"/>
      <c r="OSN3" s="436"/>
      <c r="OSO3" s="436"/>
      <c r="OSP3" s="436"/>
      <c r="OSQ3" s="436"/>
      <c r="OSR3" s="436"/>
      <c r="OSS3" s="436"/>
      <c r="OST3" s="436"/>
      <c r="OSU3" s="436"/>
      <c r="OSV3" s="436"/>
      <c r="OSW3" s="436"/>
      <c r="OSX3" s="436"/>
      <c r="OSY3" s="436"/>
      <c r="OSZ3" s="436"/>
      <c r="OTA3" s="436"/>
      <c r="OTB3" s="436"/>
      <c r="OTC3" s="436"/>
      <c r="OTD3" s="436"/>
      <c r="OTE3" s="436"/>
      <c r="OTF3" s="436"/>
      <c r="OTG3" s="436"/>
      <c r="OTH3" s="436"/>
      <c r="OTI3" s="436"/>
      <c r="OTJ3" s="436"/>
      <c r="OTK3" s="436"/>
      <c r="OTL3" s="436"/>
      <c r="OTM3" s="436"/>
      <c r="OTN3" s="436"/>
      <c r="OTO3" s="436"/>
      <c r="OTP3" s="436"/>
      <c r="OTQ3" s="436"/>
      <c r="OTR3" s="436"/>
      <c r="OTS3" s="436"/>
      <c r="OTT3" s="436"/>
      <c r="OTU3" s="436"/>
      <c r="OTV3" s="436"/>
      <c r="OTW3" s="436"/>
      <c r="OTX3" s="436"/>
      <c r="OTY3" s="436"/>
      <c r="OTZ3" s="436"/>
      <c r="OUA3" s="436"/>
      <c r="OUB3" s="436"/>
      <c r="OUC3" s="436"/>
      <c r="OUD3" s="436"/>
      <c r="OUE3" s="436"/>
      <c r="OUF3" s="436"/>
      <c r="OUG3" s="436"/>
      <c r="OUH3" s="436"/>
      <c r="OUI3" s="436"/>
      <c r="OUJ3" s="436"/>
      <c r="OUK3" s="436"/>
      <c r="OUL3" s="436"/>
      <c r="OUM3" s="436"/>
      <c r="OUN3" s="436"/>
      <c r="OUO3" s="436"/>
      <c r="OUP3" s="436"/>
      <c r="OUQ3" s="436"/>
      <c r="OUR3" s="436"/>
      <c r="OUS3" s="436"/>
      <c r="OUT3" s="436"/>
      <c r="OUU3" s="436"/>
      <c r="OUV3" s="436"/>
      <c r="OUW3" s="436"/>
      <c r="OUX3" s="436"/>
      <c r="OUY3" s="436"/>
      <c r="OUZ3" s="436"/>
      <c r="OVA3" s="436"/>
      <c r="OVB3" s="436"/>
      <c r="OVC3" s="436"/>
      <c r="OVD3" s="436"/>
      <c r="OVE3" s="436"/>
      <c r="OVF3" s="436"/>
      <c r="OVG3" s="436"/>
      <c r="OVH3" s="436"/>
      <c r="OVI3" s="436"/>
      <c r="OVJ3" s="436"/>
      <c r="OVK3" s="436"/>
      <c r="OVL3" s="436"/>
      <c r="OVM3" s="436"/>
      <c r="OVN3" s="436"/>
      <c r="OVO3" s="436"/>
      <c r="OVP3" s="436"/>
      <c r="OVQ3" s="436"/>
      <c r="OVR3" s="436"/>
      <c r="OVS3" s="436"/>
      <c r="OVT3" s="436"/>
      <c r="OVU3" s="436"/>
      <c r="OVV3" s="436"/>
      <c r="OVW3" s="436"/>
      <c r="OVX3" s="436"/>
      <c r="OVY3" s="436"/>
      <c r="OVZ3" s="436"/>
      <c r="OWA3" s="436"/>
      <c r="OWB3" s="436"/>
      <c r="OWC3" s="436"/>
      <c r="OWD3" s="436"/>
      <c r="OWE3" s="436"/>
      <c r="OWF3" s="436"/>
      <c r="OWG3" s="436"/>
      <c r="OWH3" s="436"/>
      <c r="OWI3" s="436"/>
      <c r="OWJ3" s="436"/>
      <c r="OWK3" s="436"/>
      <c r="OWL3" s="436"/>
      <c r="OWM3" s="436"/>
      <c r="OWN3" s="436"/>
      <c r="OWO3" s="436"/>
      <c r="OWP3" s="436"/>
      <c r="OWQ3" s="436"/>
      <c r="OWR3" s="436"/>
      <c r="OWS3" s="436"/>
      <c r="OWT3" s="436"/>
      <c r="OWU3" s="436"/>
      <c r="OWV3" s="436"/>
      <c r="OWW3" s="436"/>
      <c r="OWX3" s="436"/>
      <c r="OWY3" s="436"/>
      <c r="OWZ3" s="436"/>
      <c r="OXA3" s="436"/>
      <c r="OXB3" s="436"/>
      <c r="OXC3" s="436"/>
      <c r="OXD3" s="436"/>
      <c r="OXE3" s="436"/>
      <c r="OXF3" s="436"/>
      <c r="OXG3" s="436"/>
      <c r="OXH3" s="436"/>
      <c r="OXI3" s="436"/>
      <c r="OXJ3" s="436"/>
      <c r="OXK3" s="436"/>
      <c r="OXL3" s="436"/>
      <c r="OXM3" s="436"/>
      <c r="OXN3" s="436"/>
      <c r="OXO3" s="436"/>
      <c r="OXP3" s="436"/>
      <c r="OXQ3" s="436"/>
      <c r="OXR3" s="436"/>
      <c r="OXS3" s="436"/>
      <c r="OXT3" s="436"/>
      <c r="OXU3" s="436"/>
      <c r="OXV3" s="436"/>
      <c r="OXW3" s="436"/>
      <c r="OXX3" s="436"/>
      <c r="OXY3" s="436"/>
      <c r="OXZ3" s="436"/>
      <c r="OYA3" s="436"/>
      <c r="OYB3" s="436"/>
      <c r="OYC3" s="436"/>
      <c r="OYD3" s="436"/>
      <c r="OYE3" s="436"/>
      <c r="OYF3" s="436"/>
      <c r="OYG3" s="436"/>
      <c r="OYH3" s="436"/>
      <c r="OYI3" s="436"/>
      <c r="OYJ3" s="436"/>
      <c r="OYK3" s="436"/>
      <c r="OYL3" s="436"/>
      <c r="OYM3" s="436"/>
      <c r="OYN3" s="436"/>
      <c r="OYO3" s="436"/>
      <c r="OYP3" s="436"/>
      <c r="OYQ3" s="436"/>
      <c r="OYR3" s="436"/>
      <c r="OYS3" s="436"/>
      <c r="OYT3" s="436"/>
      <c r="OYU3" s="436"/>
      <c r="OYV3" s="436"/>
      <c r="OYW3" s="436"/>
      <c r="OYX3" s="436"/>
      <c r="OYY3" s="436"/>
      <c r="OYZ3" s="436"/>
      <c r="OZA3" s="436"/>
      <c r="OZB3" s="436"/>
      <c r="OZC3" s="436"/>
      <c r="OZD3" s="436"/>
      <c r="OZE3" s="436"/>
      <c r="OZF3" s="436"/>
      <c r="OZG3" s="436"/>
      <c r="OZH3" s="436"/>
      <c r="OZI3" s="436"/>
      <c r="OZJ3" s="436"/>
      <c r="OZK3" s="436"/>
      <c r="OZL3" s="436"/>
      <c r="OZM3" s="436"/>
      <c r="OZN3" s="436"/>
      <c r="OZO3" s="436"/>
      <c r="OZP3" s="436"/>
      <c r="OZQ3" s="436"/>
      <c r="OZR3" s="436"/>
      <c r="OZS3" s="436"/>
      <c r="OZT3" s="436"/>
      <c r="OZU3" s="436"/>
      <c r="OZV3" s="436"/>
      <c r="OZW3" s="436"/>
      <c r="OZX3" s="436"/>
      <c r="OZY3" s="436"/>
      <c r="OZZ3" s="436"/>
      <c r="PAA3" s="436"/>
      <c r="PAB3" s="436"/>
      <c r="PAC3" s="436"/>
      <c r="PAD3" s="436"/>
      <c r="PAE3" s="436"/>
      <c r="PAF3" s="436"/>
      <c r="PAG3" s="436"/>
      <c r="PAH3" s="436"/>
      <c r="PAI3" s="436"/>
      <c r="PAJ3" s="436"/>
      <c r="PAK3" s="436"/>
      <c r="PAL3" s="436"/>
      <c r="PAM3" s="436"/>
      <c r="PAN3" s="436"/>
      <c r="PAO3" s="436"/>
      <c r="PAP3" s="436"/>
      <c r="PAQ3" s="436"/>
      <c r="PAR3" s="436"/>
      <c r="PAS3" s="436"/>
      <c r="PAT3" s="436"/>
      <c r="PAU3" s="436"/>
      <c r="PAV3" s="436"/>
      <c r="PAW3" s="436"/>
      <c r="PAX3" s="436"/>
      <c r="PAY3" s="436"/>
      <c r="PAZ3" s="436"/>
      <c r="PBA3" s="436"/>
      <c r="PBB3" s="436"/>
      <c r="PBC3" s="436"/>
      <c r="PBD3" s="436"/>
      <c r="PBE3" s="436"/>
      <c r="PBF3" s="436"/>
      <c r="PBG3" s="436"/>
      <c r="PBH3" s="436"/>
      <c r="PBI3" s="436"/>
      <c r="PBJ3" s="436"/>
      <c r="PBK3" s="436"/>
      <c r="PBL3" s="436"/>
      <c r="PBM3" s="436"/>
      <c r="PBN3" s="436"/>
      <c r="PBO3" s="436"/>
      <c r="PBP3" s="436"/>
      <c r="PBQ3" s="436"/>
      <c r="PBR3" s="436"/>
      <c r="PBS3" s="436"/>
      <c r="PBT3" s="436"/>
      <c r="PBU3" s="436"/>
      <c r="PBV3" s="436"/>
      <c r="PBW3" s="436"/>
      <c r="PBX3" s="436"/>
      <c r="PBY3" s="436"/>
      <c r="PBZ3" s="436"/>
      <c r="PCA3" s="436"/>
      <c r="PCB3" s="436"/>
      <c r="PCC3" s="436"/>
      <c r="PCD3" s="436"/>
      <c r="PCE3" s="436"/>
      <c r="PCF3" s="436"/>
      <c r="PCG3" s="436"/>
      <c r="PCH3" s="436"/>
      <c r="PCI3" s="436"/>
      <c r="PCJ3" s="436"/>
      <c r="PCK3" s="436"/>
      <c r="PCL3" s="436"/>
      <c r="PCM3" s="436"/>
      <c r="PCN3" s="436"/>
      <c r="PCO3" s="436"/>
      <c r="PCP3" s="436"/>
      <c r="PCQ3" s="436"/>
      <c r="PCR3" s="436"/>
      <c r="PCS3" s="436"/>
      <c r="PCT3" s="436"/>
      <c r="PCU3" s="436"/>
      <c r="PCV3" s="436"/>
      <c r="PCW3" s="436"/>
      <c r="PCX3" s="436"/>
      <c r="PCY3" s="436"/>
      <c r="PCZ3" s="436"/>
      <c r="PDA3" s="436"/>
      <c r="PDB3" s="436"/>
      <c r="PDC3" s="436"/>
      <c r="PDD3" s="436"/>
      <c r="PDE3" s="436"/>
      <c r="PDF3" s="436"/>
      <c r="PDG3" s="436"/>
      <c r="PDH3" s="436"/>
      <c r="PDI3" s="436"/>
      <c r="PDJ3" s="436"/>
      <c r="PDK3" s="436"/>
      <c r="PDL3" s="436"/>
      <c r="PDM3" s="436"/>
      <c r="PDN3" s="436"/>
      <c r="PDO3" s="436"/>
      <c r="PDP3" s="436"/>
      <c r="PDQ3" s="436"/>
      <c r="PDR3" s="436"/>
      <c r="PDS3" s="436"/>
      <c r="PDT3" s="436"/>
      <c r="PDU3" s="436"/>
      <c r="PDV3" s="436"/>
      <c r="PDW3" s="436"/>
      <c r="PDX3" s="436"/>
      <c r="PDY3" s="436"/>
      <c r="PDZ3" s="436"/>
      <c r="PEA3" s="436"/>
      <c r="PEB3" s="436"/>
      <c r="PEC3" s="436"/>
      <c r="PED3" s="436"/>
      <c r="PEE3" s="436"/>
      <c r="PEF3" s="436"/>
      <c r="PEG3" s="436"/>
      <c r="PEH3" s="436"/>
      <c r="PEI3" s="436"/>
      <c r="PEJ3" s="436"/>
      <c r="PEK3" s="436"/>
      <c r="PEL3" s="436"/>
      <c r="PEM3" s="436"/>
      <c r="PEN3" s="436"/>
      <c r="PEO3" s="436"/>
      <c r="PEP3" s="436"/>
      <c r="PEQ3" s="436"/>
      <c r="PER3" s="436"/>
      <c r="PES3" s="436"/>
      <c r="PET3" s="436"/>
      <c r="PEU3" s="436"/>
      <c r="PEV3" s="436"/>
      <c r="PEW3" s="436"/>
      <c r="PEX3" s="436"/>
      <c r="PEY3" s="436"/>
      <c r="PEZ3" s="436"/>
      <c r="PFA3" s="436"/>
      <c r="PFB3" s="436"/>
      <c r="PFC3" s="436"/>
      <c r="PFD3" s="436"/>
      <c r="PFE3" s="436"/>
      <c r="PFF3" s="436"/>
      <c r="PFG3" s="436"/>
      <c r="PFH3" s="436"/>
      <c r="PFI3" s="436"/>
      <c r="PFJ3" s="436"/>
      <c r="PFK3" s="436"/>
      <c r="PFL3" s="436"/>
      <c r="PFM3" s="436"/>
      <c r="PFN3" s="436"/>
      <c r="PFO3" s="436"/>
      <c r="PFP3" s="436"/>
      <c r="PFQ3" s="436"/>
      <c r="PFR3" s="436"/>
      <c r="PFS3" s="436"/>
      <c r="PFT3" s="436"/>
      <c r="PFU3" s="436"/>
      <c r="PFV3" s="436"/>
      <c r="PFW3" s="436"/>
      <c r="PFX3" s="436"/>
      <c r="PFY3" s="436"/>
      <c r="PFZ3" s="436"/>
      <c r="PGA3" s="436"/>
      <c r="PGB3" s="436"/>
      <c r="PGC3" s="436"/>
      <c r="PGD3" s="436"/>
      <c r="PGE3" s="436"/>
      <c r="PGF3" s="436"/>
      <c r="PGG3" s="436"/>
      <c r="PGH3" s="436"/>
      <c r="PGI3" s="436"/>
      <c r="PGJ3" s="436"/>
      <c r="PGK3" s="436"/>
      <c r="PGL3" s="436"/>
      <c r="PGM3" s="436"/>
      <c r="PGN3" s="436"/>
      <c r="PGO3" s="436"/>
      <c r="PGP3" s="436"/>
      <c r="PGQ3" s="436"/>
      <c r="PGR3" s="436"/>
      <c r="PGS3" s="436"/>
      <c r="PGT3" s="436"/>
      <c r="PGU3" s="436"/>
      <c r="PGV3" s="436"/>
      <c r="PGW3" s="436"/>
      <c r="PGX3" s="436"/>
      <c r="PGY3" s="436"/>
      <c r="PGZ3" s="436"/>
      <c r="PHA3" s="436"/>
      <c r="PHB3" s="436"/>
      <c r="PHC3" s="436"/>
      <c r="PHD3" s="436"/>
      <c r="PHE3" s="436"/>
      <c r="PHF3" s="436"/>
      <c r="PHG3" s="436"/>
      <c r="PHH3" s="436"/>
      <c r="PHI3" s="436"/>
      <c r="PHJ3" s="436"/>
      <c r="PHK3" s="436"/>
      <c r="PHL3" s="436"/>
      <c r="PHM3" s="436"/>
      <c r="PHN3" s="436"/>
      <c r="PHO3" s="436"/>
      <c r="PHP3" s="436"/>
      <c r="PHQ3" s="436"/>
      <c r="PHR3" s="436"/>
      <c r="PHS3" s="436"/>
      <c r="PHT3" s="436"/>
      <c r="PHU3" s="436"/>
      <c r="PHV3" s="436"/>
      <c r="PHW3" s="436"/>
      <c r="PHX3" s="436"/>
      <c r="PHY3" s="436"/>
      <c r="PHZ3" s="436"/>
      <c r="PIA3" s="436"/>
      <c r="PIB3" s="436"/>
      <c r="PIC3" s="436"/>
      <c r="PID3" s="436"/>
      <c r="PIE3" s="436"/>
      <c r="PIF3" s="436"/>
      <c r="PIG3" s="436"/>
      <c r="PIH3" s="436"/>
      <c r="PII3" s="436"/>
      <c r="PIJ3" s="436"/>
      <c r="PIK3" s="436"/>
      <c r="PIL3" s="436"/>
      <c r="PIM3" s="436"/>
      <c r="PIN3" s="436"/>
      <c r="PIO3" s="436"/>
      <c r="PIP3" s="436"/>
      <c r="PIQ3" s="436"/>
      <c r="PIR3" s="436"/>
      <c r="PIS3" s="436"/>
      <c r="PIT3" s="436"/>
      <c r="PIU3" s="436"/>
      <c r="PIV3" s="436"/>
      <c r="PIW3" s="436"/>
      <c r="PIX3" s="436"/>
      <c r="PIY3" s="436"/>
      <c r="PIZ3" s="436"/>
      <c r="PJA3" s="436"/>
      <c r="PJB3" s="436"/>
      <c r="PJC3" s="436"/>
      <c r="PJD3" s="436"/>
      <c r="PJE3" s="436"/>
      <c r="PJF3" s="436"/>
      <c r="PJG3" s="436"/>
      <c r="PJH3" s="436"/>
      <c r="PJI3" s="436"/>
      <c r="PJJ3" s="436"/>
      <c r="PJK3" s="436"/>
      <c r="PJL3" s="436"/>
      <c r="PJM3" s="436"/>
      <c r="PJN3" s="436"/>
      <c r="PJO3" s="436"/>
      <c r="PJP3" s="436"/>
      <c r="PJQ3" s="436"/>
      <c r="PJR3" s="436"/>
      <c r="PJS3" s="436"/>
      <c r="PJT3" s="436"/>
      <c r="PJU3" s="436"/>
      <c r="PJV3" s="436"/>
      <c r="PJW3" s="436"/>
      <c r="PJX3" s="436"/>
      <c r="PJY3" s="436"/>
      <c r="PJZ3" s="436"/>
      <c r="PKA3" s="436"/>
      <c r="PKB3" s="436"/>
      <c r="PKC3" s="436"/>
      <c r="PKD3" s="436"/>
      <c r="PKE3" s="436"/>
      <c r="PKF3" s="436"/>
      <c r="PKG3" s="436"/>
      <c r="PKH3" s="436"/>
      <c r="PKI3" s="436"/>
      <c r="PKJ3" s="436"/>
      <c r="PKK3" s="436"/>
      <c r="PKL3" s="436"/>
      <c r="PKM3" s="436"/>
      <c r="PKN3" s="436"/>
      <c r="PKO3" s="436"/>
      <c r="PKP3" s="436"/>
      <c r="PKQ3" s="436"/>
      <c r="PKR3" s="436"/>
      <c r="PKS3" s="436"/>
      <c r="PKT3" s="436"/>
      <c r="PKU3" s="436"/>
      <c r="PKV3" s="436"/>
      <c r="PKW3" s="436"/>
      <c r="PKX3" s="436"/>
      <c r="PKY3" s="436"/>
      <c r="PKZ3" s="436"/>
      <c r="PLA3" s="436"/>
      <c r="PLB3" s="436"/>
      <c r="PLC3" s="436"/>
      <c r="PLD3" s="436"/>
      <c r="PLE3" s="436"/>
      <c r="PLF3" s="436"/>
      <c r="PLG3" s="436"/>
      <c r="PLH3" s="436"/>
      <c r="PLI3" s="436"/>
      <c r="PLJ3" s="436"/>
      <c r="PLK3" s="436"/>
      <c r="PLL3" s="436"/>
      <c r="PLM3" s="436"/>
      <c r="PLN3" s="436"/>
      <c r="PLO3" s="436"/>
      <c r="PLP3" s="436"/>
      <c r="PLQ3" s="436"/>
      <c r="PLR3" s="436"/>
      <c r="PLS3" s="436"/>
      <c r="PLT3" s="436"/>
      <c r="PLU3" s="436"/>
      <c r="PLV3" s="436"/>
      <c r="PLW3" s="436"/>
      <c r="PLX3" s="436"/>
      <c r="PLY3" s="436"/>
      <c r="PLZ3" s="436"/>
      <c r="PMA3" s="436"/>
      <c r="PMB3" s="436"/>
      <c r="PMC3" s="436"/>
      <c r="PMD3" s="436"/>
      <c r="PME3" s="436"/>
      <c r="PMF3" s="436"/>
      <c r="PMG3" s="436"/>
      <c r="PMH3" s="436"/>
      <c r="PMI3" s="436"/>
      <c r="PMJ3" s="436"/>
      <c r="PMK3" s="436"/>
      <c r="PML3" s="436"/>
      <c r="PMM3" s="436"/>
      <c r="PMN3" s="436"/>
      <c r="PMO3" s="436"/>
      <c r="PMP3" s="436"/>
      <c r="PMQ3" s="436"/>
      <c r="PMR3" s="436"/>
      <c r="PMS3" s="436"/>
      <c r="PMT3" s="436"/>
      <c r="PMU3" s="436"/>
      <c r="PMV3" s="436"/>
      <c r="PMW3" s="436"/>
      <c r="PMX3" s="436"/>
      <c r="PMY3" s="436"/>
      <c r="PMZ3" s="436"/>
      <c r="PNA3" s="436"/>
      <c r="PNB3" s="436"/>
      <c r="PNC3" s="436"/>
      <c r="PND3" s="436"/>
      <c r="PNE3" s="436"/>
      <c r="PNF3" s="436"/>
      <c r="PNG3" s="436"/>
      <c r="PNH3" s="436"/>
      <c r="PNI3" s="436"/>
      <c r="PNJ3" s="436"/>
      <c r="PNK3" s="436"/>
      <c r="PNL3" s="436"/>
      <c r="PNM3" s="436"/>
      <c r="PNN3" s="436"/>
      <c r="PNO3" s="436"/>
      <c r="PNP3" s="436"/>
      <c r="PNQ3" s="436"/>
      <c r="PNR3" s="436"/>
      <c r="PNS3" s="436"/>
      <c r="PNT3" s="436"/>
      <c r="PNU3" s="436"/>
      <c r="PNV3" s="436"/>
      <c r="PNW3" s="436"/>
      <c r="PNX3" s="436"/>
      <c r="PNY3" s="436"/>
      <c r="PNZ3" s="436"/>
      <c r="POA3" s="436"/>
      <c r="POB3" s="436"/>
      <c r="POC3" s="436"/>
      <c r="POD3" s="436"/>
      <c r="POE3" s="436"/>
      <c r="POF3" s="436"/>
      <c r="POG3" s="436"/>
      <c r="POH3" s="436"/>
      <c r="POI3" s="436"/>
      <c r="POJ3" s="436"/>
      <c r="POK3" s="436"/>
      <c r="POL3" s="436"/>
      <c r="POM3" s="436"/>
      <c r="PON3" s="436"/>
      <c r="POO3" s="436"/>
      <c r="POP3" s="436"/>
      <c r="POQ3" s="436"/>
      <c r="POR3" s="436"/>
      <c r="POS3" s="436"/>
      <c r="POT3" s="436"/>
      <c r="POU3" s="436"/>
      <c r="POV3" s="436"/>
      <c r="POW3" s="436"/>
      <c r="POX3" s="436"/>
      <c r="POY3" s="436"/>
      <c r="POZ3" s="436"/>
      <c r="PPA3" s="436"/>
      <c r="PPB3" s="436"/>
      <c r="PPC3" s="436"/>
      <c r="PPD3" s="436"/>
      <c r="PPE3" s="436"/>
      <c r="PPF3" s="436"/>
      <c r="PPG3" s="436"/>
      <c r="PPH3" s="436"/>
      <c r="PPI3" s="436"/>
      <c r="PPJ3" s="436"/>
      <c r="PPK3" s="436"/>
      <c r="PPL3" s="436"/>
      <c r="PPM3" s="436"/>
      <c r="PPN3" s="436"/>
      <c r="PPO3" s="436"/>
      <c r="PPP3" s="436"/>
      <c r="PPQ3" s="436"/>
      <c r="PPR3" s="436"/>
      <c r="PPS3" s="436"/>
      <c r="PPT3" s="436"/>
      <c r="PPU3" s="436"/>
      <c r="PPV3" s="436"/>
      <c r="PPW3" s="436"/>
      <c r="PPX3" s="436"/>
      <c r="PPY3" s="436"/>
      <c r="PPZ3" s="436"/>
      <c r="PQA3" s="436"/>
      <c r="PQB3" s="436"/>
      <c r="PQC3" s="436"/>
      <c r="PQD3" s="436"/>
      <c r="PQE3" s="436"/>
      <c r="PQF3" s="436"/>
      <c r="PQG3" s="436"/>
      <c r="PQH3" s="436"/>
      <c r="PQI3" s="436"/>
      <c r="PQJ3" s="436"/>
      <c r="PQK3" s="436"/>
      <c r="PQL3" s="436"/>
      <c r="PQM3" s="436"/>
      <c r="PQN3" s="436"/>
      <c r="PQO3" s="436"/>
      <c r="PQP3" s="436"/>
      <c r="PQQ3" s="436"/>
      <c r="PQR3" s="436"/>
      <c r="PQS3" s="436"/>
      <c r="PQT3" s="436"/>
      <c r="PQU3" s="436"/>
      <c r="PQV3" s="436"/>
      <c r="PQW3" s="436"/>
      <c r="PQX3" s="436"/>
      <c r="PQY3" s="436"/>
      <c r="PQZ3" s="436"/>
      <c r="PRA3" s="436"/>
      <c r="PRB3" s="436"/>
      <c r="PRC3" s="436"/>
      <c r="PRD3" s="436"/>
      <c r="PRE3" s="436"/>
      <c r="PRF3" s="436"/>
      <c r="PRG3" s="436"/>
      <c r="PRH3" s="436"/>
      <c r="PRI3" s="436"/>
      <c r="PRJ3" s="436"/>
      <c r="PRK3" s="436"/>
      <c r="PRL3" s="436"/>
      <c r="PRM3" s="436"/>
      <c r="PRN3" s="436"/>
      <c r="PRO3" s="436"/>
      <c r="PRP3" s="436"/>
      <c r="PRQ3" s="436"/>
      <c r="PRR3" s="436"/>
      <c r="PRS3" s="436"/>
      <c r="PRT3" s="436"/>
      <c r="PRU3" s="436"/>
      <c r="PRV3" s="436"/>
      <c r="PRW3" s="436"/>
      <c r="PRX3" s="436"/>
      <c r="PRY3" s="436"/>
      <c r="PRZ3" s="436"/>
      <c r="PSA3" s="436"/>
      <c r="PSB3" s="436"/>
      <c r="PSC3" s="436"/>
      <c r="PSD3" s="436"/>
      <c r="PSE3" s="436"/>
      <c r="PSF3" s="436"/>
      <c r="PSG3" s="436"/>
      <c r="PSH3" s="436"/>
      <c r="PSI3" s="436"/>
      <c r="PSJ3" s="436"/>
      <c r="PSK3" s="436"/>
      <c r="PSL3" s="436"/>
      <c r="PSM3" s="436"/>
      <c r="PSN3" s="436"/>
      <c r="PSO3" s="436"/>
      <c r="PSP3" s="436"/>
      <c r="PSQ3" s="436"/>
      <c r="PSR3" s="436"/>
      <c r="PSS3" s="436"/>
      <c r="PST3" s="436"/>
      <c r="PSU3" s="436"/>
      <c r="PSV3" s="436"/>
      <c r="PSW3" s="436"/>
      <c r="PSX3" s="436"/>
      <c r="PSY3" s="436"/>
      <c r="PSZ3" s="436"/>
      <c r="PTA3" s="436"/>
      <c r="PTB3" s="436"/>
      <c r="PTC3" s="436"/>
      <c r="PTD3" s="436"/>
      <c r="PTE3" s="436"/>
      <c r="PTF3" s="436"/>
      <c r="PTG3" s="436"/>
      <c r="PTH3" s="436"/>
      <c r="PTI3" s="436"/>
      <c r="PTJ3" s="436"/>
      <c r="PTK3" s="436"/>
      <c r="PTL3" s="436"/>
      <c r="PTM3" s="436"/>
      <c r="PTN3" s="436"/>
      <c r="PTO3" s="436"/>
      <c r="PTP3" s="436"/>
      <c r="PTQ3" s="436"/>
      <c r="PTR3" s="436"/>
      <c r="PTS3" s="436"/>
      <c r="PTT3" s="436"/>
      <c r="PTU3" s="436"/>
      <c r="PTV3" s="436"/>
      <c r="PTW3" s="436"/>
      <c r="PTX3" s="436"/>
      <c r="PTY3" s="436"/>
      <c r="PTZ3" s="436"/>
      <c r="PUA3" s="436"/>
      <c r="PUB3" s="436"/>
      <c r="PUC3" s="436"/>
      <c r="PUD3" s="436"/>
      <c r="PUE3" s="436"/>
      <c r="PUF3" s="436"/>
      <c r="PUG3" s="436"/>
      <c r="PUH3" s="436"/>
      <c r="PUI3" s="436"/>
      <c r="PUJ3" s="436"/>
      <c r="PUK3" s="436"/>
      <c r="PUL3" s="436"/>
      <c r="PUM3" s="436"/>
      <c r="PUN3" s="436"/>
      <c r="PUO3" s="436"/>
      <c r="PUP3" s="436"/>
      <c r="PUQ3" s="436"/>
      <c r="PUR3" s="436"/>
      <c r="PUS3" s="436"/>
      <c r="PUT3" s="436"/>
      <c r="PUU3" s="436"/>
      <c r="PUV3" s="436"/>
      <c r="PUW3" s="436"/>
      <c r="PUX3" s="436"/>
      <c r="PUY3" s="436"/>
      <c r="PUZ3" s="436"/>
      <c r="PVA3" s="436"/>
      <c r="PVB3" s="436"/>
      <c r="PVC3" s="436"/>
      <c r="PVD3" s="436"/>
      <c r="PVE3" s="436"/>
      <c r="PVF3" s="436"/>
      <c r="PVG3" s="436"/>
      <c r="PVH3" s="436"/>
      <c r="PVI3" s="436"/>
      <c r="PVJ3" s="436"/>
      <c r="PVK3" s="436"/>
      <c r="PVL3" s="436"/>
      <c r="PVM3" s="436"/>
      <c r="PVN3" s="436"/>
      <c r="PVO3" s="436"/>
      <c r="PVP3" s="436"/>
      <c r="PVQ3" s="436"/>
      <c r="PVR3" s="436"/>
      <c r="PVS3" s="436"/>
      <c r="PVT3" s="436"/>
      <c r="PVU3" s="436"/>
      <c r="PVV3" s="436"/>
      <c r="PVW3" s="436"/>
      <c r="PVX3" s="436"/>
      <c r="PVY3" s="436"/>
      <c r="PVZ3" s="436"/>
      <c r="PWA3" s="436"/>
      <c r="PWB3" s="436"/>
      <c r="PWC3" s="436"/>
      <c r="PWD3" s="436"/>
      <c r="PWE3" s="436"/>
      <c r="PWF3" s="436"/>
      <c r="PWG3" s="436"/>
      <c r="PWH3" s="436"/>
      <c r="PWI3" s="436"/>
      <c r="PWJ3" s="436"/>
      <c r="PWK3" s="436"/>
      <c r="PWL3" s="436"/>
      <c r="PWM3" s="436"/>
      <c r="PWN3" s="436"/>
      <c r="PWO3" s="436"/>
      <c r="PWP3" s="436"/>
      <c r="PWQ3" s="436"/>
      <c r="PWR3" s="436"/>
      <c r="PWS3" s="436"/>
      <c r="PWT3" s="436"/>
      <c r="PWU3" s="436"/>
      <c r="PWV3" s="436"/>
      <c r="PWW3" s="436"/>
      <c r="PWX3" s="436"/>
      <c r="PWY3" s="436"/>
      <c r="PWZ3" s="436"/>
      <c r="PXA3" s="436"/>
      <c r="PXB3" s="436"/>
      <c r="PXC3" s="436"/>
      <c r="PXD3" s="436"/>
      <c r="PXE3" s="436"/>
      <c r="PXF3" s="436"/>
      <c r="PXG3" s="436"/>
      <c r="PXH3" s="436"/>
      <c r="PXI3" s="436"/>
      <c r="PXJ3" s="436"/>
      <c r="PXK3" s="436"/>
      <c r="PXL3" s="436"/>
      <c r="PXM3" s="436"/>
      <c r="PXN3" s="436"/>
      <c r="PXO3" s="436"/>
      <c r="PXP3" s="436"/>
      <c r="PXQ3" s="436"/>
      <c r="PXR3" s="436"/>
      <c r="PXS3" s="436"/>
      <c r="PXT3" s="436"/>
      <c r="PXU3" s="436"/>
      <c r="PXV3" s="436"/>
      <c r="PXW3" s="436"/>
      <c r="PXX3" s="436"/>
      <c r="PXY3" s="436"/>
      <c r="PXZ3" s="436"/>
      <c r="PYA3" s="436"/>
      <c r="PYB3" s="436"/>
      <c r="PYC3" s="436"/>
      <c r="PYD3" s="436"/>
      <c r="PYE3" s="436"/>
      <c r="PYF3" s="436"/>
      <c r="PYG3" s="436"/>
      <c r="PYH3" s="436"/>
      <c r="PYI3" s="436"/>
      <c r="PYJ3" s="436"/>
      <c r="PYK3" s="436"/>
      <c r="PYL3" s="436"/>
      <c r="PYM3" s="436"/>
      <c r="PYN3" s="436"/>
      <c r="PYO3" s="436"/>
      <c r="PYP3" s="436"/>
      <c r="PYQ3" s="436"/>
      <c r="PYR3" s="436"/>
      <c r="PYS3" s="436"/>
      <c r="PYT3" s="436"/>
      <c r="PYU3" s="436"/>
      <c r="PYV3" s="436"/>
      <c r="PYW3" s="436"/>
      <c r="PYX3" s="436"/>
      <c r="PYY3" s="436"/>
      <c r="PYZ3" s="436"/>
      <c r="PZA3" s="436"/>
      <c r="PZB3" s="436"/>
      <c r="PZC3" s="436"/>
      <c r="PZD3" s="436"/>
      <c r="PZE3" s="436"/>
      <c r="PZF3" s="436"/>
      <c r="PZG3" s="436"/>
      <c r="PZH3" s="436"/>
      <c r="PZI3" s="436"/>
      <c r="PZJ3" s="436"/>
      <c r="PZK3" s="436"/>
      <c r="PZL3" s="436"/>
      <c r="PZM3" s="436"/>
      <c r="PZN3" s="436"/>
      <c r="PZO3" s="436"/>
      <c r="PZP3" s="436"/>
      <c r="PZQ3" s="436"/>
      <c r="PZR3" s="436"/>
      <c r="PZS3" s="436"/>
      <c r="PZT3" s="436"/>
      <c r="PZU3" s="436"/>
      <c r="PZV3" s="436"/>
      <c r="PZW3" s="436"/>
      <c r="PZX3" s="436"/>
      <c r="PZY3" s="436"/>
      <c r="PZZ3" s="436"/>
      <c r="QAA3" s="436"/>
      <c r="QAB3" s="436"/>
      <c r="QAC3" s="436"/>
      <c r="QAD3" s="436"/>
      <c r="QAE3" s="436"/>
      <c r="QAF3" s="436"/>
      <c r="QAG3" s="436"/>
      <c r="QAH3" s="436"/>
      <c r="QAI3" s="436"/>
      <c r="QAJ3" s="436"/>
      <c r="QAK3" s="436"/>
      <c r="QAL3" s="436"/>
      <c r="QAM3" s="436"/>
      <c r="QAN3" s="436"/>
      <c r="QAO3" s="436"/>
      <c r="QAP3" s="436"/>
      <c r="QAQ3" s="436"/>
      <c r="QAR3" s="436"/>
      <c r="QAS3" s="436"/>
      <c r="QAT3" s="436"/>
      <c r="QAU3" s="436"/>
      <c r="QAV3" s="436"/>
      <c r="QAW3" s="436"/>
      <c r="QAX3" s="436"/>
      <c r="QAY3" s="436"/>
      <c r="QAZ3" s="436"/>
      <c r="QBA3" s="436"/>
      <c r="QBB3" s="436"/>
      <c r="QBC3" s="436"/>
      <c r="QBD3" s="436"/>
      <c r="QBE3" s="436"/>
      <c r="QBF3" s="436"/>
      <c r="QBG3" s="436"/>
      <c r="QBH3" s="436"/>
      <c r="QBI3" s="436"/>
      <c r="QBJ3" s="436"/>
      <c r="QBK3" s="436"/>
      <c r="QBL3" s="436"/>
      <c r="QBM3" s="436"/>
      <c r="QBN3" s="436"/>
      <c r="QBO3" s="436"/>
      <c r="QBP3" s="436"/>
      <c r="QBQ3" s="436"/>
      <c r="QBR3" s="436"/>
      <c r="QBS3" s="436"/>
      <c r="QBT3" s="436"/>
      <c r="QBU3" s="436"/>
      <c r="QBV3" s="436"/>
      <c r="QBW3" s="436"/>
      <c r="QBX3" s="436"/>
      <c r="QBY3" s="436"/>
      <c r="QBZ3" s="436"/>
      <c r="QCA3" s="436"/>
      <c r="QCB3" s="436"/>
      <c r="QCC3" s="436"/>
      <c r="QCD3" s="436"/>
      <c r="QCE3" s="436"/>
      <c r="QCF3" s="436"/>
      <c r="QCG3" s="436"/>
      <c r="QCH3" s="436"/>
      <c r="QCI3" s="436"/>
      <c r="QCJ3" s="436"/>
      <c r="QCK3" s="436"/>
      <c r="QCL3" s="436"/>
      <c r="QCM3" s="436"/>
      <c r="QCN3" s="436"/>
      <c r="QCO3" s="436"/>
      <c r="QCP3" s="436"/>
      <c r="QCQ3" s="436"/>
      <c r="QCR3" s="436"/>
      <c r="QCS3" s="436"/>
      <c r="QCT3" s="436"/>
      <c r="QCU3" s="436"/>
      <c r="QCV3" s="436"/>
      <c r="QCW3" s="436"/>
      <c r="QCX3" s="436"/>
      <c r="QCY3" s="436"/>
      <c r="QCZ3" s="436"/>
      <c r="QDA3" s="436"/>
      <c r="QDB3" s="436"/>
      <c r="QDC3" s="436"/>
      <c r="QDD3" s="436"/>
      <c r="QDE3" s="436"/>
      <c r="QDF3" s="436"/>
      <c r="QDG3" s="436"/>
      <c r="QDH3" s="436"/>
      <c r="QDI3" s="436"/>
      <c r="QDJ3" s="436"/>
      <c r="QDK3" s="436"/>
      <c r="QDL3" s="436"/>
      <c r="QDM3" s="436"/>
      <c r="QDN3" s="436"/>
      <c r="QDO3" s="436"/>
      <c r="QDP3" s="436"/>
      <c r="QDQ3" s="436"/>
      <c r="QDR3" s="436"/>
      <c r="QDS3" s="436"/>
      <c r="QDT3" s="436"/>
      <c r="QDU3" s="436"/>
      <c r="QDV3" s="436"/>
      <c r="QDW3" s="436"/>
      <c r="QDX3" s="436"/>
      <c r="QDY3" s="436"/>
      <c r="QDZ3" s="436"/>
      <c r="QEA3" s="436"/>
      <c r="QEB3" s="436"/>
      <c r="QEC3" s="436"/>
      <c r="QED3" s="436"/>
      <c r="QEE3" s="436"/>
      <c r="QEF3" s="436"/>
      <c r="QEG3" s="436"/>
      <c r="QEH3" s="436"/>
      <c r="QEI3" s="436"/>
      <c r="QEJ3" s="436"/>
      <c r="QEK3" s="436"/>
      <c r="QEL3" s="436"/>
      <c r="QEM3" s="436"/>
      <c r="QEN3" s="436"/>
      <c r="QEO3" s="436"/>
      <c r="QEP3" s="436"/>
      <c r="QEQ3" s="436"/>
      <c r="QER3" s="436"/>
      <c r="QES3" s="436"/>
      <c r="QET3" s="436"/>
      <c r="QEU3" s="436"/>
      <c r="QEV3" s="436"/>
      <c r="QEW3" s="436"/>
      <c r="QEX3" s="436"/>
      <c r="QEY3" s="436"/>
      <c r="QEZ3" s="436"/>
      <c r="QFA3" s="436"/>
      <c r="QFB3" s="436"/>
      <c r="QFC3" s="436"/>
      <c r="QFD3" s="436"/>
      <c r="QFE3" s="436"/>
      <c r="QFF3" s="436"/>
      <c r="QFG3" s="436"/>
      <c r="QFH3" s="436"/>
      <c r="QFI3" s="436"/>
      <c r="QFJ3" s="436"/>
      <c r="QFK3" s="436"/>
      <c r="QFL3" s="436"/>
      <c r="QFM3" s="436"/>
      <c r="QFN3" s="436"/>
      <c r="QFO3" s="436"/>
      <c r="QFP3" s="436"/>
      <c r="QFQ3" s="436"/>
      <c r="QFR3" s="436"/>
      <c r="QFS3" s="436"/>
      <c r="QFT3" s="436"/>
      <c r="QFU3" s="436"/>
      <c r="QFV3" s="436"/>
      <c r="QFW3" s="436"/>
      <c r="QFX3" s="436"/>
      <c r="QFY3" s="436"/>
      <c r="QFZ3" s="436"/>
      <c r="QGA3" s="436"/>
      <c r="QGB3" s="436"/>
      <c r="QGC3" s="436"/>
      <c r="QGD3" s="436"/>
      <c r="QGE3" s="436"/>
      <c r="QGF3" s="436"/>
      <c r="QGG3" s="436"/>
      <c r="QGH3" s="436"/>
      <c r="QGI3" s="436"/>
      <c r="QGJ3" s="436"/>
      <c r="QGK3" s="436"/>
      <c r="QGL3" s="436"/>
      <c r="QGM3" s="436"/>
      <c r="QGN3" s="436"/>
      <c r="QGO3" s="436"/>
      <c r="QGP3" s="436"/>
      <c r="QGQ3" s="436"/>
      <c r="QGR3" s="436"/>
      <c r="QGS3" s="436"/>
      <c r="QGT3" s="436"/>
      <c r="QGU3" s="436"/>
      <c r="QGV3" s="436"/>
      <c r="QGW3" s="436"/>
      <c r="QGX3" s="436"/>
      <c r="QGY3" s="436"/>
      <c r="QGZ3" s="436"/>
      <c r="QHA3" s="436"/>
      <c r="QHB3" s="436"/>
      <c r="QHC3" s="436"/>
      <c r="QHD3" s="436"/>
      <c r="QHE3" s="436"/>
      <c r="QHF3" s="436"/>
      <c r="QHG3" s="436"/>
      <c r="QHH3" s="436"/>
      <c r="QHI3" s="436"/>
      <c r="QHJ3" s="436"/>
      <c r="QHK3" s="436"/>
      <c r="QHL3" s="436"/>
      <c r="QHM3" s="436"/>
      <c r="QHN3" s="436"/>
      <c r="QHO3" s="436"/>
      <c r="QHP3" s="436"/>
      <c r="QHQ3" s="436"/>
      <c r="QHR3" s="436"/>
      <c r="QHS3" s="436"/>
      <c r="QHT3" s="436"/>
      <c r="QHU3" s="436"/>
      <c r="QHV3" s="436"/>
      <c r="QHW3" s="436"/>
      <c r="QHX3" s="436"/>
      <c r="QHY3" s="436"/>
      <c r="QHZ3" s="436"/>
      <c r="QIA3" s="436"/>
      <c r="QIB3" s="436"/>
      <c r="QIC3" s="436"/>
      <c r="QID3" s="436"/>
      <c r="QIE3" s="436"/>
      <c r="QIF3" s="436"/>
      <c r="QIG3" s="436"/>
      <c r="QIH3" s="436"/>
      <c r="QII3" s="436"/>
      <c r="QIJ3" s="436"/>
      <c r="QIK3" s="436"/>
      <c r="QIL3" s="436"/>
      <c r="QIM3" s="436"/>
      <c r="QIN3" s="436"/>
      <c r="QIO3" s="436"/>
      <c r="QIP3" s="436"/>
      <c r="QIQ3" s="436"/>
      <c r="QIR3" s="436"/>
      <c r="QIS3" s="436"/>
      <c r="QIT3" s="436"/>
      <c r="QIU3" s="436"/>
      <c r="QIV3" s="436"/>
      <c r="QIW3" s="436"/>
      <c r="QIX3" s="436"/>
      <c r="QIY3" s="436"/>
      <c r="QIZ3" s="436"/>
      <c r="QJA3" s="436"/>
      <c r="QJB3" s="436"/>
      <c r="QJC3" s="436"/>
      <c r="QJD3" s="436"/>
      <c r="QJE3" s="436"/>
      <c r="QJF3" s="436"/>
      <c r="QJG3" s="436"/>
      <c r="QJH3" s="436"/>
      <c r="QJI3" s="436"/>
      <c r="QJJ3" s="436"/>
      <c r="QJK3" s="436"/>
      <c r="QJL3" s="436"/>
      <c r="QJM3" s="436"/>
      <c r="QJN3" s="436"/>
      <c r="QJO3" s="436"/>
      <c r="QJP3" s="436"/>
      <c r="QJQ3" s="436"/>
      <c r="QJR3" s="436"/>
      <c r="QJS3" s="436"/>
      <c r="QJT3" s="436"/>
      <c r="QJU3" s="436"/>
      <c r="QJV3" s="436"/>
      <c r="QJW3" s="436"/>
      <c r="QJX3" s="436"/>
      <c r="QJY3" s="436"/>
      <c r="QJZ3" s="436"/>
      <c r="QKA3" s="436"/>
      <c r="QKB3" s="436"/>
      <c r="QKC3" s="436"/>
      <c r="QKD3" s="436"/>
      <c r="QKE3" s="436"/>
      <c r="QKF3" s="436"/>
      <c r="QKG3" s="436"/>
      <c r="QKH3" s="436"/>
      <c r="QKI3" s="436"/>
      <c r="QKJ3" s="436"/>
      <c r="QKK3" s="436"/>
      <c r="QKL3" s="436"/>
      <c r="QKM3" s="436"/>
      <c r="QKN3" s="436"/>
      <c r="QKO3" s="436"/>
      <c r="QKP3" s="436"/>
      <c r="QKQ3" s="436"/>
      <c r="QKR3" s="436"/>
      <c r="QKS3" s="436"/>
      <c r="QKT3" s="436"/>
      <c r="QKU3" s="436"/>
      <c r="QKV3" s="436"/>
      <c r="QKW3" s="436"/>
      <c r="QKX3" s="436"/>
      <c r="QKY3" s="436"/>
      <c r="QKZ3" s="436"/>
      <c r="QLA3" s="436"/>
      <c r="QLB3" s="436"/>
      <c r="QLC3" s="436"/>
      <c r="QLD3" s="436"/>
      <c r="QLE3" s="436"/>
      <c r="QLF3" s="436"/>
      <c r="QLG3" s="436"/>
      <c r="QLH3" s="436"/>
      <c r="QLI3" s="436"/>
      <c r="QLJ3" s="436"/>
      <c r="QLK3" s="436"/>
      <c r="QLL3" s="436"/>
      <c r="QLM3" s="436"/>
      <c r="QLN3" s="436"/>
      <c r="QLO3" s="436"/>
      <c r="QLP3" s="436"/>
      <c r="QLQ3" s="436"/>
      <c r="QLR3" s="436"/>
      <c r="QLS3" s="436"/>
      <c r="QLT3" s="436"/>
      <c r="QLU3" s="436"/>
      <c r="QLV3" s="436"/>
      <c r="QLW3" s="436"/>
      <c r="QLX3" s="436"/>
      <c r="QLY3" s="436"/>
      <c r="QLZ3" s="436"/>
      <c r="QMA3" s="436"/>
      <c r="QMB3" s="436"/>
      <c r="QMC3" s="436"/>
      <c r="QMD3" s="436"/>
      <c r="QME3" s="436"/>
      <c r="QMF3" s="436"/>
      <c r="QMG3" s="436"/>
      <c r="QMH3" s="436"/>
      <c r="QMI3" s="436"/>
      <c r="QMJ3" s="436"/>
      <c r="QMK3" s="436"/>
      <c r="QML3" s="436"/>
      <c r="QMM3" s="436"/>
      <c r="QMN3" s="436"/>
      <c r="QMO3" s="436"/>
      <c r="QMP3" s="436"/>
      <c r="QMQ3" s="436"/>
      <c r="QMR3" s="436"/>
      <c r="QMS3" s="436"/>
      <c r="QMT3" s="436"/>
      <c r="QMU3" s="436"/>
      <c r="QMV3" s="436"/>
      <c r="QMW3" s="436"/>
      <c r="QMX3" s="436"/>
      <c r="QMY3" s="436"/>
      <c r="QMZ3" s="436"/>
      <c r="QNA3" s="436"/>
      <c r="QNB3" s="436"/>
      <c r="QNC3" s="436"/>
      <c r="QND3" s="436"/>
      <c r="QNE3" s="436"/>
      <c r="QNF3" s="436"/>
      <c r="QNG3" s="436"/>
      <c r="QNH3" s="436"/>
      <c r="QNI3" s="436"/>
      <c r="QNJ3" s="436"/>
      <c r="QNK3" s="436"/>
      <c r="QNL3" s="436"/>
      <c r="QNM3" s="436"/>
      <c r="QNN3" s="436"/>
      <c r="QNO3" s="436"/>
      <c r="QNP3" s="436"/>
      <c r="QNQ3" s="436"/>
      <c r="QNR3" s="436"/>
      <c r="QNS3" s="436"/>
      <c r="QNT3" s="436"/>
      <c r="QNU3" s="436"/>
      <c r="QNV3" s="436"/>
      <c r="QNW3" s="436"/>
      <c r="QNX3" s="436"/>
      <c r="QNY3" s="436"/>
      <c r="QNZ3" s="436"/>
      <c r="QOA3" s="436"/>
      <c r="QOB3" s="436"/>
      <c r="QOC3" s="436"/>
      <c r="QOD3" s="436"/>
      <c r="QOE3" s="436"/>
      <c r="QOF3" s="436"/>
      <c r="QOG3" s="436"/>
      <c r="QOH3" s="436"/>
      <c r="QOI3" s="436"/>
      <c r="QOJ3" s="436"/>
      <c r="QOK3" s="436"/>
      <c r="QOL3" s="436"/>
      <c r="QOM3" s="436"/>
      <c r="QON3" s="436"/>
      <c r="QOO3" s="436"/>
      <c r="QOP3" s="436"/>
      <c r="QOQ3" s="436"/>
      <c r="QOR3" s="436"/>
      <c r="QOS3" s="436"/>
      <c r="QOT3" s="436"/>
      <c r="QOU3" s="436"/>
      <c r="QOV3" s="436"/>
      <c r="QOW3" s="436"/>
      <c r="QOX3" s="436"/>
      <c r="QOY3" s="436"/>
      <c r="QOZ3" s="436"/>
      <c r="QPA3" s="436"/>
      <c r="QPB3" s="436"/>
      <c r="QPC3" s="436"/>
      <c r="QPD3" s="436"/>
      <c r="QPE3" s="436"/>
      <c r="QPF3" s="436"/>
      <c r="QPG3" s="436"/>
      <c r="QPH3" s="436"/>
      <c r="QPI3" s="436"/>
      <c r="QPJ3" s="436"/>
      <c r="QPK3" s="436"/>
      <c r="QPL3" s="436"/>
      <c r="QPM3" s="436"/>
      <c r="QPN3" s="436"/>
      <c r="QPO3" s="436"/>
      <c r="QPP3" s="436"/>
      <c r="QPQ3" s="436"/>
      <c r="QPR3" s="436"/>
      <c r="QPS3" s="436"/>
      <c r="QPT3" s="436"/>
      <c r="QPU3" s="436"/>
      <c r="QPV3" s="436"/>
      <c r="QPW3" s="436"/>
      <c r="QPX3" s="436"/>
      <c r="QPY3" s="436"/>
      <c r="QPZ3" s="436"/>
      <c r="QQA3" s="436"/>
      <c r="QQB3" s="436"/>
      <c r="QQC3" s="436"/>
      <c r="QQD3" s="436"/>
      <c r="QQE3" s="436"/>
      <c r="QQF3" s="436"/>
      <c r="QQG3" s="436"/>
      <c r="QQH3" s="436"/>
      <c r="QQI3" s="436"/>
      <c r="QQJ3" s="436"/>
      <c r="QQK3" s="436"/>
      <c r="QQL3" s="436"/>
      <c r="QQM3" s="436"/>
      <c r="QQN3" s="436"/>
      <c r="QQO3" s="436"/>
      <c r="QQP3" s="436"/>
      <c r="QQQ3" s="436"/>
      <c r="QQR3" s="436"/>
      <c r="QQS3" s="436"/>
      <c r="QQT3" s="436"/>
      <c r="QQU3" s="436"/>
      <c r="QQV3" s="436"/>
      <c r="QQW3" s="436"/>
      <c r="QQX3" s="436"/>
      <c r="QQY3" s="436"/>
      <c r="QQZ3" s="436"/>
      <c r="QRA3" s="436"/>
      <c r="QRB3" s="436"/>
      <c r="QRC3" s="436"/>
      <c r="QRD3" s="436"/>
      <c r="QRE3" s="436"/>
      <c r="QRF3" s="436"/>
      <c r="QRG3" s="436"/>
      <c r="QRH3" s="436"/>
      <c r="QRI3" s="436"/>
      <c r="QRJ3" s="436"/>
      <c r="QRK3" s="436"/>
      <c r="QRL3" s="436"/>
      <c r="QRM3" s="436"/>
      <c r="QRN3" s="436"/>
      <c r="QRO3" s="436"/>
      <c r="QRP3" s="436"/>
      <c r="QRQ3" s="436"/>
      <c r="QRR3" s="436"/>
      <c r="QRS3" s="436"/>
      <c r="QRT3" s="436"/>
      <c r="QRU3" s="436"/>
      <c r="QRV3" s="436"/>
      <c r="QRW3" s="436"/>
      <c r="QRX3" s="436"/>
      <c r="QRY3" s="436"/>
      <c r="QRZ3" s="436"/>
      <c r="QSA3" s="436"/>
      <c r="QSB3" s="436"/>
      <c r="QSC3" s="436"/>
      <c r="QSD3" s="436"/>
      <c r="QSE3" s="436"/>
      <c r="QSF3" s="436"/>
      <c r="QSG3" s="436"/>
      <c r="QSH3" s="436"/>
      <c r="QSI3" s="436"/>
      <c r="QSJ3" s="436"/>
      <c r="QSK3" s="436"/>
      <c r="QSL3" s="436"/>
      <c r="QSM3" s="436"/>
      <c r="QSN3" s="436"/>
      <c r="QSO3" s="436"/>
      <c r="QSP3" s="436"/>
      <c r="QSQ3" s="436"/>
      <c r="QSR3" s="436"/>
      <c r="QSS3" s="436"/>
      <c r="QST3" s="436"/>
      <c r="QSU3" s="436"/>
      <c r="QSV3" s="436"/>
      <c r="QSW3" s="436"/>
      <c r="QSX3" s="436"/>
      <c r="QSY3" s="436"/>
      <c r="QSZ3" s="436"/>
      <c r="QTA3" s="436"/>
      <c r="QTB3" s="436"/>
      <c r="QTC3" s="436"/>
      <c r="QTD3" s="436"/>
      <c r="QTE3" s="436"/>
      <c r="QTF3" s="436"/>
      <c r="QTG3" s="436"/>
      <c r="QTH3" s="436"/>
      <c r="QTI3" s="436"/>
      <c r="QTJ3" s="436"/>
      <c r="QTK3" s="436"/>
      <c r="QTL3" s="436"/>
      <c r="QTM3" s="436"/>
      <c r="QTN3" s="436"/>
      <c r="QTO3" s="436"/>
      <c r="QTP3" s="436"/>
      <c r="QTQ3" s="436"/>
      <c r="QTR3" s="436"/>
      <c r="QTS3" s="436"/>
      <c r="QTT3" s="436"/>
      <c r="QTU3" s="436"/>
      <c r="QTV3" s="436"/>
      <c r="QTW3" s="436"/>
      <c r="QTX3" s="436"/>
      <c r="QTY3" s="436"/>
      <c r="QTZ3" s="436"/>
      <c r="QUA3" s="436"/>
      <c r="QUB3" s="436"/>
      <c r="QUC3" s="436"/>
      <c r="QUD3" s="436"/>
      <c r="QUE3" s="436"/>
      <c r="QUF3" s="436"/>
      <c r="QUG3" s="436"/>
      <c r="QUH3" s="436"/>
      <c r="QUI3" s="436"/>
      <c r="QUJ3" s="436"/>
      <c r="QUK3" s="436"/>
      <c r="QUL3" s="436"/>
      <c r="QUM3" s="436"/>
      <c r="QUN3" s="436"/>
      <c r="QUO3" s="436"/>
      <c r="QUP3" s="436"/>
      <c r="QUQ3" s="436"/>
      <c r="QUR3" s="436"/>
      <c r="QUS3" s="436"/>
      <c r="QUT3" s="436"/>
      <c r="QUU3" s="436"/>
      <c r="QUV3" s="436"/>
      <c r="QUW3" s="436"/>
      <c r="QUX3" s="436"/>
      <c r="QUY3" s="436"/>
      <c r="QUZ3" s="436"/>
      <c r="QVA3" s="436"/>
      <c r="QVB3" s="436"/>
      <c r="QVC3" s="436"/>
      <c r="QVD3" s="436"/>
      <c r="QVE3" s="436"/>
      <c r="QVF3" s="436"/>
      <c r="QVG3" s="436"/>
      <c r="QVH3" s="436"/>
      <c r="QVI3" s="436"/>
      <c r="QVJ3" s="436"/>
      <c r="QVK3" s="436"/>
      <c r="QVL3" s="436"/>
      <c r="QVM3" s="436"/>
      <c r="QVN3" s="436"/>
      <c r="QVO3" s="436"/>
      <c r="QVP3" s="436"/>
      <c r="QVQ3" s="436"/>
      <c r="QVR3" s="436"/>
      <c r="QVS3" s="436"/>
      <c r="QVT3" s="436"/>
      <c r="QVU3" s="436"/>
      <c r="QVV3" s="436"/>
      <c r="QVW3" s="436"/>
      <c r="QVX3" s="436"/>
      <c r="QVY3" s="436"/>
      <c r="QVZ3" s="436"/>
      <c r="QWA3" s="436"/>
      <c r="QWB3" s="436"/>
      <c r="QWC3" s="436"/>
      <c r="QWD3" s="436"/>
      <c r="QWE3" s="436"/>
      <c r="QWF3" s="436"/>
      <c r="QWG3" s="436"/>
      <c r="QWH3" s="436"/>
      <c r="QWI3" s="436"/>
      <c r="QWJ3" s="436"/>
      <c r="QWK3" s="436"/>
      <c r="QWL3" s="436"/>
      <c r="QWM3" s="436"/>
      <c r="QWN3" s="436"/>
      <c r="QWO3" s="436"/>
      <c r="QWP3" s="436"/>
      <c r="QWQ3" s="436"/>
      <c r="QWR3" s="436"/>
      <c r="QWS3" s="436"/>
      <c r="QWT3" s="436"/>
      <c r="QWU3" s="436"/>
      <c r="QWV3" s="436"/>
      <c r="QWW3" s="436"/>
      <c r="QWX3" s="436"/>
      <c r="QWY3" s="436"/>
      <c r="QWZ3" s="436"/>
      <c r="QXA3" s="436"/>
      <c r="QXB3" s="436"/>
      <c r="QXC3" s="436"/>
      <c r="QXD3" s="436"/>
      <c r="QXE3" s="436"/>
      <c r="QXF3" s="436"/>
      <c r="QXG3" s="436"/>
      <c r="QXH3" s="436"/>
      <c r="QXI3" s="436"/>
      <c r="QXJ3" s="436"/>
      <c r="QXK3" s="436"/>
      <c r="QXL3" s="436"/>
      <c r="QXM3" s="436"/>
      <c r="QXN3" s="436"/>
      <c r="QXO3" s="436"/>
      <c r="QXP3" s="436"/>
      <c r="QXQ3" s="436"/>
      <c r="QXR3" s="436"/>
      <c r="QXS3" s="436"/>
      <c r="QXT3" s="436"/>
      <c r="QXU3" s="436"/>
      <c r="QXV3" s="436"/>
      <c r="QXW3" s="436"/>
      <c r="QXX3" s="436"/>
      <c r="QXY3" s="436"/>
      <c r="QXZ3" s="436"/>
      <c r="QYA3" s="436"/>
      <c r="QYB3" s="436"/>
      <c r="QYC3" s="436"/>
      <c r="QYD3" s="436"/>
      <c r="QYE3" s="436"/>
      <c r="QYF3" s="436"/>
      <c r="QYG3" s="436"/>
      <c r="QYH3" s="436"/>
      <c r="QYI3" s="436"/>
      <c r="QYJ3" s="436"/>
      <c r="QYK3" s="436"/>
      <c r="QYL3" s="436"/>
      <c r="QYM3" s="436"/>
      <c r="QYN3" s="436"/>
      <c r="QYO3" s="436"/>
      <c r="QYP3" s="436"/>
      <c r="QYQ3" s="436"/>
      <c r="QYR3" s="436"/>
      <c r="QYS3" s="436"/>
      <c r="QYT3" s="436"/>
      <c r="QYU3" s="436"/>
      <c r="QYV3" s="436"/>
      <c r="QYW3" s="436"/>
      <c r="QYX3" s="436"/>
      <c r="QYY3" s="436"/>
      <c r="QYZ3" s="436"/>
      <c r="QZA3" s="436"/>
      <c r="QZB3" s="436"/>
      <c r="QZC3" s="436"/>
      <c r="QZD3" s="436"/>
      <c r="QZE3" s="436"/>
      <c r="QZF3" s="436"/>
      <c r="QZG3" s="436"/>
      <c r="QZH3" s="436"/>
      <c r="QZI3" s="436"/>
      <c r="QZJ3" s="436"/>
      <c r="QZK3" s="436"/>
      <c r="QZL3" s="436"/>
      <c r="QZM3" s="436"/>
      <c r="QZN3" s="436"/>
      <c r="QZO3" s="436"/>
      <c r="QZP3" s="436"/>
      <c r="QZQ3" s="436"/>
      <c r="QZR3" s="436"/>
      <c r="QZS3" s="436"/>
      <c r="QZT3" s="436"/>
      <c r="QZU3" s="436"/>
      <c r="QZV3" s="436"/>
      <c r="QZW3" s="436"/>
      <c r="QZX3" s="436"/>
      <c r="QZY3" s="436"/>
      <c r="QZZ3" s="436"/>
      <c r="RAA3" s="436"/>
      <c r="RAB3" s="436"/>
      <c r="RAC3" s="436"/>
      <c r="RAD3" s="436"/>
      <c r="RAE3" s="436"/>
      <c r="RAF3" s="436"/>
      <c r="RAG3" s="436"/>
      <c r="RAH3" s="436"/>
      <c r="RAI3" s="436"/>
      <c r="RAJ3" s="436"/>
      <c r="RAK3" s="436"/>
      <c r="RAL3" s="436"/>
      <c r="RAM3" s="436"/>
      <c r="RAN3" s="436"/>
      <c r="RAO3" s="436"/>
      <c r="RAP3" s="436"/>
      <c r="RAQ3" s="436"/>
      <c r="RAR3" s="436"/>
      <c r="RAS3" s="436"/>
      <c r="RAT3" s="436"/>
      <c r="RAU3" s="436"/>
      <c r="RAV3" s="436"/>
      <c r="RAW3" s="436"/>
      <c r="RAX3" s="436"/>
      <c r="RAY3" s="436"/>
      <c r="RAZ3" s="436"/>
      <c r="RBA3" s="436"/>
      <c r="RBB3" s="436"/>
      <c r="RBC3" s="436"/>
      <c r="RBD3" s="436"/>
      <c r="RBE3" s="436"/>
      <c r="RBF3" s="436"/>
      <c r="RBG3" s="436"/>
      <c r="RBH3" s="436"/>
      <c r="RBI3" s="436"/>
      <c r="RBJ3" s="436"/>
      <c r="RBK3" s="436"/>
      <c r="RBL3" s="436"/>
      <c r="RBM3" s="436"/>
      <c r="RBN3" s="436"/>
      <c r="RBO3" s="436"/>
      <c r="RBP3" s="436"/>
      <c r="RBQ3" s="436"/>
      <c r="RBR3" s="436"/>
      <c r="RBS3" s="436"/>
      <c r="RBT3" s="436"/>
      <c r="RBU3" s="436"/>
      <c r="RBV3" s="436"/>
      <c r="RBW3" s="436"/>
      <c r="RBX3" s="436"/>
      <c r="RBY3" s="436"/>
      <c r="RBZ3" s="436"/>
      <c r="RCA3" s="436"/>
      <c r="RCB3" s="436"/>
      <c r="RCC3" s="436"/>
      <c r="RCD3" s="436"/>
      <c r="RCE3" s="436"/>
      <c r="RCF3" s="436"/>
      <c r="RCG3" s="436"/>
      <c r="RCH3" s="436"/>
      <c r="RCI3" s="436"/>
      <c r="RCJ3" s="436"/>
      <c r="RCK3" s="436"/>
      <c r="RCL3" s="436"/>
      <c r="RCM3" s="436"/>
      <c r="RCN3" s="436"/>
      <c r="RCO3" s="436"/>
      <c r="RCP3" s="436"/>
      <c r="RCQ3" s="436"/>
      <c r="RCR3" s="436"/>
      <c r="RCS3" s="436"/>
      <c r="RCT3" s="436"/>
      <c r="RCU3" s="436"/>
      <c r="RCV3" s="436"/>
      <c r="RCW3" s="436"/>
      <c r="RCX3" s="436"/>
      <c r="RCY3" s="436"/>
      <c r="RCZ3" s="436"/>
      <c r="RDA3" s="436"/>
      <c r="RDB3" s="436"/>
      <c r="RDC3" s="436"/>
      <c r="RDD3" s="436"/>
      <c r="RDE3" s="436"/>
      <c r="RDF3" s="436"/>
      <c r="RDG3" s="436"/>
      <c r="RDH3" s="436"/>
      <c r="RDI3" s="436"/>
      <c r="RDJ3" s="436"/>
      <c r="RDK3" s="436"/>
      <c r="RDL3" s="436"/>
      <c r="RDM3" s="436"/>
      <c r="RDN3" s="436"/>
      <c r="RDO3" s="436"/>
      <c r="RDP3" s="436"/>
      <c r="RDQ3" s="436"/>
      <c r="RDR3" s="436"/>
      <c r="RDS3" s="436"/>
      <c r="RDT3" s="436"/>
      <c r="RDU3" s="436"/>
      <c r="RDV3" s="436"/>
      <c r="RDW3" s="436"/>
      <c r="RDX3" s="436"/>
      <c r="RDY3" s="436"/>
      <c r="RDZ3" s="436"/>
      <c r="REA3" s="436"/>
      <c r="REB3" s="436"/>
      <c r="REC3" s="436"/>
      <c r="RED3" s="436"/>
      <c r="REE3" s="436"/>
      <c r="REF3" s="436"/>
      <c r="REG3" s="436"/>
      <c r="REH3" s="436"/>
      <c r="REI3" s="436"/>
      <c r="REJ3" s="436"/>
      <c r="REK3" s="436"/>
      <c r="REL3" s="436"/>
      <c r="REM3" s="436"/>
      <c r="REN3" s="436"/>
      <c r="REO3" s="436"/>
      <c r="REP3" s="436"/>
      <c r="REQ3" s="436"/>
      <c r="RER3" s="436"/>
      <c r="RES3" s="436"/>
      <c r="RET3" s="436"/>
      <c r="REU3" s="436"/>
      <c r="REV3" s="436"/>
      <c r="REW3" s="436"/>
      <c r="REX3" s="436"/>
      <c r="REY3" s="436"/>
      <c r="REZ3" s="436"/>
      <c r="RFA3" s="436"/>
      <c r="RFB3" s="436"/>
      <c r="RFC3" s="436"/>
      <c r="RFD3" s="436"/>
      <c r="RFE3" s="436"/>
      <c r="RFF3" s="436"/>
      <c r="RFG3" s="436"/>
      <c r="RFH3" s="436"/>
      <c r="RFI3" s="436"/>
      <c r="RFJ3" s="436"/>
      <c r="RFK3" s="436"/>
      <c r="RFL3" s="436"/>
      <c r="RFM3" s="436"/>
      <c r="RFN3" s="436"/>
      <c r="RFO3" s="436"/>
      <c r="RFP3" s="436"/>
      <c r="RFQ3" s="436"/>
      <c r="RFR3" s="436"/>
      <c r="RFS3" s="436"/>
      <c r="RFT3" s="436"/>
      <c r="RFU3" s="436"/>
      <c r="RFV3" s="436"/>
      <c r="RFW3" s="436"/>
      <c r="RFX3" s="436"/>
      <c r="RFY3" s="436"/>
      <c r="RFZ3" s="436"/>
      <c r="RGA3" s="436"/>
      <c r="RGB3" s="436"/>
      <c r="RGC3" s="436"/>
      <c r="RGD3" s="436"/>
      <c r="RGE3" s="436"/>
      <c r="RGF3" s="436"/>
      <c r="RGG3" s="436"/>
      <c r="RGH3" s="436"/>
      <c r="RGI3" s="436"/>
      <c r="RGJ3" s="436"/>
      <c r="RGK3" s="436"/>
      <c r="RGL3" s="436"/>
      <c r="RGM3" s="436"/>
      <c r="RGN3" s="436"/>
      <c r="RGO3" s="436"/>
      <c r="RGP3" s="436"/>
      <c r="RGQ3" s="436"/>
      <c r="RGR3" s="436"/>
      <c r="RGS3" s="436"/>
      <c r="RGT3" s="436"/>
      <c r="RGU3" s="436"/>
      <c r="RGV3" s="436"/>
      <c r="RGW3" s="436"/>
      <c r="RGX3" s="436"/>
      <c r="RGY3" s="436"/>
      <c r="RGZ3" s="436"/>
      <c r="RHA3" s="436"/>
      <c r="RHB3" s="436"/>
      <c r="RHC3" s="436"/>
      <c r="RHD3" s="436"/>
      <c r="RHE3" s="436"/>
      <c r="RHF3" s="436"/>
      <c r="RHG3" s="436"/>
      <c r="RHH3" s="436"/>
      <c r="RHI3" s="436"/>
      <c r="RHJ3" s="436"/>
      <c r="RHK3" s="436"/>
      <c r="RHL3" s="436"/>
      <c r="RHM3" s="436"/>
      <c r="RHN3" s="436"/>
      <c r="RHO3" s="436"/>
      <c r="RHP3" s="436"/>
      <c r="RHQ3" s="436"/>
      <c r="RHR3" s="436"/>
      <c r="RHS3" s="436"/>
      <c r="RHT3" s="436"/>
      <c r="RHU3" s="436"/>
      <c r="RHV3" s="436"/>
      <c r="RHW3" s="436"/>
      <c r="RHX3" s="436"/>
      <c r="RHY3" s="436"/>
      <c r="RHZ3" s="436"/>
      <c r="RIA3" s="436"/>
      <c r="RIB3" s="436"/>
      <c r="RIC3" s="436"/>
      <c r="RID3" s="436"/>
      <c r="RIE3" s="436"/>
      <c r="RIF3" s="436"/>
      <c r="RIG3" s="436"/>
      <c r="RIH3" s="436"/>
      <c r="RII3" s="436"/>
      <c r="RIJ3" s="436"/>
      <c r="RIK3" s="436"/>
      <c r="RIL3" s="436"/>
      <c r="RIM3" s="436"/>
      <c r="RIN3" s="436"/>
      <c r="RIO3" s="436"/>
      <c r="RIP3" s="436"/>
      <c r="RIQ3" s="436"/>
      <c r="RIR3" s="436"/>
      <c r="RIS3" s="436"/>
      <c r="RIT3" s="436"/>
      <c r="RIU3" s="436"/>
      <c r="RIV3" s="436"/>
      <c r="RIW3" s="436"/>
      <c r="RIX3" s="436"/>
      <c r="RIY3" s="436"/>
      <c r="RIZ3" s="436"/>
      <c r="RJA3" s="436"/>
      <c r="RJB3" s="436"/>
      <c r="RJC3" s="436"/>
      <c r="RJD3" s="436"/>
      <c r="RJE3" s="436"/>
      <c r="RJF3" s="436"/>
      <c r="RJG3" s="436"/>
      <c r="RJH3" s="436"/>
      <c r="RJI3" s="436"/>
      <c r="RJJ3" s="436"/>
      <c r="RJK3" s="436"/>
      <c r="RJL3" s="436"/>
      <c r="RJM3" s="436"/>
      <c r="RJN3" s="436"/>
      <c r="RJO3" s="436"/>
      <c r="RJP3" s="436"/>
      <c r="RJQ3" s="436"/>
      <c r="RJR3" s="436"/>
      <c r="RJS3" s="436"/>
      <c r="RJT3" s="436"/>
      <c r="RJU3" s="436"/>
      <c r="RJV3" s="436"/>
      <c r="RJW3" s="436"/>
      <c r="RJX3" s="436"/>
      <c r="RJY3" s="436"/>
      <c r="RJZ3" s="436"/>
      <c r="RKA3" s="436"/>
      <c r="RKB3" s="436"/>
      <c r="RKC3" s="436"/>
      <c r="RKD3" s="436"/>
      <c r="RKE3" s="436"/>
      <c r="RKF3" s="436"/>
      <c r="RKG3" s="436"/>
      <c r="RKH3" s="436"/>
      <c r="RKI3" s="436"/>
      <c r="RKJ3" s="436"/>
      <c r="RKK3" s="436"/>
      <c r="RKL3" s="436"/>
      <c r="RKM3" s="436"/>
      <c r="RKN3" s="436"/>
      <c r="RKO3" s="436"/>
      <c r="RKP3" s="436"/>
      <c r="RKQ3" s="436"/>
      <c r="RKR3" s="436"/>
      <c r="RKS3" s="436"/>
      <c r="RKT3" s="436"/>
      <c r="RKU3" s="436"/>
      <c r="RKV3" s="436"/>
      <c r="RKW3" s="436"/>
      <c r="RKX3" s="436"/>
      <c r="RKY3" s="436"/>
      <c r="RKZ3" s="436"/>
      <c r="RLA3" s="436"/>
      <c r="RLB3" s="436"/>
      <c r="RLC3" s="436"/>
      <c r="RLD3" s="436"/>
      <c r="RLE3" s="436"/>
      <c r="RLF3" s="436"/>
      <c r="RLG3" s="436"/>
      <c r="RLH3" s="436"/>
      <c r="RLI3" s="436"/>
      <c r="RLJ3" s="436"/>
      <c r="RLK3" s="436"/>
      <c r="RLL3" s="436"/>
      <c r="RLM3" s="436"/>
      <c r="RLN3" s="436"/>
      <c r="RLO3" s="436"/>
      <c r="RLP3" s="436"/>
      <c r="RLQ3" s="436"/>
      <c r="RLR3" s="436"/>
      <c r="RLS3" s="436"/>
      <c r="RLT3" s="436"/>
      <c r="RLU3" s="436"/>
      <c r="RLV3" s="436"/>
      <c r="RLW3" s="436"/>
      <c r="RLX3" s="436"/>
      <c r="RLY3" s="436"/>
      <c r="RLZ3" s="436"/>
      <c r="RMA3" s="436"/>
      <c r="RMB3" s="436"/>
      <c r="RMC3" s="436"/>
      <c r="RMD3" s="436"/>
      <c r="RME3" s="436"/>
      <c r="RMF3" s="436"/>
      <c r="RMG3" s="436"/>
      <c r="RMH3" s="436"/>
      <c r="RMI3" s="436"/>
      <c r="RMJ3" s="436"/>
      <c r="RMK3" s="436"/>
      <c r="RML3" s="436"/>
      <c r="RMM3" s="436"/>
      <c r="RMN3" s="436"/>
      <c r="RMO3" s="436"/>
      <c r="RMP3" s="436"/>
      <c r="RMQ3" s="436"/>
      <c r="RMR3" s="436"/>
      <c r="RMS3" s="436"/>
      <c r="RMT3" s="436"/>
      <c r="RMU3" s="436"/>
      <c r="RMV3" s="436"/>
      <c r="RMW3" s="436"/>
      <c r="RMX3" s="436"/>
      <c r="RMY3" s="436"/>
      <c r="RMZ3" s="436"/>
      <c r="RNA3" s="436"/>
      <c r="RNB3" s="436"/>
      <c r="RNC3" s="436"/>
      <c r="RND3" s="436"/>
      <c r="RNE3" s="436"/>
      <c r="RNF3" s="436"/>
      <c r="RNG3" s="436"/>
      <c r="RNH3" s="436"/>
      <c r="RNI3" s="436"/>
      <c r="RNJ3" s="436"/>
      <c r="RNK3" s="436"/>
      <c r="RNL3" s="436"/>
      <c r="RNM3" s="436"/>
      <c r="RNN3" s="436"/>
      <c r="RNO3" s="436"/>
      <c r="RNP3" s="436"/>
      <c r="RNQ3" s="436"/>
      <c r="RNR3" s="436"/>
      <c r="RNS3" s="436"/>
      <c r="RNT3" s="436"/>
      <c r="RNU3" s="436"/>
      <c r="RNV3" s="436"/>
      <c r="RNW3" s="436"/>
      <c r="RNX3" s="436"/>
      <c r="RNY3" s="436"/>
      <c r="RNZ3" s="436"/>
      <c r="ROA3" s="436"/>
      <c r="ROB3" s="436"/>
      <c r="ROC3" s="436"/>
      <c r="ROD3" s="436"/>
      <c r="ROE3" s="436"/>
      <c r="ROF3" s="436"/>
      <c r="ROG3" s="436"/>
      <c r="ROH3" s="436"/>
      <c r="ROI3" s="436"/>
      <c r="ROJ3" s="436"/>
      <c r="ROK3" s="436"/>
      <c r="ROL3" s="436"/>
      <c r="ROM3" s="436"/>
      <c r="RON3" s="436"/>
      <c r="ROO3" s="436"/>
      <c r="ROP3" s="436"/>
      <c r="ROQ3" s="436"/>
      <c r="ROR3" s="436"/>
      <c r="ROS3" s="436"/>
      <c r="ROT3" s="436"/>
      <c r="ROU3" s="436"/>
      <c r="ROV3" s="436"/>
      <c r="ROW3" s="436"/>
      <c r="ROX3" s="436"/>
      <c r="ROY3" s="436"/>
      <c r="ROZ3" s="436"/>
      <c r="RPA3" s="436"/>
      <c r="RPB3" s="436"/>
      <c r="RPC3" s="436"/>
      <c r="RPD3" s="436"/>
      <c r="RPE3" s="436"/>
      <c r="RPF3" s="436"/>
      <c r="RPG3" s="436"/>
      <c r="RPH3" s="436"/>
      <c r="RPI3" s="436"/>
      <c r="RPJ3" s="436"/>
      <c r="RPK3" s="436"/>
      <c r="RPL3" s="436"/>
      <c r="RPM3" s="436"/>
      <c r="RPN3" s="436"/>
      <c r="RPO3" s="436"/>
      <c r="RPP3" s="436"/>
      <c r="RPQ3" s="436"/>
      <c r="RPR3" s="436"/>
      <c r="RPS3" s="436"/>
      <c r="RPT3" s="436"/>
      <c r="RPU3" s="436"/>
      <c r="RPV3" s="436"/>
      <c r="RPW3" s="436"/>
      <c r="RPX3" s="436"/>
      <c r="RPY3" s="436"/>
      <c r="RPZ3" s="436"/>
      <c r="RQA3" s="436"/>
      <c r="RQB3" s="436"/>
      <c r="RQC3" s="436"/>
      <c r="RQD3" s="436"/>
      <c r="RQE3" s="436"/>
      <c r="RQF3" s="436"/>
      <c r="RQG3" s="436"/>
      <c r="RQH3" s="436"/>
      <c r="RQI3" s="436"/>
      <c r="RQJ3" s="436"/>
      <c r="RQK3" s="436"/>
      <c r="RQL3" s="436"/>
      <c r="RQM3" s="436"/>
      <c r="RQN3" s="436"/>
      <c r="RQO3" s="436"/>
      <c r="RQP3" s="436"/>
      <c r="RQQ3" s="436"/>
      <c r="RQR3" s="436"/>
      <c r="RQS3" s="436"/>
      <c r="RQT3" s="436"/>
      <c r="RQU3" s="436"/>
      <c r="RQV3" s="436"/>
      <c r="RQW3" s="436"/>
      <c r="RQX3" s="436"/>
      <c r="RQY3" s="436"/>
      <c r="RQZ3" s="436"/>
      <c r="RRA3" s="436"/>
      <c r="RRB3" s="436"/>
      <c r="RRC3" s="436"/>
      <c r="RRD3" s="436"/>
      <c r="RRE3" s="436"/>
      <c r="RRF3" s="436"/>
      <c r="RRG3" s="436"/>
      <c r="RRH3" s="436"/>
      <c r="RRI3" s="436"/>
      <c r="RRJ3" s="436"/>
      <c r="RRK3" s="436"/>
      <c r="RRL3" s="436"/>
      <c r="RRM3" s="436"/>
      <c r="RRN3" s="436"/>
      <c r="RRO3" s="436"/>
      <c r="RRP3" s="436"/>
      <c r="RRQ3" s="436"/>
      <c r="RRR3" s="436"/>
      <c r="RRS3" s="436"/>
      <c r="RRT3" s="436"/>
      <c r="RRU3" s="436"/>
      <c r="RRV3" s="436"/>
      <c r="RRW3" s="436"/>
      <c r="RRX3" s="436"/>
      <c r="RRY3" s="436"/>
      <c r="RRZ3" s="436"/>
      <c r="RSA3" s="436"/>
      <c r="RSB3" s="436"/>
      <c r="RSC3" s="436"/>
      <c r="RSD3" s="436"/>
      <c r="RSE3" s="436"/>
      <c r="RSF3" s="436"/>
      <c r="RSG3" s="436"/>
      <c r="RSH3" s="436"/>
      <c r="RSI3" s="436"/>
      <c r="RSJ3" s="436"/>
      <c r="RSK3" s="436"/>
      <c r="RSL3" s="436"/>
      <c r="RSM3" s="436"/>
      <c r="RSN3" s="436"/>
      <c r="RSO3" s="436"/>
      <c r="RSP3" s="436"/>
      <c r="RSQ3" s="436"/>
      <c r="RSR3" s="436"/>
      <c r="RSS3" s="436"/>
      <c r="RST3" s="436"/>
      <c r="RSU3" s="436"/>
      <c r="RSV3" s="436"/>
      <c r="RSW3" s="436"/>
      <c r="RSX3" s="436"/>
      <c r="RSY3" s="436"/>
      <c r="RSZ3" s="436"/>
      <c r="RTA3" s="436"/>
      <c r="RTB3" s="436"/>
      <c r="RTC3" s="436"/>
      <c r="RTD3" s="436"/>
      <c r="RTE3" s="436"/>
      <c r="RTF3" s="436"/>
      <c r="RTG3" s="436"/>
      <c r="RTH3" s="436"/>
      <c r="RTI3" s="436"/>
      <c r="RTJ3" s="436"/>
      <c r="RTK3" s="436"/>
      <c r="RTL3" s="436"/>
      <c r="RTM3" s="436"/>
      <c r="RTN3" s="436"/>
      <c r="RTO3" s="436"/>
      <c r="RTP3" s="436"/>
      <c r="RTQ3" s="436"/>
      <c r="RTR3" s="436"/>
      <c r="RTS3" s="436"/>
      <c r="RTT3" s="436"/>
      <c r="RTU3" s="436"/>
      <c r="RTV3" s="436"/>
      <c r="RTW3" s="436"/>
      <c r="RTX3" s="436"/>
      <c r="RTY3" s="436"/>
      <c r="RTZ3" s="436"/>
      <c r="RUA3" s="436"/>
      <c r="RUB3" s="436"/>
      <c r="RUC3" s="436"/>
      <c r="RUD3" s="436"/>
      <c r="RUE3" s="436"/>
      <c r="RUF3" s="436"/>
      <c r="RUG3" s="436"/>
      <c r="RUH3" s="436"/>
      <c r="RUI3" s="436"/>
      <c r="RUJ3" s="436"/>
      <c r="RUK3" s="436"/>
      <c r="RUL3" s="436"/>
      <c r="RUM3" s="436"/>
      <c r="RUN3" s="436"/>
      <c r="RUO3" s="436"/>
      <c r="RUP3" s="436"/>
      <c r="RUQ3" s="436"/>
      <c r="RUR3" s="436"/>
      <c r="RUS3" s="436"/>
      <c r="RUT3" s="436"/>
      <c r="RUU3" s="436"/>
      <c r="RUV3" s="436"/>
      <c r="RUW3" s="436"/>
      <c r="RUX3" s="436"/>
      <c r="RUY3" s="436"/>
      <c r="RUZ3" s="436"/>
      <c r="RVA3" s="436"/>
      <c r="RVB3" s="436"/>
      <c r="RVC3" s="436"/>
      <c r="RVD3" s="436"/>
      <c r="RVE3" s="436"/>
      <c r="RVF3" s="436"/>
      <c r="RVG3" s="436"/>
      <c r="RVH3" s="436"/>
      <c r="RVI3" s="436"/>
      <c r="RVJ3" s="436"/>
      <c r="RVK3" s="436"/>
      <c r="RVL3" s="436"/>
      <c r="RVM3" s="436"/>
      <c r="RVN3" s="436"/>
      <c r="RVO3" s="436"/>
      <c r="RVP3" s="436"/>
      <c r="RVQ3" s="436"/>
      <c r="RVR3" s="436"/>
      <c r="RVS3" s="436"/>
      <c r="RVT3" s="436"/>
      <c r="RVU3" s="436"/>
      <c r="RVV3" s="436"/>
      <c r="RVW3" s="436"/>
      <c r="RVX3" s="436"/>
      <c r="RVY3" s="436"/>
      <c r="RVZ3" s="436"/>
      <c r="RWA3" s="436"/>
      <c r="RWB3" s="436"/>
      <c r="RWC3" s="436"/>
      <c r="RWD3" s="436"/>
      <c r="RWE3" s="436"/>
      <c r="RWF3" s="436"/>
      <c r="RWG3" s="436"/>
      <c r="RWH3" s="436"/>
      <c r="RWI3" s="436"/>
      <c r="RWJ3" s="436"/>
      <c r="RWK3" s="436"/>
      <c r="RWL3" s="436"/>
      <c r="RWM3" s="436"/>
      <c r="RWN3" s="436"/>
      <c r="RWO3" s="436"/>
      <c r="RWP3" s="436"/>
      <c r="RWQ3" s="436"/>
      <c r="RWR3" s="436"/>
      <c r="RWS3" s="436"/>
      <c r="RWT3" s="436"/>
      <c r="RWU3" s="436"/>
      <c r="RWV3" s="436"/>
      <c r="RWW3" s="436"/>
      <c r="RWX3" s="436"/>
      <c r="RWY3" s="436"/>
      <c r="RWZ3" s="436"/>
      <c r="RXA3" s="436"/>
      <c r="RXB3" s="436"/>
      <c r="RXC3" s="436"/>
      <c r="RXD3" s="436"/>
      <c r="RXE3" s="436"/>
      <c r="RXF3" s="436"/>
      <c r="RXG3" s="436"/>
      <c r="RXH3" s="436"/>
      <c r="RXI3" s="436"/>
      <c r="RXJ3" s="436"/>
      <c r="RXK3" s="436"/>
      <c r="RXL3" s="436"/>
      <c r="RXM3" s="436"/>
      <c r="RXN3" s="436"/>
      <c r="RXO3" s="436"/>
      <c r="RXP3" s="436"/>
      <c r="RXQ3" s="436"/>
      <c r="RXR3" s="436"/>
      <c r="RXS3" s="436"/>
      <c r="RXT3" s="436"/>
      <c r="RXU3" s="436"/>
      <c r="RXV3" s="436"/>
      <c r="RXW3" s="436"/>
      <c r="RXX3" s="436"/>
      <c r="RXY3" s="436"/>
      <c r="RXZ3" s="436"/>
      <c r="RYA3" s="436"/>
      <c r="RYB3" s="436"/>
      <c r="RYC3" s="436"/>
      <c r="RYD3" s="436"/>
      <c r="RYE3" s="436"/>
      <c r="RYF3" s="436"/>
      <c r="RYG3" s="436"/>
      <c r="RYH3" s="436"/>
      <c r="RYI3" s="436"/>
      <c r="RYJ3" s="436"/>
      <c r="RYK3" s="436"/>
      <c r="RYL3" s="436"/>
      <c r="RYM3" s="436"/>
      <c r="RYN3" s="436"/>
      <c r="RYO3" s="436"/>
      <c r="RYP3" s="436"/>
      <c r="RYQ3" s="436"/>
      <c r="RYR3" s="436"/>
      <c r="RYS3" s="436"/>
      <c r="RYT3" s="436"/>
      <c r="RYU3" s="436"/>
      <c r="RYV3" s="436"/>
      <c r="RYW3" s="436"/>
      <c r="RYX3" s="436"/>
      <c r="RYY3" s="436"/>
      <c r="RYZ3" s="436"/>
      <c r="RZA3" s="436"/>
      <c r="RZB3" s="436"/>
      <c r="RZC3" s="436"/>
      <c r="RZD3" s="436"/>
      <c r="RZE3" s="436"/>
      <c r="RZF3" s="436"/>
      <c r="RZG3" s="436"/>
      <c r="RZH3" s="436"/>
      <c r="RZI3" s="436"/>
      <c r="RZJ3" s="436"/>
      <c r="RZK3" s="436"/>
      <c r="RZL3" s="436"/>
      <c r="RZM3" s="436"/>
      <c r="RZN3" s="436"/>
      <c r="RZO3" s="436"/>
      <c r="RZP3" s="436"/>
      <c r="RZQ3" s="436"/>
      <c r="RZR3" s="436"/>
      <c r="RZS3" s="436"/>
      <c r="RZT3" s="436"/>
      <c r="RZU3" s="436"/>
      <c r="RZV3" s="436"/>
      <c r="RZW3" s="436"/>
      <c r="RZX3" s="436"/>
      <c r="RZY3" s="436"/>
      <c r="RZZ3" s="436"/>
      <c r="SAA3" s="436"/>
      <c r="SAB3" s="436"/>
      <c r="SAC3" s="436"/>
      <c r="SAD3" s="436"/>
      <c r="SAE3" s="436"/>
      <c r="SAF3" s="436"/>
      <c r="SAG3" s="436"/>
      <c r="SAH3" s="436"/>
      <c r="SAI3" s="436"/>
      <c r="SAJ3" s="436"/>
      <c r="SAK3" s="436"/>
      <c r="SAL3" s="436"/>
      <c r="SAM3" s="436"/>
      <c r="SAN3" s="436"/>
      <c r="SAO3" s="436"/>
      <c r="SAP3" s="436"/>
      <c r="SAQ3" s="436"/>
      <c r="SAR3" s="436"/>
      <c r="SAS3" s="436"/>
      <c r="SAT3" s="436"/>
      <c r="SAU3" s="436"/>
      <c r="SAV3" s="436"/>
      <c r="SAW3" s="436"/>
      <c r="SAX3" s="436"/>
      <c r="SAY3" s="436"/>
      <c r="SAZ3" s="436"/>
      <c r="SBA3" s="436"/>
      <c r="SBB3" s="436"/>
      <c r="SBC3" s="436"/>
      <c r="SBD3" s="436"/>
      <c r="SBE3" s="436"/>
      <c r="SBF3" s="436"/>
      <c r="SBG3" s="436"/>
      <c r="SBH3" s="436"/>
      <c r="SBI3" s="436"/>
      <c r="SBJ3" s="436"/>
      <c r="SBK3" s="436"/>
      <c r="SBL3" s="436"/>
      <c r="SBM3" s="436"/>
      <c r="SBN3" s="436"/>
      <c r="SBO3" s="436"/>
      <c r="SBP3" s="436"/>
      <c r="SBQ3" s="436"/>
      <c r="SBR3" s="436"/>
      <c r="SBS3" s="436"/>
      <c r="SBT3" s="436"/>
      <c r="SBU3" s="436"/>
      <c r="SBV3" s="436"/>
      <c r="SBW3" s="436"/>
      <c r="SBX3" s="436"/>
      <c r="SBY3" s="436"/>
      <c r="SBZ3" s="436"/>
      <c r="SCA3" s="436"/>
      <c r="SCB3" s="436"/>
      <c r="SCC3" s="436"/>
      <c r="SCD3" s="436"/>
      <c r="SCE3" s="436"/>
      <c r="SCF3" s="436"/>
      <c r="SCG3" s="436"/>
      <c r="SCH3" s="436"/>
      <c r="SCI3" s="436"/>
      <c r="SCJ3" s="436"/>
      <c r="SCK3" s="436"/>
      <c r="SCL3" s="436"/>
      <c r="SCM3" s="436"/>
      <c r="SCN3" s="436"/>
      <c r="SCO3" s="436"/>
      <c r="SCP3" s="436"/>
      <c r="SCQ3" s="436"/>
      <c r="SCR3" s="436"/>
      <c r="SCS3" s="436"/>
      <c r="SCT3" s="436"/>
      <c r="SCU3" s="436"/>
      <c r="SCV3" s="436"/>
      <c r="SCW3" s="436"/>
      <c r="SCX3" s="436"/>
      <c r="SCY3" s="436"/>
      <c r="SCZ3" s="436"/>
      <c r="SDA3" s="436"/>
      <c r="SDB3" s="436"/>
      <c r="SDC3" s="436"/>
      <c r="SDD3" s="436"/>
      <c r="SDE3" s="436"/>
      <c r="SDF3" s="436"/>
      <c r="SDG3" s="436"/>
      <c r="SDH3" s="436"/>
      <c r="SDI3" s="436"/>
      <c r="SDJ3" s="436"/>
      <c r="SDK3" s="436"/>
      <c r="SDL3" s="436"/>
      <c r="SDM3" s="436"/>
      <c r="SDN3" s="436"/>
      <c r="SDO3" s="436"/>
      <c r="SDP3" s="436"/>
      <c r="SDQ3" s="436"/>
      <c r="SDR3" s="436"/>
      <c r="SDS3" s="436"/>
      <c r="SDT3" s="436"/>
      <c r="SDU3" s="436"/>
      <c r="SDV3" s="436"/>
      <c r="SDW3" s="436"/>
      <c r="SDX3" s="436"/>
      <c r="SDY3" s="436"/>
      <c r="SDZ3" s="436"/>
      <c r="SEA3" s="436"/>
      <c r="SEB3" s="436"/>
      <c r="SEC3" s="436"/>
      <c r="SED3" s="436"/>
      <c r="SEE3" s="436"/>
      <c r="SEF3" s="436"/>
      <c r="SEG3" s="436"/>
      <c r="SEH3" s="436"/>
      <c r="SEI3" s="436"/>
      <c r="SEJ3" s="436"/>
      <c r="SEK3" s="436"/>
      <c r="SEL3" s="436"/>
      <c r="SEM3" s="436"/>
      <c r="SEN3" s="436"/>
      <c r="SEO3" s="436"/>
      <c r="SEP3" s="436"/>
      <c r="SEQ3" s="436"/>
      <c r="SER3" s="436"/>
      <c r="SES3" s="436"/>
      <c r="SET3" s="436"/>
      <c r="SEU3" s="436"/>
      <c r="SEV3" s="436"/>
      <c r="SEW3" s="436"/>
      <c r="SEX3" s="436"/>
      <c r="SEY3" s="436"/>
      <c r="SEZ3" s="436"/>
      <c r="SFA3" s="436"/>
      <c r="SFB3" s="436"/>
      <c r="SFC3" s="436"/>
      <c r="SFD3" s="436"/>
      <c r="SFE3" s="436"/>
      <c r="SFF3" s="436"/>
      <c r="SFG3" s="436"/>
      <c r="SFH3" s="436"/>
      <c r="SFI3" s="436"/>
      <c r="SFJ3" s="436"/>
      <c r="SFK3" s="436"/>
      <c r="SFL3" s="436"/>
      <c r="SFM3" s="436"/>
      <c r="SFN3" s="436"/>
      <c r="SFO3" s="436"/>
      <c r="SFP3" s="436"/>
      <c r="SFQ3" s="436"/>
      <c r="SFR3" s="436"/>
      <c r="SFS3" s="436"/>
      <c r="SFT3" s="436"/>
      <c r="SFU3" s="436"/>
      <c r="SFV3" s="436"/>
      <c r="SFW3" s="436"/>
      <c r="SFX3" s="436"/>
      <c r="SFY3" s="436"/>
      <c r="SFZ3" s="436"/>
      <c r="SGA3" s="436"/>
      <c r="SGB3" s="436"/>
      <c r="SGC3" s="436"/>
      <c r="SGD3" s="436"/>
      <c r="SGE3" s="436"/>
      <c r="SGF3" s="436"/>
      <c r="SGG3" s="436"/>
      <c r="SGH3" s="436"/>
      <c r="SGI3" s="436"/>
      <c r="SGJ3" s="436"/>
      <c r="SGK3" s="436"/>
      <c r="SGL3" s="436"/>
      <c r="SGM3" s="436"/>
      <c r="SGN3" s="436"/>
      <c r="SGO3" s="436"/>
      <c r="SGP3" s="436"/>
      <c r="SGQ3" s="436"/>
      <c r="SGR3" s="436"/>
      <c r="SGS3" s="436"/>
      <c r="SGT3" s="436"/>
      <c r="SGU3" s="436"/>
      <c r="SGV3" s="436"/>
      <c r="SGW3" s="436"/>
      <c r="SGX3" s="436"/>
      <c r="SGY3" s="436"/>
      <c r="SGZ3" s="436"/>
      <c r="SHA3" s="436"/>
      <c r="SHB3" s="436"/>
      <c r="SHC3" s="436"/>
      <c r="SHD3" s="436"/>
      <c r="SHE3" s="436"/>
      <c r="SHF3" s="436"/>
      <c r="SHG3" s="436"/>
      <c r="SHH3" s="436"/>
      <c r="SHI3" s="436"/>
      <c r="SHJ3" s="436"/>
      <c r="SHK3" s="436"/>
      <c r="SHL3" s="436"/>
      <c r="SHM3" s="436"/>
      <c r="SHN3" s="436"/>
      <c r="SHO3" s="436"/>
      <c r="SHP3" s="436"/>
      <c r="SHQ3" s="436"/>
      <c r="SHR3" s="436"/>
      <c r="SHS3" s="436"/>
      <c r="SHT3" s="436"/>
      <c r="SHU3" s="436"/>
      <c r="SHV3" s="436"/>
      <c r="SHW3" s="436"/>
      <c r="SHX3" s="436"/>
      <c r="SHY3" s="436"/>
      <c r="SHZ3" s="436"/>
      <c r="SIA3" s="436"/>
      <c r="SIB3" s="436"/>
      <c r="SIC3" s="436"/>
      <c r="SID3" s="436"/>
      <c r="SIE3" s="436"/>
      <c r="SIF3" s="436"/>
      <c r="SIG3" s="436"/>
      <c r="SIH3" s="436"/>
      <c r="SII3" s="436"/>
      <c r="SIJ3" s="436"/>
      <c r="SIK3" s="436"/>
      <c r="SIL3" s="436"/>
      <c r="SIM3" s="436"/>
      <c r="SIN3" s="436"/>
      <c r="SIO3" s="436"/>
      <c r="SIP3" s="436"/>
      <c r="SIQ3" s="436"/>
      <c r="SIR3" s="436"/>
      <c r="SIS3" s="436"/>
      <c r="SIT3" s="436"/>
      <c r="SIU3" s="436"/>
      <c r="SIV3" s="436"/>
      <c r="SIW3" s="436"/>
      <c r="SIX3" s="436"/>
      <c r="SIY3" s="436"/>
      <c r="SIZ3" s="436"/>
      <c r="SJA3" s="436"/>
      <c r="SJB3" s="436"/>
      <c r="SJC3" s="436"/>
      <c r="SJD3" s="436"/>
      <c r="SJE3" s="436"/>
      <c r="SJF3" s="436"/>
      <c r="SJG3" s="436"/>
      <c r="SJH3" s="436"/>
      <c r="SJI3" s="436"/>
      <c r="SJJ3" s="436"/>
      <c r="SJK3" s="436"/>
      <c r="SJL3" s="436"/>
      <c r="SJM3" s="436"/>
      <c r="SJN3" s="436"/>
      <c r="SJO3" s="436"/>
      <c r="SJP3" s="436"/>
      <c r="SJQ3" s="436"/>
      <c r="SJR3" s="436"/>
      <c r="SJS3" s="436"/>
      <c r="SJT3" s="436"/>
      <c r="SJU3" s="436"/>
      <c r="SJV3" s="436"/>
      <c r="SJW3" s="436"/>
      <c r="SJX3" s="436"/>
      <c r="SJY3" s="436"/>
      <c r="SJZ3" s="436"/>
      <c r="SKA3" s="436"/>
      <c r="SKB3" s="436"/>
      <c r="SKC3" s="436"/>
      <c r="SKD3" s="436"/>
      <c r="SKE3" s="436"/>
      <c r="SKF3" s="436"/>
      <c r="SKG3" s="436"/>
      <c r="SKH3" s="436"/>
      <c r="SKI3" s="436"/>
      <c r="SKJ3" s="436"/>
      <c r="SKK3" s="436"/>
      <c r="SKL3" s="436"/>
      <c r="SKM3" s="436"/>
      <c r="SKN3" s="436"/>
      <c r="SKO3" s="436"/>
      <c r="SKP3" s="436"/>
      <c r="SKQ3" s="436"/>
      <c r="SKR3" s="436"/>
      <c r="SKS3" s="436"/>
      <c r="SKT3" s="436"/>
      <c r="SKU3" s="436"/>
      <c r="SKV3" s="436"/>
      <c r="SKW3" s="436"/>
      <c r="SKX3" s="436"/>
      <c r="SKY3" s="436"/>
      <c r="SKZ3" s="436"/>
      <c r="SLA3" s="436"/>
      <c r="SLB3" s="436"/>
      <c r="SLC3" s="436"/>
      <c r="SLD3" s="436"/>
      <c r="SLE3" s="436"/>
      <c r="SLF3" s="436"/>
      <c r="SLG3" s="436"/>
      <c r="SLH3" s="436"/>
      <c r="SLI3" s="436"/>
      <c r="SLJ3" s="436"/>
      <c r="SLK3" s="436"/>
      <c r="SLL3" s="436"/>
      <c r="SLM3" s="436"/>
      <c r="SLN3" s="436"/>
      <c r="SLO3" s="436"/>
      <c r="SLP3" s="436"/>
      <c r="SLQ3" s="436"/>
      <c r="SLR3" s="436"/>
      <c r="SLS3" s="436"/>
      <c r="SLT3" s="436"/>
      <c r="SLU3" s="436"/>
      <c r="SLV3" s="436"/>
      <c r="SLW3" s="436"/>
      <c r="SLX3" s="436"/>
      <c r="SLY3" s="436"/>
      <c r="SLZ3" s="436"/>
      <c r="SMA3" s="436"/>
      <c r="SMB3" s="436"/>
      <c r="SMC3" s="436"/>
      <c r="SMD3" s="436"/>
      <c r="SME3" s="436"/>
      <c r="SMF3" s="436"/>
      <c r="SMG3" s="436"/>
      <c r="SMH3" s="436"/>
      <c r="SMI3" s="436"/>
      <c r="SMJ3" s="436"/>
      <c r="SMK3" s="436"/>
      <c r="SML3" s="436"/>
      <c r="SMM3" s="436"/>
      <c r="SMN3" s="436"/>
      <c r="SMO3" s="436"/>
      <c r="SMP3" s="436"/>
      <c r="SMQ3" s="436"/>
      <c r="SMR3" s="436"/>
      <c r="SMS3" s="436"/>
      <c r="SMT3" s="436"/>
      <c r="SMU3" s="436"/>
      <c r="SMV3" s="436"/>
      <c r="SMW3" s="436"/>
      <c r="SMX3" s="436"/>
      <c r="SMY3" s="436"/>
      <c r="SMZ3" s="436"/>
      <c r="SNA3" s="436"/>
      <c r="SNB3" s="436"/>
      <c r="SNC3" s="436"/>
      <c r="SND3" s="436"/>
      <c r="SNE3" s="436"/>
      <c r="SNF3" s="436"/>
      <c r="SNG3" s="436"/>
      <c r="SNH3" s="436"/>
      <c r="SNI3" s="436"/>
      <c r="SNJ3" s="436"/>
      <c r="SNK3" s="436"/>
      <c r="SNL3" s="436"/>
      <c r="SNM3" s="436"/>
      <c r="SNN3" s="436"/>
      <c r="SNO3" s="436"/>
      <c r="SNP3" s="436"/>
      <c r="SNQ3" s="436"/>
      <c r="SNR3" s="436"/>
      <c r="SNS3" s="436"/>
      <c r="SNT3" s="436"/>
      <c r="SNU3" s="436"/>
      <c r="SNV3" s="436"/>
      <c r="SNW3" s="436"/>
      <c r="SNX3" s="436"/>
      <c r="SNY3" s="436"/>
      <c r="SNZ3" s="436"/>
      <c r="SOA3" s="436"/>
      <c r="SOB3" s="436"/>
      <c r="SOC3" s="436"/>
      <c r="SOD3" s="436"/>
      <c r="SOE3" s="436"/>
      <c r="SOF3" s="436"/>
      <c r="SOG3" s="436"/>
      <c r="SOH3" s="436"/>
      <c r="SOI3" s="436"/>
      <c r="SOJ3" s="436"/>
      <c r="SOK3" s="436"/>
      <c r="SOL3" s="436"/>
      <c r="SOM3" s="436"/>
      <c r="SON3" s="436"/>
      <c r="SOO3" s="436"/>
      <c r="SOP3" s="436"/>
      <c r="SOQ3" s="436"/>
      <c r="SOR3" s="436"/>
      <c r="SOS3" s="436"/>
      <c r="SOT3" s="436"/>
      <c r="SOU3" s="436"/>
      <c r="SOV3" s="436"/>
      <c r="SOW3" s="436"/>
      <c r="SOX3" s="436"/>
      <c r="SOY3" s="436"/>
      <c r="SOZ3" s="436"/>
      <c r="SPA3" s="436"/>
      <c r="SPB3" s="436"/>
      <c r="SPC3" s="436"/>
      <c r="SPD3" s="436"/>
      <c r="SPE3" s="436"/>
      <c r="SPF3" s="436"/>
      <c r="SPG3" s="436"/>
      <c r="SPH3" s="436"/>
      <c r="SPI3" s="436"/>
      <c r="SPJ3" s="436"/>
      <c r="SPK3" s="436"/>
      <c r="SPL3" s="436"/>
      <c r="SPM3" s="436"/>
      <c r="SPN3" s="436"/>
      <c r="SPO3" s="436"/>
      <c r="SPP3" s="436"/>
      <c r="SPQ3" s="436"/>
      <c r="SPR3" s="436"/>
      <c r="SPS3" s="436"/>
      <c r="SPT3" s="436"/>
      <c r="SPU3" s="436"/>
      <c r="SPV3" s="436"/>
      <c r="SPW3" s="436"/>
      <c r="SPX3" s="436"/>
      <c r="SPY3" s="436"/>
      <c r="SPZ3" s="436"/>
      <c r="SQA3" s="436"/>
      <c r="SQB3" s="436"/>
      <c r="SQC3" s="436"/>
      <c r="SQD3" s="436"/>
      <c r="SQE3" s="436"/>
      <c r="SQF3" s="436"/>
      <c r="SQG3" s="436"/>
      <c r="SQH3" s="436"/>
      <c r="SQI3" s="436"/>
      <c r="SQJ3" s="436"/>
      <c r="SQK3" s="436"/>
      <c r="SQL3" s="436"/>
      <c r="SQM3" s="436"/>
      <c r="SQN3" s="436"/>
      <c r="SQO3" s="436"/>
      <c r="SQP3" s="436"/>
      <c r="SQQ3" s="436"/>
      <c r="SQR3" s="436"/>
      <c r="SQS3" s="436"/>
      <c r="SQT3" s="436"/>
      <c r="SQU3" s="436"/>
      <c r="SQV3" s="436"/>
      <c r="SQW3" s="436"/>
      <c r="SQX3" s="436"/>
      <c r="SQY3" s="436"/>
      <c r="SQZ3" s="436"/>
      <c r="SRA3" s="436"/>
      <c r="SRB3" s="436"/>
      <c r="SRC3" s="436"/>
      <c r="SRD3" s="436"/>
      <c r="SRE3" s="436"/>
      <c r="SRF3" s="436"/>
      <c r="SRG3" s="436"/>
      <c r="SRH3" s="436"/>
      <c r="SRI3" s="436"/>
      <c r="SRJ3" s="436"/>
      <c r="SRK3" s="436"/>
      <c r="SRL3" s="436"/>
      <c r="SRM3" s="436"/>
      <c r="SRN3" s="436"/>
      <c r="SRO3" s="436"/>
      <c r="SRP3" s="436"/>
      <c r="SRQ3" s="436"/>
      <c r="SRR3" s="436"/>
      <c r="SRS3" s="436"/>
      <c r="SRT3" s="436"/>
      <c r="SRU3" s="436"/>
      <c r="SRV3" s="436"/>
      <c r="SRW3" s="436"/>
      <c r="SRX3" s="436"/>
      <c r="SRY3" s="436"/>
      <c r="SRZ3" s="436"/>
      <c r="SSA3" s="436"/>
      <c r="SSB3" s="436"/>
      <c r="SSC3" s="436"/>
      <c r="SSD3" s="436"/>
      <c r="SSE3" s="436"/>
      <c r="SSF3" s="436"/>
      <c r="SSG3" s="436"/>
      <c r="SSH3" s="436"/>
      <c r="SSI3" s="436"/>
      <c r="SSJ3" s="436"/>
      <c r="SSK3" s="436"/>
      <c r="SSL3" s="436"/>
      <c r="SSM3" s="436"/>
      <c r="SSN3" s="436"/>
      <c r="SSO3" s="436"/>
      <c r="SSP3" s="436"/>
      <c r="SSQ3" s="436"/>
      <c r="SSR3" s="436"/>
      <c r="SSS3" s="436"/>
      <c r="SST3" s="436"/>
      <c r="SSU3" s="436"/>
      <c r="SSV3" s="436"/>
      <c r="SSW3" s="436"/>
      <c r="SSX3" s="436"/>
      <c r="SSY3" s="436"/>
      <c r="SSZ3" s="436"/>
      <c r="STA3" s="436"/>
      <c r="STB3" s="436"/>
      <c r="STC3" s="436"/>
      <c r="STD3" s="436"/>
      <c r="STE3" s="436"/>
      <c r="STF3" s="436"/>
      <c r="STG3" s="436"/>
      <c r="STH3" s="436"/>
      <c r="STI3" s="436"/>
      <c r="STJ3" s="436"/>
      <c r="STK3" s="436"/>
      <c r="STL3" s="436"/>
      <c r="STM3" s="436"/>
      <c r="STN3" s="436"/>
      <c r="STO3" s="436"/>
      <c r="STP3" s="436"/>
      <c r="STQ3" s="436"/>
      <c r="STR3" s="436"/>
      <c r="STS3" s="436"/>
      <c r="STT3" s="436"/>
      <c r="STU3" s="436"/>
      <c r="STV3" s="436"/>
      <c r="STW3" s="436"/>
      <c r="STX3" s="436"/>
      <c r="STY3" s="436"/>
      <c r="STZ3" s="436"/>
      <c r="SUA3" s="436"/>
      <c r="SUB3" s="436"/>
      <c r="SUC3" s="436"/>
      <c r="SUD3" s="436"/>
      <c r="SUE3" s="436"/>
      <c r="SUF3" s="436"/>
      <c r="SUG3" s="436"/>
      <c r="SUH3" s="436"/>
      <c r="SUI3" s="436"/>
      <c r="SUJ3" s="436"/>
      <c r="SUK3" s="436"/>
      <c r="SUL3" s="436"/>
      <c r="SUM3" s="436"/>
      <c r="SUN3" s="436"/>
      <c r="SUO3" s="436"/>
      <c r="SUP3" s="436"/>
      <c r="SUQ3" s="436"/>
      <c r="SUR3" s="436"/>
      <c r="SUS3" s="436"/>
      <c r="SUT3" s="436"/>
      <c r="SUU3" s="436"/>
      <c r="SUV3" s="436"/>
      <c r="SUW3" s="436"/>
      <c r="SUX3" s="436"/>
      <c r="SUY3" s="436"/>
      <c r="SUZ3" s="436"/>
      <c r="SVA3" s="436"/>
      <c r="SVB3" s="436"/>
      <c r="SVC3" s="436"/>
      <c r="SVD3" s="436"/>
      <c r="SVE3" s="436"/>
      <c r="SVF3" s="436"/>
      <c r="SVG3" s="436"/>
      <c r="SVH3" s="436"/>
      <c r="SVI3" s="436"/>
      <c r="SVJ3" s="436"/>
      <c r="SVK3" s="436"/>
      <c r="SVL3" s="436"/>
      <c r="SVM3" s="436"/>
      <c r="SVN3" s="436"/>
      <c r="SVO3" s="436"/>
      <c r="SVP3" s="436"/>
      <c r="SVQ3" s="436"/>
      <c r="SVR3" s="436"/>
      <c r="SVS3" s="436"/>
      <c r="SVT3" s="436"/>
      <c r="SVU3" s="436"/>
      <c r="SVV3" s="436"/>
      <c r="SVW3" s="436"/>
      <c r="SVX3" s="436"/>
      <c r="SVY3" s="436"/>
      <c r="SVZ3" s="436"/>
      <c r="SWA3" s="436"/>
      <c r="SWB3" s="436"/>
      <c r="SWC3" s="436"/>
      <c r="SWD3" s="436"/>
      <c r="SWE3" s="436"/>
      <c r="SWF3" s="436"/>
      <c r="SWG3" s="436"/>
      <c r="SWH3" s="436"/>
      <c r="SWI3" s="436"/>
      <c r="SWJ3" s="436"/>
      <c r="SWK3" s="436"/>
      <c r="SWL3" s="436"/>
      <c r="SWM3" s="436"/>
      <c r="SWN3" s="436"/>
      <c r="SWO3" s="436"/>
      <c r="SWP3" s="436"/>
      <c r="SWQ3" s="436"/>
      <c r="SWR3" s="436"/>
      <c r="SWS3" s="436"/>
      <c r="SWT3" s="436"/>
      <c r="SWU3" s="436"/>
      <c r="SWV3" s="436"/>
      <c r="SWW3" s="436"/>
      <c r="SWX3" s="436"/>
      <c r="SWY3" s="436"/>
      <c r="SWZ3" s="436"/>
      <c r="SXA3" s="436"/>
      <c r="SXB3" s="436"/>
      <c r="SXC3" s="436"/>
      <c r="SXD3" s="436"/>
      <c r="SXE3" s="436"/>
      <c r="SXF3" s="436"/>
      <c r="SXG3" s="436"/>
      <c r="SXH3" s="436"/>
      <c r="SXI3" s="436"/>
      <c r="SXJ3" s="436"/>
      <c r="SXK3" s="436"/>
      <c r="SXL3" s="436"/>
      <c r="SXM3" s="436"/>
      <c r="SXN3" s="436"/>
      <c r="SXO3" s="436"/>
      <c r="SXP3" s="436"/>
      <c r="SXQ3" s="436"/>
      <c r="SXR3" s="436"/>
      <c r="SXS3" s="436"/>
      <c r="SXT3" s="436"/>
      <c r="SXU3" s="436"/>
      <c r="SXV3" s="436"/>
      <c r="SXW3" s="436"/>
      <c r="SXX3" s="436"/>
      <c r="SXY3" s="436"/>
      <c r="SXZ3" s="436"/>
      <c r="SYA3" s="436"/>
      <c r="SYB3" s="436"/>
      <c r="SYC3" s="436"/>
      <c r="SYD3" s="436"/>
      <c r="SYE3" s="436"/>
      <c r="SYF3" s="436"/>
      <c r="SYG3" s="436"/>
      <c r="SYH3" s="436"/>
      <c r="SYI3" s="436"/>
      <c r="SYJ3" s="436"/>
      <c r="SYK3" s="436"/>
      <c r="SYL3" s="436"/>
      <c r="SYM3" s="436"/>
      <c r="SYN3" s="436"/>
      <c r="SYO3" s="436"/>
      <c r="SYP3" s="436"/>
      <c r="SYQ3" s="436"/>
      <c r="SYR3" s="436"/>
      <c r="SYS3" s="436"/>
      <c r="SYT3" s="436"/>
      <c r="SYU3" s="436"/>
      <c r="SYV3" s="436"/>
      <c r="SYW3" s="436"/>
      <c r="SYX3" s="436"/>
      <c r="SYY3" s="436"/>
      <c r="SYZ3" s="436"/>
      <c r="SZA3" s="436"/>
      <c r="SZB3" s="436"/>
      <c r="SZC3" s="436"/>
      <c r="SZD3" s="436"/>
      <c r="SZE3" s="436"/>
      <c r="SZF3" s="436"/>
      <c r="SZG3" s="436"/>
      <c r="SZH3" s="436"/>
      <c r="SZI3" s="436"/>
      <c r="SZJ3" s="436"/>
      <c r="SZK3" s="436"/>
      <c r="SZL3" s="436"/>
      <c r="SZM3" s="436"/>
      <c r="SZN3" s="436"/>
      <c r="SZO3" s="436"/>
      <c r="SZP3" s="436"/>
      <c r="SZQ3" s="436"/>
      <c r="SZR3" s="436"/>
      <c r="SZS3" s="436"/>
      <c r="SZT3" s="436"/>
      <c r="SZU3" s="436"/>
      <c r="SZV3" s="436"/>
      <c r="SZW3" s="436"/>
      <c r="SZX3" s="436"/>
      <c r="SZY3" s="436"/>
      <c r="SZZ3" s="436"/>
      <c r="TAA3" s="436"/>
      <c r="TAB3" s="436"/>
      <c r="TAC3" s="436"/>
      <c r="TAD3" s="436"/>
      <c r="TAE3" s="436"/>
      <c r="TAF3" s="436"/>
      <c r="TAG3" s="436"/>
      <c r="TAH3" s="436"/>
      <c r="TAI3" s="436"/>
      <c r="TAJ3" s="436"/>
      <c r="TAK3" s="436"/>
      <c r="TAL3" s="436"/>
      <c r="TAM3" s="436"/>
      <c r="TAN3" s="436"/>
      <c r="TAO3" s="436"/>
      <c r="TAP3" s="436"/>
      <c r="TAQ3" s="436"/>
      <c r="TAR3" s="436"/>
      <c r="TAS3" s="436"/>
      <c r="TAT3" s="436"/>
      <c r="TAU3" s="436"/>
      <c r="TAV3" s="436"/>
      <c r="TAW3" s="436"/>
      <c r="TAX3" s="436"/>
      <c r="TAY3" s="436"/>
      <c r="TAZ3" s="436"/>
      <c r="TBA3" s="436"/>
      <c r="TBB3" s="436"/>
      <c r="TBC3" s="436"/>
      <c r="TBD3" s="436"/>
      <c r="TBE3" s="436"/>
      <c r="TBF3" s="436"/>
      <c r="TBG3" s="436"/>
      <c r="TBH3" s="436"/>
      <c r="TBI3" s="436"/>
      <c r="TBJ3" s="436"/>
      <c r="TBK3" s="436"/>
      <c r="TBL3" s="436"/>
      <c r="TBM3" s="436"/>
      <c r="TBN3" s="436"/>
      <c r="TBO3" s="436"/>
      <c r="TBP3" s="436"/>
      <c r="TBQ3" s="436"/>
      <c r="TBR3" s="436"/>
      <c r="TBS3" s="436"/>
      <c r="TBT3" s="436"/>
      <c r="TBU3" s="436"/>
      <c r="TBV3" s="436"/>
      <c r="TBW3" s="436"/>
      <c r="TBX3" s="436"/>
      <c r="TBY3" s="436"/>
      <c r="TBZ3" s="436"/>
      <c r="TCA3" s="436"/>
      <c r="TCB3" s="436"/>
      <c r="TCC3" s="436"/>
      <c r="TCD3" s="436"/>
      <c r="TCE3" s="436"/>
      <c r="TCF3" s="436"/>
      <c r="TCG3" s="436"/>
      <c r="TCH3" s="436"/>
      <c r="TCI3" s="436"/>
      <c r="TCJ3" s="436"/>
      <c r="TCK3" s="436"/>
      <c r="TCL3" s="436"/>
      <c r="TCM3" s="436"/>
      <c r="TCN3" s="436"/>
      <c r="TCO3" s="436"/>
      <c r="TCP3" s="436"/>
      <c r="TCQ3" s="436"/>
      <c r="TCR3" s="436"/>
      <c r="TCS3" s="436"/>
      <c r="TCT3" s="436"/>
      <c r="TCU3" s="436"/>
      <c r="TCV3" s="436"/>
      <c r="TCW3" s="436"/>
      <c r="TCX3" s="436"/>
      <c r="TCY3" s="436"/>
      <c r="TCZ3" s="436"/>
      <c r="TDA3" s="436"/>
      <c r="TDB3" s="436"/>
      <c r="TDC3" s="436"/>
      <c r="TDD3" s="436"/>
      <c r="TDE3" s="436"/>
      <c r="TDF3" s="436"/>
      <c r="TDG3" s="436"/>
      <c r="TDH3" s="436"/>
      <c r="TDI3" s="436"/>
      <c r="TDJ3" s="436"/>
      <c r="TDK3" s="436"/>
      <c r="TDL3" s="436"/>
      <c r="TDM3" s="436"/>
      <c r="TDN3" s="436"/>
      <c r="TDO3" s="436"/>
      <c r="TDP3" s="436"/>
      <c r="TDQ3" s="436"/>
      <c r="TDR3" s="436"/>
      <c r="TDS3" s="436"/>
      <c r="TDT3" s="436"/>
      <c r="TDU3" s="436"/>
      <c r="TDV3" s="436"/>
      <c r="TDW3" s="436"/>
      <c r="TDX3" s="436"/>
      <c r="TDY3" s="436"/>
      <c r="TDZ3" s="436"/>
      <c r="TEA3" s="436"/>
      <c r="TEB3" s="436"/>
      <c r="TEC3" s="436"/>
      <c r="TED3" s="436"/>
      <c r="TEE3" s="436"/>
      <c r="TEF3" s="436"/>
      <c r="TEG3" s="436"/>
      <c r="TEH3" s="436"/>
      <c r="TEI3" s="436"/>
      <c r="TEJ3" s="436"/>
      <c r="TEK3" s="436"/>
      <c r="TEL3" s="436"/>
      <c r="TEM3" s="436"/>
      <c r="TEN3" s="436"/>
      <c r="TEO3" s="436"/>
      <c r="TEP3" s="436"/>
      <c r="TEQ3" s="436"/>
      <c r="TER3" s="436"/>
      <c r="TES3" s="436"/>
      <c r="TET3" s="436"/>
      <c r="TEU3" s="436"/>
      <c r="TEV3" s="436"/>
      <c r="TEW3" s="436"/>
      <c r="TEX3" s="436"/>
      <c r="TEY3" s="436"/>
      <c r="TEZ3" s="436"/>
      <c r="TFA3" s="436"/>
      <c r="TFB3" s="436"/>
      <c r="TFC3" s="436"/>
      <c r="TFD3" s="436"/>
      <c r="TFE3" s="436"/>
      <c r="TFF3" s="436"/>
      <c r="TFG3" s="436"/>
      <c r="TFH3" s="436"/>
      <c r="TFI3" s="436"/>
      <c r="TFJ3" s="436"/>
      <c r="TFK3" s="436"/>
      <c r="TFL3" s="436"/>
      <c r="TFM3" s="436"/>
      <c r="TFN3" s="436"/>
      <c r="TFO3" s="436"/>
      <c r="TFP3" s="436"/>
      <c r="TFQ3" s="436"/>
      <c r="TFR3" s="436"/>
      <c r="TFS3" s="436"/>
      <c r="TFT3" s="436"/>
      <c r="TFU3" s="436"/>
      <c r="TFV3" s="436"/>
      <c r="TFW3" s="436"/>
      <c r="TFX3" s="436"/>
      <c r="TFY3" s="436"/>
      <c r="TFZ3" s="436"/>
      <c r="TGA3" s="436"/>
      <c r="TGB3" s="436"/>
      <c r="TGC3" s="436"/>
      <c r="TGD3" s="436"/>
      <c r="TGE3" s="436"/>
      <c r="TGF3" s="436"/>
      <c r="TGG3" s="436"/>
      <c r="TGH3" s="436"/>
      <c r="TGI3" s="436"/>
      <c r="TGJ3" s="436"/>
      <c r="TGK3" s="436"/>
      <c r="TGL3" s="436"/>
      <c r="TGM3" s="436"/>
      <c r="TGN3" s="436"/>
      <c r="TGO3" s="436"/>
      <c r="TGP3" s="436"/>
      <c r="TGQ3" s="436"/>
      <c r="TGR3" s="436"/>
      <c r="TGS3" s="436"/>
      <c r="TGT3" s="436"/>
      <c r="TGU3" s="436"/>
      <c r="TGV3" s="436"/>
      <c r="TGW3" s="436"/>
      <c r="TGX3" s="436"/>
      <c r="TGY3" s="436"/>
      <c r="TGZ3" s="436"/>
      <c r="THA3" s="436"/>
      <c r="THB3" s="436"/>
      <c r="THC3" s="436"/>
      <c r="THD3" s="436"/>
      <c r="THE3" s="436"/>
      <c r="THF3" s="436"/>
      <c r="THG3" s="436"/>
      <c r="THH3" s="436"/>
      <c r="THI3" s="436"/>
      <c r="THJ3" s="436"/>
      <c r="THK3" s="436"/>
      <c r="THL3" s="436"/>
      <c r="THM3" s="436"/>
      <c r="THN3" s="436"/>
      <c r="THO3" s="436"/>
      <c r="THP3" s="436"/>
      <c r="THQ3" s="436"/>
      <c r="THR3" s="436"/>
      <c r="THS3" s="436"/>
      <c r="THT3" s="436"/>
      <c r="THU3" s="436"/>
      <c r="THV3" s="436"/>
      <c r="THW3" s="436"/>
      <c r="THX3" s="436"/>
      <c r="THY3" s="436"/>
      <c r="THZ3" s="436"/>
      <c r="TIA3" s="436"/>
      <c r="TIB3" s="436"/>
      <c r="TIC3" s="436"/>
      <c r="TID3" s="436"/>
      <c r="TIE3" s="436"/>
      <c r="TIF3" s="436"/>
      <c r="TIG3" s="436"/>
      <c r="TIH3" s="436"/>
      <c r="TII3" s="436"/>
      <c r="TIJ3" s="436"/>
      <c r="TIK3" s="436"/>
      <c r="TIL3" s="436"/>
      <c r="TIM3" s="436"/>
      <c r="TIN3" s="436"/>
      <c r="TIO3" s="436"/>
      <c r="TIP3" s="436"/>
      <c r="TIQ3" s="436"/>
      <c r="TIR3" s="436"/>
      <c r="TIS3" s="436"/>
      <c r="TIT3" s="436"/>
      <c r="TIU3" s="436"/>
      <c r="TIV3" s="436"/>
      <c r="TIW3" s="436"/>
      <c r="TIX3" s="436"/>
      <c r="TIY3" s="436"/>
      <c r="TIZ3" s="436"/>
      <c r="TJA3" s="436"/>
      <c r="TJB3" s="436"/>
      <c r="TJC3" s="436"/>
      <c r="TJD3" s="436"/>
      <c r="TJE3" s="436"/>
      <c r="TJF3" s="436"/>
      <c r="TJG3" s="436"/>
      <c r="TJH3" s="436"/>
      <c r="TJI3" s="436"/>
      <c r="TJJ3" s="436"/>
      <c r="TJK3" s="436"/>
      <c r="TJL3" s="436"/>
      <c r="TJM3" s="436"/>
      <c r="TJN3" s="436"/>
      <c r="TJO3" s="436"/>
      <c r="TJP3" s="436"/>
      <c r="TJQ3" s="436"/>
      <c r="TJR3" s="436"/>
      <c r="TJS3" s="436"/>
      <c r="TJT3" s="436"/>
      <c r="TJU3" s="436"/>
      <c r="TJV3" s="436"/>
      <c r="TJW3" s="436"/>
      <c r="TJX3" s="436"/>
      <c r="TJY3" s="436"/>
      <c r="TJZ3" s="436"/>
      <c r="TKA3" s="436"/>
      <c r="TKB3" s="436"/>
      <c r="TKC3" s="436"/>
      <c r="TKD3" s="436"/>
      <c r="TKE3" s="436"/>
      <c r="TKF3" s="436"/>
      <c r="TKG3" s="436"/>
      <c r="TKH3" s="436"/>
      <c r="TKI3" s="436"/>
      <c r="TKJ3" s="436"/>
      <c r="TKK3" s="436"/>
      <c r="TKL3" s="436"/>
      <c r="TKM3" s="436"/>
      <c r="TKN3" s="436"/>
      <c r="TKO3" s="436"/>
      <c r="TKP3" s="436"/>
      <c r="TKQ3" s="436"/>
      <c r="TKR3" s="436"/>
      <c r="TKS3" s="436"/>
      <c r="TKT3" s="436"/>
      <c r="TKU3" s="436"/>
      <c r="TKV3" s="436"/>
      <c r="TKW3" s="436"/>
      <c r="TKX3" s="436"/>
      <c r="TKY3" s="436"/>
      <c r="TKZ3" s="436"/>
      <c r="TLA3" s="436"/>
      <c r="TLB3" s="436"/>
      <c r="TLC3" s="436"/>
      <c r="TLD3" s="436"/>
      <c r="TLE3" s="436"/>
      <c r="TLF3" s="436"/>
      <c r="TLG3" s="436"/>
      <c r="TLH3" s="436"/>
      <c r="TLI3" s="436"/>
      <c r="TLJ3" s="436"/>
      <c r="TLK3" s="436"/>
      <c r="TLL3" s="436"/>
      <c r="TLM3" s="436"/>
      <c r="TLN3" s="436"/>
      <c r="TLO3" s="436"/>
      <c r="TLP3" s="436"/>
      <c r="TLQ3" s="436"/>
      <c r="TLR3" s="436"/>
      <c r="TLS3" s="436"/>
      <c r="TLT3" s="436"/>
      <c r="TLU3" s="436"/>
      <c r="TLV3" s="436"/>
      <c r="TLW3" s="436"/>
      <c r="TLX3" s="436"/>
      <c r="TLY3" s="436"/>
      <c r="TLZ3" s="436"/>
      <c r="TMA3" s="436"/>
      <c r="TMB3" s="436"/>
      <c r="TMC3" s="436"/>
      <c r="TMD3" s="436"/>
      <c r="TME3" s="436"/>
      <c r="TMF3" s="436"/>
      <c r="TMG3" s="436"/>
      <c r="TMH3" s="436"/>
      <c r="TMI3" s="436"/>
      <c r="TMJ3" s="436"/>
      <c r="TMK3" s="436"/>
      <c r="TML3" s="436"/>
      <c r="TMM3" s="436"/>
      <c r="TMN3" s="436"/>
      <c r="TMO3" s="436"/>
      <c r="TMP3" s="436"/>
      <c r="TMQ3" s="436"/>
      <c r="TMR3" s="436"/>
      <c r="TMS3" s="436"/>
      <c r="TMT3" s="436"/>
      <c r="TMU3" s="436"/>
      <c r="TMV3" s="436"/>
      <c r="TMW3" s="436"/>
      <c r="TMX3" s="436"/>
      <c r="TMY3" s="436"/>
      <c r="TMZ3" s="436"/>
      <c r="TNA3" s="436"/>
      <c r="TNB3" s="436"/>
      <c r="TNC3" s="436"/>
      <c r="TND3" s="436"/>
      <c r="TNE3" s="436"/>
      <c r="TNF3" s="436"/>
      <c r="TNG3" s="436"/>
      <c r="TNH3" s="436"/>
      <c r="TNI3" s="436"/>
      <c r="TNJ3" s="436"/>
      <c r="TNK3" s="436"/>
      <c r="TNL3" s="436"/>
      <c r="TNM3" s="436"/>
      <c r="TNN3" s="436"/>
      <c r="TNO3" s="436"/>
      <c r="TNP3" s="436"/>
      <c r="TNQ3" s="436"/>
      <c r="TNR3" s="436"/>
      <c r="TNS3" s="436"/>
      <c r="TNT3" s="436"/>
      <c r="TNU3" s="436"/>
      <c r="TNV3" s="436"/>
      <c r="TNW3" s="436"/>
      <c r="TNX3" s="436"/>
      <c r="TNY3" s="436"/>
      <c r="TNZ3" s="436"/>
      <c r="TOA3" s="436"/>
      <c r="TOB3" s="436"/>
      <c r="TOC3" s="436"/>
      <c r="TOD3" s="436"/>
      <c r="TOE3" s="436"/>
      <c r="TOF3" s="436"/>
      <c r="TOG3" s="436"/>
      <c r="TOH3" s="436"/>
      <c r="TOI3" s="436"/>
      <c r="TOJ3" s="436"/>
      <c r="TOK3" s="436"/>
      <c r="TOL3" s="436"/>
      <c r="TOM3" s="436"/>
      <c r="TON3" s="436"/>
      <c r="TOO3" s="436"/>
      <c r="TOP3" s="436"/>
      <c r="TOQ3" s="436"/>
      <c r="TOR3" s="436"/>
      <c r="TOS3" s="436"/>
      <c r="TOT3" s="436"/>
      <c r="TOU3" s="436"/>
      <c r="TOV3" s="436"/>
      <c r="TOW3" s="436"/>
      <c r="TOX3" s="436"/>
      <c r="TOY3" s="436"/>
      <c r="TOZ3" s="436"/>
      <c r="TPA3" s="436"/>
      <c r="TPB3" s="436"/>
      <c r="TPC3" s="436"/>
      <c r="TPD3" s="436"/>
      <c r="TPE3" s="436"/>
      <c r="TPF3" s="436"/>
      <c r="TPG3" s="436"/>
      <c r="TPH3" s="436"/>
      <c r="TPI3" s="436"/>
      <c r="TPJ3" s="436"/>
      <c r="TPK3" s="436"/>
      <c r="TPL3" s="436"/>
      <c r="TPM3" s="436"/>
      <c r="TPN3" s="436"/>
      <c r="TPO3" s="436"/>
      <c r="TPP3" s="436"/>
      <c r="TPQ3" s="436"/>
      <c r="TPR3" s="436"/>
      <c r="TPS3" s="436"/>
      <c r="TPT3" s="436"/>
      <c r="TPU3" s="436"/>
      <c r="TPV3" s="436"/>
      <c r="TPW3" s="436"/>
      <c r="TPX3" s="436"/>
      <c r="TPY3" s="436"/>
      <c r="TPZ3" s="436"/>
      <c r="TQA3" s="436"/>
      <c r="TQB3" s="436"/>
      <c r="TQC3" s="436"/>
      <c r="TQD3" s="436"/>
      <c r="TQE3" s="436"/>
      <c r="TQF3" s="436"/>
      <c r="TQG3" s="436"/>
      <c r="TQH3" s="436"/>
      <c r="TQI3" s="436"/>
      <c r="TQJ3" s="436"/>
      <c r="TQK3" s="436"/>
      <c r="TQL3" s="436"/>
      <c r="TQM3" s="436"/>
      <c r="TQN3" s="436"/>
      <c r="TQO3" s="436"/>
      <c r="TQP3" s="436"/>
      <c r="TQQ3" s="436"/>
      <c r="TQR3" s="436"/>
      <c r="TQS3" s="436"/>
      <c r="TQT3" s="436"/>
      <c r="TQU3" s="436"/>
      <c r="TQV3" s="436"/>
      <c r="TQW3" s="436"/>
      <c r="TQX3" s="436"/>
      <c r="TQY3" s="436"/>
      <c r="TQZ3" s="436"/>
      <c r="TRA3" s="436"/>
      <c r="TRB3" s="436"/>
      <c r="TRC3" s="436"/>
      <c r="TRD3" s="436"/>
      <c r="TRE3" s="436"/>
      <c r="TRF3" s="436"/>
      <c r="TRG3" s="436"/>
      <c r="TRH3" s="436"/>
      <c r="TRI3" s="436"/>
      <c r="TRJ3" s="436"/>
      <c r="TRK3" s="436"/>
      <c r="TRL3" s="436"/>
      <c r="TRM3" s="436"/>
      <c r="TRN3" s="436"/>
      <c r="TRO3" s="436"/>
      <c r="TRP3" s="436"/>
      <c r="TRQ3" s="436"/>
      <c r="TRR3" s="436"/>
      <c r="TRS3" s="436"/>
      <c r="TRT3" s="436"/>
      <c r="TRU3" s="436"/>
      <c r="TRV3" s="436"/>
      <c r="TRW3" s="436"/>
      <c r="TRX3" s="436"/>
      <c r="TRY3" s="436"/>
      <c r="TRZ3" s="436"/>
      <c r="TSA3" s="436"/>
      <c r="TSB3" s="436"/>
      <c r="TSC3" s="436"/>
      <c r="TSD3" s="436"/>
      <c r="TSE3" s="436"/>
      <c r="TSF3" s="436"/>
      <c r="TSG3" s="436"/>
      <c r="TSH3" s="436"/>
      <c r="TSI3" s="436"/>
      <c r="TSJ3" s="436"/>
      <c r="TSK3" s="436"/>
      <c r="TSL3" s="436"/>
      <c r="TSM3" s="436"/>
      <c r="TSN3" s="436"/>
      <c r="TSO3" s="436"/>
      <c r="TSP3" s="436"/>
      <c r="TSQ3" s="436"/>
      <c r="TSR3" s="436"/>
      <c r="TSS3" s="436"/>
      <c r="TST3" s="436"/>
      <c r="TSU3" s="436"/>
      <c r="TSV3" s="436"/>
      <c r="TSW3" s="436"/>
      <c r="TSX3" s="436"/>
      <c r="TSY3" s="436"/>
      <c r="TSZ3" s="436"/>
      <c r="TTA3" s="436"/>
      <c r="TTB3" s="436"/>
      <c r="TTC3" s="436"/>
      <c r="TTD3" s="436"/>
      <c r="TTE3" s="436"/>
      <c r="TTF3" s="436"/>
      <c r="TTG3" s="436"/>
      <c r="TTH3" s="436"/>
      <c r="TTI3" s="436"/>
      <c r="TTJ3" s="436"/>
      <c r="TTK3" s="436"/>
      <c r="TTL3" s="436"/>
      <c r="TTM3" s="436"/>
      <c r="TTN3" s="436"/>
      <c r="TTO3" s="436"/>
      <c r="TTP3" s="436"/>
      <c r="TTQ3" s="436"/>
      <c r="TTR3" s="436"/>
      <c r="TTS3" s="436"/>
      <c r="TTT3" s="436"/>
      <c r="TTU3" s="436"/>
      <c r="TTV3" s="436"/>
      <c r="TTW3" s="436"/>
      <c r="TTX3" s="436"/>
      <c r="TTY3" s="436"/>
      <c r="TTZ3" s="436"/>
      <c r="TUA3" s="436"/>
      <c r="TUB3" s="436"/>
      <c r="TUC3" s="436"/>
      <c r="TUD3" s="436"/>
      <c r="TUE3" s="436"/>
      <c r="TUF3" s="436"/>
      <c r="TUG3" s="436"/>
      <c r="TUH3" s="436"/>
      <c r="TUI3" s="436"/>
      <c r="TUJ3" s="436"/>
      <c r="TUK3" s="436"/>
      <c r="TUL3" s="436"/>
      <c r="TUM3" s="436"/>
      <c r="TUN3" s="436"/>
      <c r="TUO3" s="436"/>
      <c r="TUP3" s="436"/>
      <c r="TUQ3" s="436"/>
      <c r="TUR3" s="436"/>
      <c r="TUS3" s="436"/>
      <c r="TUT3" s="436"/>
      <c r="TUU3" s="436"/>
      <c r="TUV3" s="436"/>
      <c r="TUW3" s="436"/>
      <c r="TUX3" s="436"/>
      <c r="TUY3" s="436"/>
      <c r="TUZ3" s="436"/>
      <c r="TVA3" s="436"/>
      <c r="TVB3" s="436"/>
      <c r="TVC3" s="436"/>
      <c r="TVD3" s="436"/>
      <c r="TVE3" s="436"/>
      <c r="TVF3" s="436"/>
      <c r="TVG3" s="436"/>
      <c r="TVH3" s="436"/>
      <c r="TVI3" s="436"/>
      <c r="TVJ3" s="436"/>
      <c r="TVK3" s="436"/>
      <c r="TVL3" s="436"/>
      <c r="TVM3" s="436"/>
      <c r="TVN3" s="436"/>
      <c r="TVO3" s="436"/>
      <c r="TVP3" s="436"/>
      <c r="TVQ3" s="436"/>
      <c r="TVR3" s="436"/>
      <c r="TVS3" s="436"/>
      <c r="TVT3" s="436"/>
      <c r="TVU3" s="436"/>
      <c r="TVV3" s="436"/>
      <c r="TVW3" s="436"/>
      <c r="TVX3" s="436"/>
      <c r="TVY3" s="436"/>
      <c r="TVZ3" s="436"/>
      <c r="TWA3" s="436"/>
      <c r="TWB3" s="436"/>
      <c r="TWC3" s="436"/>
      <c r="TWD3" s="436"/>
      <c r="TWE3" s="436"/>
      <c r="TWF3" s="436"/>
      <c r="TWG3" s="436"/>
      <c r="TWH3" s="436"/>
      <c r="TWI3" s="436"/>
      <c r="TWJ3" s="436"/>
      <c r="TWK3" s="436"/>
      <c r="TWL3" s="436"/>
      <c r="TWM3" s="436"/>
      <c r="TWN3" s="436"/>
      <c r="TWO3" s="436"/>
      <c r="TWP3" s="436"/>
      <c r="TWQ3" s="436"/>
      <c r="TWR3" s="436"/>
      <c r="TWS3" s="436"/>
      <c r="TWT3" s="436"/>
      <c r="TWU3" s="436"/>
      <c r="TWV3" s="436"/>
      <c r="TWW3" s="436"/>
      <c r="TWX3" s="436"/>
      <c r="TWY3" s="436"/>
      <c r="TWZ3" s="436"/>
      <c r="TXA3" s="436"/>
      <c r="TXB3" s="436"/>
      <c r="TXC3" s="436"/>
      <c r="TXD3" s="436"/>
      <c r="TXE3" s="436"/>
      <c r="TXF3" s="436"/>
      <c r="TXG3" s="436"/>
      <c r="TXH3" s="436"/>
      <c r="TXI3" s="436"/>
      <c r="TXJ3" s="436"/>
      <c r="TXK3" s="436"/>
      <c r="TXL3" s="436"/>
      <c r="TXM3" s="436"/>
      <c r="TXN3" s="436"/>
      <c r="TXO3" s="436"/>
      <c r="TXP3" s="436"/>
      <c r="TXQ3" s="436"/>
      <c r="TXR3" s="436"/>
      <c r="TXS3" s="436"/>
      <c r="TXT3" s="436"/>
      <c r="TXU3" s="436"/>
      <c r="TXV3" s="436"/>
      <c r="TXW3" s="436"/>
      <c r="TXX3" s="436"/>
      <c r="TXY3" s="436"/>
      <c r="TXZ3" s="436"/>
      <c r="TYA3" s="436"/>
      <c r="TYB3" s="436"/>
      <c r="TYC3" s="436"/>
      <c r="TYD3" s="436"/>
      <c r="TYE3" s="436"/>
      <c r="TYF3" s="436"/>
      <c r="TYG3" s="436"/>
      <c r="TYH3" s="436"/>
      <c r="TYI3" s="436"/>
      <c r="TYJ3" s="436"/>
      <c r="TYK3" s="436"/>
      <c r="TYL3" s="436"/>
      <c r="TYM3" s="436"/>
      <c r="TYN3" s="436"/>
      <c r="TYO3" s="436"/>
      <c r="TYP3" s="436"/>
      <c r="TYQ3" s="436"/>
      <c r="TYR3" s="436"/>
      <c r="TYS3" s="436"/>
      <c r="TYT3" s="436"/>
      <c r="TYU3" s="436"/>
      <c r="TYV3" s="436"/>
      <c r="TYW3" s="436"/>
      <c r="TYX3" s="436"/>
      <c r="TYY3" s="436"/>
      <c r="TYZ3" s="436"/>
      <c r="TZA3" s="436"/>
      <c r="TZB3" s="436"/>
      <c r="TZC3" s="436"/>
      <c r="TZD3" s="436"/>
      <c r="TZE3" s="436"/>
      <c r="TZF3" s="436"/>
      <c r="TZG3" s="436"/>
      <c r="TZH3" s="436"/>
      <c r="TZI3" s="436"/>
      <c r="TZJ3" s="436"/>
      <c r="TZK3" s="436"/>
      <c r="TZL3" s="436"/>
      <c r="TZM3" s="436"/>
      <c r="TZN3" s="436"/>
      <c r="TZO3" s="436"/>
      <c r="TZP3" s="436"/>
      <c r="TZQ3" s="436"/>
      <c r="TZR3" s="436"/>
      <c r="TZS3" s="436"/>
      <c r="TZT3" s="436"/>
      <c r="TZU3" s="436"/>
      <c r="TZV3" s="436"/>
      <c r="TZW3" s="436"/>
      <c r="TZX3" s="436"/>
      <c r="TZY3" s="436"/>
      <c r="TZZ3" s="436"/>
      <c r="UAA3" s="436"/>
      <c r="UAB3" s="436"/>
      <c r="UAC3" s="436"/>
      <c r="UAD3" s="436"/>
      <c r="UAE3" s="436"/>
      <c r="UAF3" s="436"/>
      <c r="UAG3" s="436"/>
      <c r="UAH3" s="436"/>
      <c r="UAI3" s="436"/>
      <c r="UAJ3" s="436"/>
      <c r="UAK3" s="436"/>
      <c r="UAL3" s="436"/>
      <c r="UAM3" s="436"/>
      <c r="UAN3" s="436"/>
      <c r="UAO3" s="436"/>
      <c r="UAP3" s="436"/>
      <c r="UAQ3" s="436"/>
      <c r="UAR3" s="436"/>
      <c r="UAS3" s="436"/>
      <c r="UAT3" s="436"/>
      <c r="UAU3" s="436"/>
      <c r="UAV3" s="436"/>
      <c r="UAW3" s="436"/>
      <c r="UAX3" s="436"/>
      <c r="UAY3" s="436"/>
      <c r="UAZ3" s="436"/>
      <c r="UBA3" s="436"/>
      <c r="UBB3" s="436"/>
      <c r="UBC3" s="436"/>
      <c r="UBD3" s="436"/>
      <c r="UBE3" s="436"/>
      <c r="UBF3" s="436"/>
      <c r="UBG3" s="436"/>
      <c r="UBH3" s="436"/>
      <c r="UBI3" s="436"/>
      <c r="UBJ3" s="436"/>
      <c r="UBK3" s="436"/>
      <c r="UBL3" s="436"/>
      <c r="UBM3" s="436"/>
      <c r="UBN3" s="436"/>
      <c r="UBO3" s="436"/>
      <c r="UBP3" s="436"/>
      <c r="UBQ3" s="436"/>
      <c r="UBR3" s="436"/>
      <c r="UBS3" s="436"/>
      <c r="UBT3" s="436"/>
      <c r="UBU3" s="436"/>
      <c r="UBV3" s="436"/>
      <c r="UBW3" s="436"/>
      <c r="UBX3" s="436"/>
      <c r="UBY3" s="436"/>
      <c r="UBZ3" s="436"/>
      <c r="UCA3" s="436"/>
      <c r="UCB3" s="436"/>
      <c r="UCC3" s="436"/>
      <c r="UCD3" s="436"/>
      <c r="UCE3" s="436"/>
      <c r="UCF3" s="436"/>
      <c r="UCG3" s="436"/>
      <c r="UCH3" s="436"/>
      <c r="UCI3" s="436"/>
      <c r="UCJ3" s="436"/>
      <c r="UCK3" s="436"/>
      <c r="UCL3" s="436"/>
      <c r="UCM3" s="436"/>
      <c r="UCN3" s="436"/>
      <c r="UCO3" s="436"/>
      <c r="UCP3" s="436"/>
      <c r="UCQ3" s="436"/>
      <c r="UCR3" s="436"/>
      <c r="UCS3" s="436"/>
      <c r="UCT3" s="436"/>
      <c r="UCU3" s="436"/>
      <c r="UCV3" s="436"/>
      <c r="UCW3" s="436"/>
      <c r="UCX3" s="436"/>
      <c r="UCY3" s="436"/>
      <c r="UCZ3" s="436"/>
      <c r="UDA3" s="436"/>
      <c r="UDB3" s="436"/>
      <c r="UDC3" s="436"/>
      <c r="UDD3" s="436"/>
      <c r="UDE3" s="436"/>
      <c r="UDF3" s="436"/>
      <c r="UDG3" s="436"/>
      <c r="UDH3" s="436"/>
      <c r="UDI3" s="436"/>
      <c r="UDJ3" s="436"/>
      <c r="UDK3" s="436"/>
      <c r="UDL3" s="436"/>
      <c r="UDM3" s="436"/>
      <c r="UDN3" s="436"/>
      <c r="UDO3" s="436"/>
      <c r="UDP3" s="436"/>
      <c r="UDQ3" s="436"/>
      <c r="UDR3" s="436"/>
      <c r="UDS3" s="436"/>
      <c r="UDT3" s="436"/>
      <c r="UDU3" s="436"/>
      <c r="UDV3" s="436"/>
      <c r="UDW3" s="436"/>
      <c r="UDX3" s="436"/>
      <c r="UDY3" s="436"/>
      <c r="UDZ3" s="436"/>
      <c r="UEA3" s="436"/>
      <c r="UEB3" s="436"/>
      <c r="UEC3" s="436"/>
      <c r="UED3" s="436"/>
      <c r="UEE3" s="436"/>
      <c r="UEF3" s="436"/>
      <c r="UEG3" s="436"/>
      <c r="UEH3" s="436"/>
      <c r="UEI3" s="436"/>
      <c r="UEJ3" s="436"/>
      <c r="UEK3" s="436"/>
      <c r="UEL3" s="436"/>
      <c r="UEM3" s="436"/>
      <c r="UEN3" s="436"/>
      <c r="UEO3" s="436"/>
      <c r="UEP3" s="436"/>
      <c r="UEQ3" s="436"/>
      <c r="UER3" s="436"/>
      <c r="UES3" s="436"/>
      <c r="UET3" s="436"/>
      <c r="UEU3" s="436"/>
      <c r="UEV3" s="436"/>
      <c r="UEW3" s="436"/>
      <c r="UEX3" s="436"/>
      <c r="UEY3" s="436"/>
      <c r="UEZ3" s="436"/>
      <c r="UFA3" s="436"/>
      <c r="UFB3" s="436"/>
      <c r="UFC3" s="436"/>
      <c r="UFD3" s="436"/>
      <c r="UFE3" s="436"/>
      <c r="UFF3" s="436"/>
      <c r="UFG3" s="436"/>
      <c r="UFH3" s="436"/>
      <c r="UFI3" s="436"/>
      <c r="UFJ3" s="436"/>
      <c r="UFK3" s="436"/>
      <c r="UFL3" s="436"/>
      <c r="UFM3" s="436"/>
      <c r="UFN3" s="436"/>
      <c r="UFO3" s="436"/>
      <c r="UFP3" s="436"/>
      <c r="UFQ3" s="436"/>
      <c r="UFR3" s="436"/>
      <c r="UFS3" s="436"/>
      <c r="UFT3" s="436"/>
      <c r="UFU3" s="436"/>
      <c r="UFV3" s="436"/>
      <c r="UFW3" s="436"/>
      <c r="UFX3" s="436"/>
      <c r="UFY3" s="436"/>
      <c r="UFZ3" s="436"/>
      <c r="UGA3" s="436"/>
      <c r="UGB3" s="436"/>
      <c r="UGC3" s="436"/>
      <c r="UGD3" s="436"/>
      <c r="UGE3" s="436"/>
      <c r="UGF3" s="436"/>
      <c r="UGG3" s="436"/>
      <c r="UGH3" s="436"/>
      <c r="UGI3" s="436"/>
      <c r="UGJ3" s="436"/>
      <c r="UGK3" s="436"/>
      <c r="UGL3" s="436"/>
      <c r="UGM3" s="436"/>
      <c r="UGN3" s="436"/>
      <c r="UGO3" s="436"/>
      <c r="UGP3" s="436"/>
      <c r="UGQ3" s="436"/>
      <c r="UGR3" s="436"/>
      <c r="UGS3" s="436"/>
      <c r="UGT3" s="436"/>
      <c r="UGU3" s="436"/>
      <c r="UGV3" s="436"/>
      <c r="UGW3" s="436"/>
      <c r="UGX3" s="436"/>
      <c r="UGY3" s="436"/>
      <c r="UGZ3" s="436"/>
      <c r="UHA3" s="436"/>
      <c r="UHB3" s="436"/>
      <c r="UHC3" s="436"/>
      <c r="UHD3" s="436"/>
      <c r="UHE3" s="436"/>
      <c r="UHF3" s="436"/>
      <c r="UHG3" s="436"/>
      <c r="UHH3" s="436"/>
      <c r="UHI3" s="436"/>
      <c r="UHJ3" s="436"/>
      <c r="UHK3" s="436"/>
      <c r="UHL3" s="436"/>
      <c r="UHM3" s="436"/>
      <c r="UHN3" s="436"/>
      <c r="UHO3" s="436"/>
      <c r="UHP3" s="436"/>
      <c r="UHQ3" s="436"/>
      <c r="UHR3" s="436"/>
      <c r="UHS3" s="436"/>
      <c r="UHT3" s="436"/>
      <c r="UHU3" s="436"/>
      <c r="UHV3" s="436"/>
      <c r="UHW3" s="436"/>
      <c r="UHX3" s="436"/>
      <c r="UHY3" s="436"/>
      <c r="UHZ3" s="436"/>
      <c r="UIA3" s="436"/>
      <c r="UIB3" s="436"/>
      <c r="UIC3" s="436"/>
      <c r="UID3" s="436"/>
      <c r="UIE3" s="436"/>
      <c r="UIF3" s="436"/>
      <c r="UIG3" s="436"/>
      <c r="UIH3" s="436"/>
      <c r="UII3" s="436"/>
      <c r="UIJ3" s="436"/>
      <c r="UIK3" s="436"/>
      <c r="UIL3" s="436"/>
      <c r="UIM3" s="436"/>
      <c r="UIN3" s="436"/>
      <c r="UIO3" s="436"/>
      <c r="UIP3" s="436"/>
      <c r="UIQ3" s="436"/>
      <c r="UIR3" s="436"/>
      <c r="UIS3" s="436"/>
      <c r="UIT3" s="436"/>
      <c r="UIU3" s="436"/>
      <c r="UIV3" s="436"/>
      <c r="UIW3" s="436"/>
      <c r="UIX3" s="436"/>
      <c r="UIY3" s="436"/>
      <c r="UIZ3" s="436"/>
      <c r="UJA3" s="436"/>
      <c r="UJB3" s="436"/>
      <c r="UJC3" s="436"/>
      <c r="UJD3" s="436"/>
      <c r="UJE3" s="436"/>
      <c r="UJF3" s="436"/>
      <c r="UJG3" s="436"/>
      <c r="UJH3" s="436"/>
      <c r="UJI3" s="436"/>
      <c r="UJJ3" s="436"/>
      <c r="UJK3" s="436"/>
      <c r="UJL3" s="436"/>
      <c r="UJM3" s="436"/>
      <c r="UJN3" s="436"/>
      <c r="UJO3" s="436"/>
      <c r="UJP3" s="436"/>
      <c r="UJQ3" s="436"/>
      <c r="UJR3" s="436"/>
      <c r="UJS3" s="436"/>
      <c r="UJT3" s="436"/>
      <c r="UJU3" s="436"/>
      <c r="UJV3" s="436"/>
      <c r="UJW3" s="436"/>
      <c r="UJX3" s="436"/>
      <c r="UJY3" s="436"/>
      <c r="UJZ3" s="436"/>
      <c r="UKA3" s="436"/>
      <c r="UKB3" s="436"/>
      <c r="UKC3" s="436"/>
      <c r="UKD3" s="436"/>
      <c r="UKE3" s="436"/>
      <c r="UKF3" s="436"/>
      <c r="UKG3" s="436"/>
      <c r="UKH3" s="436"/>
      <c r="UKI3" s="436"/>
      <c r="UKJ3" s="436"/>
      <c r="UKK3" s="436"/>
      <c r="UKL3" s="436"/>
      <c r="UKM3" s="436"/>
      <c r="UKN3" s="436"/>
      <c r="UKO3" s="436"/>
      <c r="UKP3" s="436"/>
      <c r="UKQ3" s="436"/>
      <c r="UKR3" s="436"/>
      <c r="UKS3" s="436"/>
      <c r="UKT3" s="436"/>
      <c r="UKU3" s="436"/>
      <c r="UKV3" s="436"/>
      <c r="UKW3" s="436"/>
      <c r="UKX3" s="436"/>
      <c r="UKY3" s="436"/>
      <c r="UKZ3" s="436"/>
      <c r="ULA3" s="436"/>
      <c r="ULB3" s="436"/>
      <c r="ULC3" s="436"/>
      <c r="ULD3" s="436"/>
      <c r="ULE3" s="436"/>
      <c r="ULF3" s="436"/>
      <c r="ULG3" s="436"/>
      <c r="ULH3" s="436"/>
      <c r="ULI3" s="436"/>
      <c r="ULJ3" s="436"/>
      <c r="ULK3" s="436"/>
      <c r="ULL3" s="436"/>
      <c r="ULM3" s="436"/>
      <c r="ULN3" s="436"/>
      <c r="ULO3" s="436"/>
      <c r="ULP3" s="436"/>
      <c r="ULQ3" s="436"/>
      <c r="ULR3" s="436"/>
      <c r="ULS3" s="436"/>
      <c r="ULT3" s="436"/>
      <c r="ULU3" s="436"/>
      <c r="ULV3" s="436"/>
      <c r="ULW3" s="436"/>
      <c r="ULX3" s="436"/>
      <c r="ULY3" s="436"/>
      <c r="ULZ3" s="436"/>
      <c r="UMA3" s="436"/>
      <c r="UMB3" s="436"/>
      <c r="UMC3" s="436"/>
      <c r="UMD3" s="436"/>
      <c r="UME3" s="436"/>
      <c r="UMF3" s="436"/>
      <c r="UMG3" s="436"/>
      <c r="UMH3" s="436"/>
      <c r="UMI3" s="436"/>
      <c r="UMJ3" s="436"/>
      <c r="UMK3" s="436"/>
      <c r="UML3" s="436"/>
      <c r="UMM3" s="436"/>
      <c r="UMN3" s="436"/>
      <c r="UMO3" s="436"/>
      <c r="UMP3" s="436"/>
      <c r="UMQ3" s="436"/>
      <c r="UMR3" s="436"/>
      <c r="UMS3" s="436"/>
      <c r="UMT3" s="436"/>
      <c r="UMU3" s="436"/>
      <c r="UMV3" s="436"/>
      <c r="UMW3" s="436"/>
      <c r="UMX3" s="436"/>
      <c r="UMY3" s="436"/>
      <c r="UMZ3" s="436"/>
      <c r="UNA3" s="436"/>
      <c r="UNB3" s="436"/>
      <c r="UNC3" s="436"/>
      <c r="UND3" s="436"/>
      <c r="UNE3" s="436"/>
      <c r="UNF3" s="436"/>
      <c r="UNG3" s="436"/>
      <c r="UNH3" s="436"/>
      <c r="UNI3" s="436"/>
      <c r="UNJ3" s="436"/>
      <c r="UNK3" s="436"/>
      <c r="UNL3" s="436"/>
      <c r="UNM3" s="436"/>
      <c r="UNN3" s="436"/>
      <c r="UNO3" s="436"/>
      <c r="UNP3" s="436"/>
      <c r="UNQ3" s="436"/>
      <c r="UNR3" s="436"/>
      <c r="UNS3" s="436"/>
      <c r="UNT3" s="436"/>
      <c r="UNU3" s="436"/>
      <c r="UNV3" s="436"/>
      <c r="UNW3" s="436"/>
      <c r="UNX3" s="436"/>
      <c r="UNY3" s="436"/>
      <c r="UNZ3" s="436"/>
      <c r="UOA3" s="436"/>
      <c r="UOB3" s="436"/>
      <c r="UOC3" s="436"/>
      <c r="UOD3" s="436"/>
      <c r="UOE3" s="436"/>
      <c r="UOF3" s="436"/>
      <c r="UOG3" s="436"/>
      <c r="UOH3" s="436"/>
      <c r="UOI3" s="436"/>
      <c r="UOJ3" s="436"/>
      <c r="UOK3" s="436"/>
      <c r="UOL3" s="436"/>
      <c r="UOM3" s="436"/>
      <c r="UON3" s="436"/>
      <c r="UOO3" s="436"/>
      <c r="UOP3" s="436"/>
      <c r="UOQ3" s="436"/>
      <c r="UOR3" s="436"/>
      <c r="UOS3" s="436"/>
      <c r="UOT3" s="436"/>
      <c r="UOU3" s="436"/>
      <c r="UOV3" s="436"/>
      <c r="UOW3" s="436"/>
      <c r="UOX3" s="436"/>
      <c r="UOY3" s="436"/>
      <c r="UOZ3" s="436"/>
      <c r="UPA3" s="436"/>
      <c r="UPB3" s="436"/>
      <c r="UPC3" s="436"/>
      <c r="UPD3" s="436"/>
      <c r="UPE3" s="436"/>
      <c r="UPF3" s="436"/>
      <c r="UPG3" s="436"/>
      <c r="UPH3" s="436"/>
      <c r="UPI3" s="436"/>
      <c r="UPJ3" s="436"/>
      <c r="UPK3" s="436"/>
      <c r="UPL3" s="436"/>
      <c r="UPM3" s="436"/>
      <c r="UPN3" s="436"/>
      <c r="UPO3" s="436"/>
      <c r="UPP3" s="436"/>
      <c r="UPQ3" s="436"/>
      <c r="UPR3" s="436"/>
      <c r="UPS3" s="436"/>
      <c r="UPT3" s="436"/>
      <c r="UPU3" s="436"/>
      <c r="UPV3" s="436"/>
      <c r="UPW3" s="436"/>
      <c r="UPX3" s="436"/>
      <c r="UPY3" s="436"/>
      <c r="UPZ3" s="436"/>
      <c r="UQA3" s="436"/>
      <c r="UQB3" s="436"/>
      <c r="UQC3" s="436"/>
      <c r="UQD3" s="436"/>
      <c r="UQE3" s="436"/>
      <c r="UQF3" s="436"/>
      <c r="UQG3" s="436"/>
      <c r="UQH3" s="436"/>
      <c r="UQI3" s="436"/>
      <c r="UQJ3" s="436"/>
      <c r="UQK3" s="436"/>
      <c r="UQL3" s="436"/>
      <c r="UQM3" s="436"/>
      <c r="UQN3" s="436"/>
      <c r="UQO3" s="436"/>
      <c r="UQP3" s="436"/>
      <c r="UQQ3" s="436"/>
      <c r="UQR3" s="436"/>
      <c r="UQS3" s="436"/>
      <c r="UQT3" s="436"/>
      <c r="UQU3" s="436"/>
      <c r="UQV3" s="436"/>
      <c r="UQW3" s="436"/>
      <c r="UQX3" s="436"/>
      <c r="UQY3" s="436"/>
      <c r="UQZ3" s="436"/>
      <c r="URA3" s="436"/>
      <c r="URB3" s="436"/>
      <c r="URC3" s="436"/>
      <c r="URD3" s="436"/>
      <c r="URE3" s="436"/>
      <c r="URF3" s="436"/>
      <c r="URG3" s="436"/>
      <c r="URH3" s="436"/>
      <c r="URI3" s="436"/>
      <c r="URJ3" s="436"/>
      <c r="URK3" s="436"/>
      <c r="URL3" s="436"/>
      <c r="URM3" s="436"/>
      <c r="URN3" s="436"/>
      <c r="URO3" s="436"/>
      <c r="URP3" s="436"/>
      <c r="URQ3" s="436"/>
      <c r="URR3" s="436"/>
      <c r="URS3" s="436"/>
      <c r="URT3" s="436"/>
      <c r="URU3" s="436"/>
      <c r="URV3" s="436"/>
      <c r="URW3" s="436"/>
      <c r="URX3" s="436"/>
      <c r="URY3" s="436"/>
      <c r="URZ3" s="436"/>
      <c r="USA3" s="436"/>
      <c r="USB3" s="436"/>
      <c r="USC3" s="436"/>
      <c r="USD3" s="436"/>
      <c r="USE3" s="436"/>
      <c r="USF3" s="436"/>
      <c r="USG3" s="436"/>
      <c r="USH3" s="436"/>
      <c r="USI3" s="436"/>
      <c r="USJ3" s="436"/>
      <c r="USK3" s="436"/>
      <c r="USL3" s="436"/>
      <c r="USM3" s="436"/>
      <c r="USN3" s="436"/>
      <c r="USO3" s="436"/>
      <c r="USP3" s="436"/>
      <c r="USQ3" s="436"/>
      <c r="USR3" s="436"/>
      <c r="USS3" s="436"/>
      <c r="UST3" s="436"/>
      <c r="USU3" s="436"/>
      <c r="USV3" s="436"/>
      <c r="USW3" s="436"/>
      <c r="USX3" s="436"/>
      <c r="USY3" s="436"/>
      <c r="USZ3" s="436"/>
      <c r="UTA3" s="436"/>
      <c r="UTB3" s="436"/>
      <c r="UTC3" s="436"/>
      <c r="UTD3" s="436"/>
      <c r="UTE3" s="436"/>
      <c r="UTF3" s="436"/>
      <c r="UTG3" s="436"/>
      <c r="UTH3" s="436"/>
      <c r="UTI3" s="436"/>
      <c r="UTJ3" s="436"/>
      <c r="UTK3" s="436"/>
      <c r="UTL3" s="436"/>
      <c r="UTM3" s="436"/>
      <c r="UTN3" s="436"/>
      <c r="UTO3" s="436"/>
      <c r="UTP3" s="436"/>
      <c r="UTQ3" s="436"/>
      <c r="UTR3" s="436"/>
      <c r="UTS3" s="436"/>
      <c r="UTT3" s="436"/>
      <c r="UTU3" s="436"/>
      <c r="UTV3" s="436"/>
      <c r="UTW3" s="436"/>
      <c r="UTX3" s="436"/>
      <c r="UTY3" s="436"/>
      <c r="UTZ3" s="436"/>
      <c r="UUA3" s="436"/>
      <c r="UUB3" s="436"/>
      <c r="UUC3" s="436"/>
      <c r="UUD3" s="436"/>
      <c r="UUE3" s="436"/>
      <c r="UUF3" s="436"/>
      <c r="UUG3" s="436"/>
      <c r="UUH3" s="436"/>
      <c r="UUI3" s="436"/>
      <c r="UUJ3" s="436"/>
      <c r="UUK3" s="436"/>
      <c r="UUL3" s="436"/>
      <c r="UUM3" s="436"/>
      <c r="UUN3" s="436"/>
      <c r="UUO3" s="436"/>
      <c r="UUP3" s="436"/>
      <c r="UUQ3" s="436"/>
      <c r="UUR3" s="436"/>
      <c r="UUS3" s="436"/>
      <c r="UUT3" s="436"/>
      <c r="UUU3" s="436"/>
      <c r="UUV3" s="436"/>
      <c r="UUW3" s="436"/>
      <c r="UUX3" s="436"/>
      <c r="UUY3" s="436"/>
      <c r="UUZ3" s="436"/>
      <c r="UVA3" s="436"/>
      <c r="UVB3" s="436"/>
      <c r="UVC3" s="436"/>
      <c r="UVD3" s="436"/>
      <c r="UVE3" s="436"/>
      <c r="UVF3" s="436"/>
      <c r="UVG3" s="436"/>
      <c r="UVH3" s="436"/>
      <c r="UVI3" s="436"/>
      <c r="UVJ3" s="436"/>
      <c r="UVK3" s="436"/>
      <c r="UVL3" s="436"/>
      <c r="UVM3" s="436"/>
      <c r="UVN3" s="436"/>
      <c r="UVO3" s="436"/>
      <c r="UVP3" s="436"/>
      <c r="UVQ3" s="436"/>
      <c r="UVR3" s="436"/>
      <c r="UVS3" s="436"/>
      <c r="UVT3" s="436"/>
      <c r="UVU3" s="436"/>
      <c r="UVV3" s="436"/>
      <c r="UVW3" s="436"/>
      <c r="UVX3" s="436"/>
      <c r="UVY3" s="436"/>
      <c r="UVZ3" s="436"/>
      <c r="UWA3" s="436"/>
      <c r="UWB3" s="436"/>
      <c r="UWC3" s="436"/>
      <c r="UWD3" s="436"/>
      <c r="UWE3" s="436"/>
      <c r="UWF3" s="436"/>
      <c r="UWG3" s="436"/>
      <c r="UWH3" s="436"/>
      <c r="UWI3" s="436"/>
      <c r="UWJ3" s="436"/>
      <c r="UWK3" s="436"/>
      <c r="UWL3" s="436"/>
      <c r="UWM3" s="436"/>
      <c r="UWN3" s="436"/>
      <c r="UWO3" s="436"/>
      <c r="UWP3" s="436"/>
      <c r="UWQ3" s="436"/>
      <c r="UWR3" s="436"/>
      <c r="UWS3" s="436"/>
      <c r="UWT3" s="436"/>
      <c r="UWU3" s="436"/>
      <c r="UWV3" s="436"/>
      <c r="UWW3" s="436"/>
      <c r="UWX3" s="436"/>
      <c r="UWY3" s="436"/>
      <c r="UWZ3" s="436"/>
      <c r="UXA3" s="436"/>
      <c r="UXB3" s="436"/>
      <c r="UXC3" s="436"/>
      <c r="UXD3" s="436"/>
      <c r="UXE3" s="436"/>
      <c r="UXF3" s="436"/>
      <c r="UXG3" s="436"/>
      <c r="UXH3" s="436"/>
      <c r="UXI3" s="436"/>
      <c r="UXJ3" s="436"/>
      <c r="UXK3" s="436"/>
      <c r="UXL3" s="436"/>
      <c r="UXM3" s="436"/>
      <c r="UXN3" s="436"/>
      <c r="UXO3" s="436"/>
      <c r="UXP3" s="436"/>
      <c r="UXQ3" s="436"/>
      <c r="UXR3" s="436"/>
      <c r="UXS3" s="436"/>
      <c r="UXT3" s="436"/>
      <c r="UXU3" s="436"/>
      <c r="UXV3" s="436"/>
      <c r="UXW3" s="436"/>
      <c r="UXX3" s="436"/>
      <c r="UXY3" s="436"/>
      <c r="UXZ3" s="436"/>
      <c r="UYA3" s="436"/>
      <c r="UYB3" s="436"/>
      <c r="UYC3" s="436"/>
      <c r="UYD3" s="436"/>
      <c r="UYE3" s="436"/>
      <c r="UYF3" s="436"/>
      <c r="UYG3" s="436"/>
      <c r="UYH3" s="436"/>
      <c r="UYI3" s="436"/>
      <c r="UYJ3" s="436"/>
      <c r="UYK3" s="436"/>
      <c r="UYL3" s="436"/>
      <c r="UYM3" s="436"/>
      <c r="UYN3" s="436"/>
      <c r="UYO3" s="436"/>
      <c r="UYP3" s="436"/>
      <c r="UYQ3" s="436"/>
      <c r="UYR3" s="436"/>
      <c r="UYS3" s="436"/>
      <c r="UYT3" s="436"/>
      <c r="UYU3" s="436"/>
      <c r="UYV3" s="436"/>
      <c r="UYW3" s="436"/>
      <c r="UYX3" s="436"/>
      <c r="UYY3" s="436"/>
      <c r="UYZ3" s="436"/>
      <c r="UZA3" s="436"/>
      <c r="UZB3" s="436"/>
      <c r="UZC3" s="436"/>
      <c r="UZD3" s="436"/>
      <c r="UZE3" s="436"/>
      <c r="UZF3" s="436"/>
      <c r="UZG3" s="436"/>
      <c r="UZH3" s="436"/>
      <c r="UZI3" s="436"/>
      <c r="UZJ3" s="436"/>
      <c r="UZK3" s="436"/>
      <c r="UZL3" s="436"/>
      <c r="UZM3" s="436"/>
      <c r="UZN3" s="436"/>
      <c r="UZO3" s="436"/>
      <c r="UZP3" s="436"/>
      <c r="UZQ3" s="436"/>
      <c r="UZR3" s="436"/>
      <c r="UZS3" s="436"/>
      <c r="UZT3" s="436"/>
      <c r="UZU3" s="436"/>
      <c r="UZV3" s="436"/>
      <c r="UZW3" s="436"/>
      <c r="UZX3" s="436"/>
      <c r="UZY3" s="436"/>
      <c r="UZZ3" s="436"/>
      <c r="VAA3" s="436"/>
      <c r="VAB3" s="436"/>
      <c r="VAC3" s="436"/>
      <c r="VAD3" s="436"/>
      <c r="VAE3" s="436"/>
      <c r="VAF3" s="436"/>
      <c r="VAG3" s="436"/>
      <c r="VAH3" s="436"/>
      <c r="VAI3" s="436"/>
      <c r="VAJ3" s="436"/>
      <c r="VAK3" s="436"/>
      <c r="VAL3" s="436"/>
      <c r="VAM3" s="436"/>
      <c r="VAN3" s="436"/>
      <c r="VAO3" s="436"/>
      <c r="VAP3" s="436"/>
      <c r="VAQ3" s="436"/>
      <c r="VAR3" s="436"/>
      <c r="VAS3" s="436"/>
      <c r="VAT3" s="436"/>
      <c r="VAU3" s="436"/>
      <c r="VAV3" s="436"/>
      <c r="VAW3" s="436"/>
      <c r="VAX3" s="436"/>
      <c r="VAY3" s="436"/>
      <c r="VAZ3" s="436"/>
      <c r="VBA3" s="436"/>
      <c r="VBB3" s="436"/>
      <c r="VBC3" s="436"/>
      <c r="VBD3" s="436"/>
      <c r="VBE3" s="436"/>
      <c r="VBF3" s="436"/>
      <c r="VBG3" s="436"/>
      <c r="VBH3" s="436"/>
      <c r="VBI3" s="436"/>
      <c r="VBJ3" s="436"/>
      <c r="VBK3" s="436"/>
      <c r="VBL3" s="436"/>
      <c r="VBM3" s="436"/>
      <c r="VBN3" s="436"/>
      <c r="VBO3" s="436"/>
      <c r="VBP3" s="436"/>
      <c r="VBQ3" s="436"/>
      <c r="VBR3" s="436"/>
      <c r="VBS3" s="436"/>
      <c r="VBT3" s="436"/>
      <c r="VBU3" s="436"/>
      <c r="VBV3" s="436"/>
      <c r="VBW3" s="436"/>
      <c r="VBX3" s="436"/>
      <c r="VBY3" s="436"/>
      <c r="VBZ3" s="436"/>
      <c r="VCA3" s="436"/>
      <c r="VCB3" s="436"/>
      <c r="VCC3" s="436"/>
      <c r="VCD3" s="436"/>
      <c r="VCE3" s="436"/>
      <c r="VCF3" s="436"/>
      <c r="VCG3" s="436"/>
      <c r="VCH3" s="436"/>
      <c r="VCI3" s="436"/>
      <c r="VCJ3" s="436"/>
      <c r="VCK3" s="436"/>
      <c r="VCL3" s="436"/>
      <c r="VCM3" s="436"/>
      <c r="VCN3" s="436"/>
      <c r="VCO3" s="436"/>
      <c r="VCP3" s="436"/>
      <c r="VCQ3" s="436"/>
      <c r="VCR3" s="436"/>
      <c r="VCS3" s="436"/>
      <c r="VCT3" s="436"/>
      <c r="VCU3" s="436"/>
      <c r="VCV3" s="436"/>
      <c r="VCW3" s="436"/>
      <c r="VCX3" s="436"/>
      <c r="VCY3" s="436"/>
      <c r="VCZ3" s="436"/>
      <c r="VDA3" s="436"/>
      <c r="VDB3" s="436"/>
      <c r="VDC3" s="436"/>
      <c r="VDD3" s="436"/>
      <c r="VDE3" s="436"/>
      <c r="VDF3" s="436"/>
      <c r="VDG3" s="436"/>
      <c r="VDH3" s="436"/>
      <c r="VDI3" s="436"/>
      <c r="VDJ3" s="436"/>
      <c r="VDK3" s="436"/>
      <c r="VDL3" s="436"/>
      <c r="VDM3" s="436"/>
      <c r="VDN3" s="436"/>
      <c r="VDO3" s="436"/>
      <c r="VDP3" s="436"/>
      <c r="VDQ3" s="436"/>
      <c r="VDR3" s="436"/>
      <c r="VDS3" s="436"/>
      <c r="VDT3" s="436"/>
      <c r="VDU3" s="436"/>
      <c r="VDV3" s="436"/>
      <c r="VDW3" s="436"/>
      <c r="VDX3" s="436"/>
      <c r="VDY3" s="436"/>
      <c r="VDZ3" s="436"/>
      <c r="VEA3" s="436"/>
      <c r="VEB3" s="436"/>
      <c r="VEC3" s="436"/>
      <c r="VED3" s="436"/>
      <c r="VEE3" s="436"/>
      <c r="VEF3" s="436"/>
      <c r="VEG3" s="436"/>
      <c r="VEH3" s="436"/>
      <c r="VEI3" s="436"/>
      <c r="VEJ3" s="436"/>
      <c r="VEK3" s="436"/>
      <c r="VEL3" s="436"/>
      <c r="VEM3" s="436"/>
      <c r="VEN3" s="436"/>
      <c r="VEO3" s="436"/>
      <c r="VEP3" s="436"/>
      <c r="VEQ3" s="436"/>
      <c r="VER3" s="436"/>
      <c r="VES3" s="436"/>
      <c r="VET3" s="436"/>
      <c r="VEU3" s="436"/>
      <c r="VEV3" s="436"/>
      <c r="VEW3" s="436"/>
      <c r="VEX3" s="436"/>
      <c r="VEY3" s="436"/>
      <c r="VEZ3" s="436"/>
      <c r="VFA3" s="436"/>
      <c r="VFB3" s="436"/>
      <c r="VFC3" s="436"/>
      <c r="VFD3" s="436"/>
      <c r="VFE3" s="436"/>
      <c r="VFF3" s="436"/>
      <c r="VFG3" s="436"/>
      <c r="VFH3" s="436"/>
      <c r="VFI3" s="436"/>
      <c r="VFJ3" s="436"/>
      <c r="VFK3" s="436"/>
      <c r="VFL3" s="436"/>
      <c r="VFM3" s="436"/>
      <c r="VFN3" s="436"/>
      <c r="VFO3" s="436"/>
      <c r="VFP3" s="436"/>
      <c r="VFQ3" s="436"/>
      <c r="VFR3" s="436"/>
      <c r="VFS3" s="436"/>
      <c r="VFT3" s="436"/>
      <c r="VFU3" s="436"/>
      <c r="VFV3" s="436"/>
      <c r="VFW3" s="436"/>
      <c r="VFX3" s="436"/>
      <c r="VFY3" s="436"/>
      <c r="VFZ3" s="436"/>
      <c r="VGA3" s="436"/>
      <c r="VGB3" s="436"/>
      <c r="VGC3" s="436"/>
      <c r="VGD3" s="436"/>
      <c r="VGE3" s="436"/>
      <c r="VGF3" s="436"/>
      <c r="VGG3" s="436"/>
      <c r="VGH3" s="436"/>
      <c r="VGI3" s="436"/>
      <c r="VGJ3" s="436"/>
      <c r="VGK3" s="436"/>
      <c r="VGL3" s="436"/>
      <c r="VGM3" s="436"/>
      <c r="VGN3" s="436"/>
      <c r="VGO3" s="436"/>
      <c r="VGP3" s="436"/>
      <c r="VGQ3" s="436"/>
      <c r="VGR3" s="436"/>
      <c r="VGS3" s="436"/>
      <c r="VGT3" s="436"/>
      <c r="VGU3" s="436"/>
      <c r="VGV3" s="436"/>
      <c r="VGW3" s="436"/>
      <c r="VGX3" s="436"/>
      <c r="VGY3" s="436"/>
      <c r="VGZ3" s="436"/>
      <c r="VHA3" s="436"/>
      <c r="VHB3" s="436"/>
      <c r="VHC3" s="436"/>
      <c r="VHD3" s="436"/>
      <c r="VHE3" s="436"/>
      <c r="VHF3" s="436"/>
      <c r="VHG3" s="436"/>
      <c r="VHH3" s="436"/>
      <c r="VHI3" s="436"/>
      <c r="VHJ3" s="436"/>
      <c r="VHK3" s="436"/>
      <c r="VHL3" s="436"/>
      <c r="VHM3" s="436"/>
      <c r="VHN3" s="436"/>
      <c r="VHO3" s="436"/>
      <c r="VHP3" s="436"/>
      <c r="VHQ3" s="436"/>
      <c r="VHR3" s="436"/>
      <c r="VHS3" s="436"/>
      <c r="VHT3" s="436"/>
      <c r="VHU3" s="436"/>
      <c r="VHV3" s="436"/>
      <c r="VHW3" s="436"/>
      <c r="VHX3" s="436"/>
      <c r="VHY3" s="436"/>
      <c r="VHZ3" s="436"/>
      <c r="VIA3" s="436"/>
      <c r="VIB3" s="436"/>
      <c r="VIC3" s="436"/>
      <c r="VID3" s="436"/>
      <c r="VIE3" s="436"/>
      <c r="VIF3" s="436"/>
      <c r="VIG3" s="436"/>
      <c r="VIH3" s="436"/>
      <c r="VII3" s="436"/>
      <c r="VIJ3" s="436"/>
      <c r="VIK3" s="436"/>
      <c r="VIL3" s="436"/>
      <c r="VIM3" s="436"/>
      <c r="VIN3" s="436"/>
      <c r="VIO3" s="436"/>
      <c r="VIP3" s="436"/>
      <c r="VIQ3" s="436"/>
      <c r="VIR3" s="436"/>
      <c r="VIS3" s="436"/>
      <c r="VIT3" s="436"/>
      <c r="VIU3" s="436"/>
      <c r="VIV3" s="436"/>
      <c r="VIW3" s="436"/>
      <c r="VIX3" s="436"/>
      <c r="VIY3" s="436"/>
      <c r="VIZ3" s="436"/>
      <c r="VJA3" s="436"/>
      <c r="VJB3" s="436"/>
      <c r="VJC3" s="436"/>
      <c r="VJD3" s="436"/>
      <c r="VJE3" s="436"/>
      <c r="VJF3" s="436"/>
      <c r="VJG3" s="436"/>
      <c r="VJH3" s="436"/>
      <c r="VJI3" s="436"/>
      <c r="VJJ3" s="436"/>
      <c r="VJK3" s="436"/>
      <c r="VJL3" s="436"/>
      <c r="VJM3" s="436"/>
      <c r="VJN3" s="436"/>
      <c r="VJO3" s="436"/>
      <c r="VJP3" s="436"/>
      <c r="VJQ3" s="436"/>
      <c r="VJR3" s="436"/>
      <c r="VJS3" s="436"/>
      <c r="VJT3" s="436"/>
      <c r="VJU3" s="436"/>
      <c r="VJV3" s="436"/>
      <c r="VJW3" s="436"/>
      <c r="VJX3" s="436"/>
      <c r="VJY3" s="436"/>
      <c r="VJZ3" s="436"/>
      <c r="VKA3" s="436"/>
      <c r="VKB3" s="436"/>
      <c r="VKC3" s="436"/>
      <c r="VKD3" s="436"/>
      <c r="VKE3" s="436"/>
      <c r="VKF3" s="436"/>
      <c r="VKG3" s="436"/>
      <c r="VKH3" s="436"/>
      <c r="VKI3" s="436"/>
      <c r="VKJ3" s="436"/>
      <c r="VKK3" s="436"/>
      <c r="VKL3" s="436"/>
      <c r="VKM3" s="436"/>
      <c r="VKN3" s="436"/>
      <c r="VKO3" s="436"/>
      <c r="VKP3" s="436"/>
      <c r="VKQ3" s="436"/>
      <c r="VKR3" s="436"/>
      <c r="VKS3" s="436"/>
      <c r="VKT3" s="436"/>
      <c r="VKU3" s="436"/>
      <c r="VKV3" s="436"/>
      <c r="VKW3" s="436"/>
      <c r="VKX3" s="436"/>
      <c r="VKY3" s="436"/>
      <c r="VKZ3" s="436"/>
      <c r="VLA3" s="436"/>
      <c r="VLB3" s="436"/>
      <c r="VLC3" s="436"/>
      <c r="VLD3" s="436"/>
      <c r="VLE3" s="436"/>
      <c r="VLF3" s="436"/>
      <c r="VLG3" s="436"/>
      <c r="VLH3" s="436"/>
      <c r="VLI3" s="436"/>
      <c r="VLJ3" s="436"/>
      <c r="VLK3" s="436"/>
      <c r="VLL3" s="436"/>
      <c r="VLM3" s="436"/>
      <c r="VLN3" s="436"/>
      <c r="VLO3" s="436"/>
      <c r="VLP3" s="436"/>
      <c r="VLQ3" s="436"/>
      <c r="VLR3" s="436"/>
      <c r="VLS3" s="436"/>
      <c r="VLT3" s="436"/>
      <c r="VLU3" s="436"/>
      <c r="VLV3" s="436"/>
      <c r="VLW3" s="436"/>
      <c r="VLX3" s="436"/>
      <c r="VLY3" s="436"/>
      <c r="VLZ3" s="436"/>
      <c r="VMA3" s="436"/>
      <c r="VMB3" s="436"/>
      <c r="VMC3" s="436"/>
      <c r="VMD3" s="436"/>
      <c r="VME3" s="436"/>
      <c r="VMF3" s="436"/>
      <c r="VMG3" s="436"/>
      <c r="VMH3" s="436"/>
      <c r="VMI3" s="436"/>
      <c r="VMJ3" s="436"/>
      <c r="VMK3" s="436"/>
      <c r="VML3" s="436"/>
      <c r="VMM3" s="436"/>
      <c r="VMN3" s="436"/>
      <c r="VMO3" s="436"/>
      <c r="VMP3" s="436"/>
      <c r="VMQ3" s="436"/>
      <c r="VMR3" s="436"/>
      <c r="VMS3" s="436"/>
      <c r="VMT3" s="436"/>
      <c r="VMU3" s="436"/>
      <c r="VMV3" s="436"/>
      <c r="VMW3" s="436"/>
      <c r="VMX3" s="436"/>
      <c r="VMY3" s="436"/>
      <c r="VMZ3" s="436"/>
      <c r="VNA3" s="436"/>
      <c r="VNB3" s="436"/>
      <c r="VNC3" s="436"/>
      <c r="VND3" s="436"/>
      <c r="VNE3" s="436"/>
      <c r="VNF3" s="436"/>
      <c r="VNG3" s="436"/>
      <c r="VNH3" s="436"/>
      <c r="VNI3" s="436"/>
      <c r="VNJ3" s="436"/>
      <c r="VNK3" s="436"/>
      <c r="VNL3" s="436"/>
      <c r="VNM3" s="436"/>
      <c r="VNN3" s="436"/>
      <c r="VNO3" s="436"/>
      <c r="VNP3" s="436"/>
      <c r="VNQ3" s="436"/>
      <c r="VNR3" s="436"/>
      <c r="VNS3" s="436"/>
      <c r="VNT3" s="436"/>
      <c r="VNU3" s="436"/>
      <c r="VNV3" s="436"/>
      <c r="VNW3" s="436"/>
      <c r="VNX3" s="436"/>
      <c r="VNY3" s="436"/>
      <c r="VNZ3" s="436"/>
      <c r="VOA3" s="436"/>
      <c r="VOB3" s="436"/>
      <c r="VOC3" s="436"/>
      <c r="VOD3" s="436"/>
      <c r="VOE3" s="436"/>
      <c r="VOF3" s="436"/>
      <c r="VOG3" s="436"/>
      <c r="VOH3" s="436"/>
      <c r="VOI3" s="436"/>
      <c r="VOJ3" s="436"/>
      <c r="VOK3" s="436"/>
      <c r="VOL3" s="436"/>
      <c r="VOM3" s="436"/>
      <c r="VON3" s="436"/>
      <c r="VOO3" s="436"/>
      <c r="VOP3" s="436"/>
      <c r="VOQ3" s="436"/>
      <c r="VOR3" s="436"/>
      <c r="VOS3" s="436"/>
      <c r="VOT3" s="436"/>
      <c r="VOU3" s="436"/>
      <c r="VOV3" s="436"/>
      <c r="VOW3" s="436"/>
      <c r="VOX3" s="436"/>
      <c r="VOY3" s="436"/>
      <c r="VOZ3" s="436"/>
      <c r="VPA3" s="436"/>
      <c r="VPB3" s="436"/>
      <c r="VPC3" s="436"/>
      <c r="VPD3" s="436"/>
      <c r="VPE3" s="436"/>
      <c r="VPF3" s="436"/>
      <c r="VPG3" s="436"/>
      <c r="VPH3" s="436"/>
      <c r="VPI3" s="436"/>
      <c r="VPJ3" s="436"/>
      <c r="VPK3" s="436"/>
      <c r="VPL3" s="436"/>
      <c r="VPM3" s="436"/>
      <c r="VPN3" s="436"/>
      <c r="VPO3" s="436"/>
      <c r="VPP3" s="436"/>
      <c r="VPQ3" s="436"/>
      <c r="VPR3" s="436"/>
      <c r="VPS3" s="436"/>
      <c r="VPT3" s="436"/>
      <c r="VPU3" s="436"/>
      <c r="VPV3" s="436"/>
      <c r="VPW3" s="436"/>
      <c r="VPX3" s="436"/>
      <c r="VPY3" s="436"/>
      <c r="VPZ3" s="436"/>
      <c r="VQA3" s="436"/>
      <c r="VQB3" s="436"/>
      <c r="VQC3" s="436"/>
      <c r="VQD3" s="436"/>
      <c r="VQE3" s="436"/>
      <c r="VQF3" s="436"/>
      <c r="VQG3" s="436"/>
      <c r="VQH3" s="436"/>
      <c r="VQI3" s="436"/>
      <c r="VQJ3" s="436"/>
      <c r="VQK3" s="436"/>
      <c r="VQL3" s="436"/>
      <c r="VQM3" s="436"/>
      <c r="VQN3" s="436"/>
      <c r="VQO3" s="436"/>
      <c r="VQP3" s="436"/>
      <c r="VQQ3" s="436"/>
      <c r="VQR3" s="436"/>
      <c r="VQS3" s="436"/>
      <c r="VQT3" s="436"/>
      <c r="VQU3" s="436"/>
      <c r="VQV3" s="436"/>
      <c r="VQW3" s="436"/>
      <c r="VQX3" s="436"/>
      <c r="VQY3" s="436"/>
      <c r="VQZ3" s="436"/>
      <c r="VRA3" s="436"/>
      <c r="VRB3" s="436"/>
      <c r="VRC3" s="436"/>
      <c r="VRD3" s="436"/>
      <c r="VRE3" s="436"/>
      <c r="VRF3" s="436"/>
      <c r="VRG3" s="436"/>
      <c r="VRH3" s="436"/>
      <c r="VRI3" s="436"/>
      <c r="VRJ3" s="436"/>
      <c r="VRK3" s="436"/>
      <c r="VRL3" s="436"/>
      <c r="VRM3" s="436"/>
      <c r="VRN3" s="436"/>
      <c r="VRO3" s="436"/>
      <c r="VRP3" s="436"/>
      <c r="VRQ3" s="436"/>
      <c r="VRR3" s="436"/>
      <c r="VRS3" s="436"/>
      <c r="VRT3" s="436"/>
      <c r="VRU3" s="436"/>
      <c r="VRV3" s="436"/>
      <c r="VRW3" s="436"/>
      <c r="VRX3" s="436"/>
      <c r="VRY3" s="436"/>
      <c r="VRZ3" s="436"/>
      <c r="VSA3" s="436"/>
      <c r="VSB3" s="436"/>
      <c r="VSC3" s="436"/>
      <c r="VSD3" s="436"/>
      <c r="VSE3" s="436"/>
      <c r="VSF3" s="436"/>
      <c r="VSG3" s="436"/>
      <c r="VSH3" s="436"/>
      <c r="VSI3" s="436"/>
      <c r="VSJ3" s="436"/>
      <c r="VSK3" s="436"/>
      <c r="VSL3" s="436"/>
      <c r="VSM3" s="436"/>
      <c r="VSN3" s="436"/>
      <c r="VSO3" s="436"/>
      <c r="VSP3" s="436"/>
      <c r="VSQ3" s="436"/>
      <c r="VSR3" s="436"/>
      <c r="VSS3" s="436"/>
      <c r="VST3" s="436"/>
      <c r="VSU3" s="436"/>
      <c r="VSV3" s="436"/>
      <c r="VSW3" s="436"/>
      <c r="VSX3" s="436"/>
      <c r="VSY3" s="436"/>
      <c r="VSZ3" s="436"/>
      <c r="VTA3" s="436"/>
      <c r="VTB3" s="436"/>
      <c r="VTC3" s="436"/>
      <c r="VTD3" s="436"/>
      <c r="VTE3" s="436"/>
      <c r="VTF3" s="436"/>
      <c r="VTG3" s="436"/>
      <c r="VTH3" s="436"/>
      <c r="VTI3" s="436"/>
      <c r="VTJ3" s="436"/>
      <c r="VTK3" s="436"/>
      <c r="VTL3" s="436"/>
      <c r="VTM3" s="436"/>
      <c r="VTN3" s="436"/>
      <c r="VTO3" s="436"/>
      <c r="VTP3" s="436"/>
      <c r="VTQ3" s="436"/>
      <c r="VTR3" s="436"/>
      <c r="VTS3" s="436"/>
      <c r="VTT3" s="436"/>
      <c r="VTU3" s="436"/>
      <c r="VTV3" s="436"/>
      <c r="VTW3" s="436"/>
      <c r="VTX3" s="436"/>
      <c r="VTY3" s="436"/>
      <c r="VTZ3" s="436"/>
      <c r="VUA3" s="436"/>
      <c r="VUB3" s="436"/>
      <c r="VUC3" s="436"/>
      <c r="VUD3" s="436"/>
      <c r="VUE3" s="436"/>
      <c r="VUF3" s="436"/>
      <c r="VUG3" s="436"/>
      <c r="VUH3" s="436"/>
      <c r="VUI3" s="436"/>
      <c r="VUJ3" s="436"/>
      <c r="VUK3" s="436"/>
      <c r="VUL3" s="436"/>
      <c r="VUM3" s="436"/>
      <c r="VUN3" s="436"/>
      <c r="VUO3" s="436"/>
      <c r="VUP3" s="436"/>
      <c r="VUQ3" s="436"/>
      <c r="VUR3" s="436"/>
      <c r="VUS3" s="436"/>
      <c r="VUT3" s="436"/>
      <c r="VUU3" s="436"/>
      <c r="VUV3" s="436"/>
      <c r="VUW3" s="436"/>
      <c r="VUX3" s="436"/>
      <c r="VUY3" s="436"/>
      <c r="VUZ3" s="436"/>
      <c r="VVA3" s="436"/>
      <c r="VVB3" s="436"/>
      <c r="VVC3" s="436"/>
      <c r="VVD3" s="436"/>
      <c r="VVE3" s="436"/>
      <c r="VVF3" s="436"/>
      <c r="VVG3" s="436"/>
      <c r="VVH3" s="436"/>
      <c r="VVI3" s="436"/>
      <c r="VVJ3" s="436"/>
      <c r="VVK3" s="436"/>
      <c r="VVL3" s="436"/>
      <c r="VVM3" s="436"/>
      <c r="VVN3" s="436"/>
      <c r="VVO3" s="436"/>
      <c r="VVP3" s="436"/>
      <c r="VVQ3" s="436"/>
      <c r="VVR3" s="436"/>
      <c r="VVS3" s="436"/>
      <c r="VVT3" s="436"/>
      <c r="VVU3" s="436"/>
      <c r="VVV3" s="436"/>
      <c r="VVW3" s="436"/>
      <c r="VVX3" s="436"/>
      <c r="VVY3" s="436"/>
      <c r="VVZ3" s="436"/>
      <c r="VWA3" s="436"/>
      <c r="VWB3" s="436"/>
      <c r="VWC3" s="436"/>
      <c r="VWD3" s="436"/>
      <c r="VWE3" s="436"/>
      <c r="VWF3" s="436"/>
      <c r="VWG3" s="436"/>
      <c r="VWH3" s="436"/>
      <c r="VWI3" s="436"/>
      <c r="VWJ3" s="436"/>
      <c r="VWK3" s="436"/>
      <c r="VWL3" s="436"/>
      <c r="VWM3" s="436"/>
      <c r="VWN3" s="436"/>
      <c r="VWO3" s="436"/>
      <c r="VWP3" s="436"/>
      <c r="VWQ3" s="436"/>
      <c r="VWR3" s="436"/>
      <c r="VWS3" s="436"/>
      <c r="VWT3" s="436"/>
      <c r="VWU3" s="436"/>
      <c r="VWV3" s="436"/>
      <c r="VWW3" s="436"/>
      <c r="VWX3" s="436"/>
      <c r="VWY3" s="436"/>
      <c r="VWZ3" s="436"/>
      <c r="VXA3" s="436"/>
      <c r="VXB3" s="436"/>
      <c r="VXC3" s="436"/>
      <c r="VXD3" s="436"/>
      <c r="VXE3" s="436"/>
      <c r="VXF3" s="436"/>
      <c r="VXG3" s="436"/>
      <c r="VXH3" s="436"/>
      <c r="VXI3" s="436"/>
      <c r="VXJ3" s="436"/>
      <c r="VXK3" s="436"/>
      <c r="VXL3" s="436"/>
      <c r="VXM3" s="436"/>
      <c r="VXN3" s="436"/>
      <c r="VXO3" s="436"/>
      <c r="VXP3" s="436"/>
      <c r="VXQ3" s="436"/>
      <c r="VXR3" s="436"/>
      <c r="VXS3" s="436"/>
      <c r="VXT3" s="436"/>
      <c r="VXU3" s="436"/>
      <c r="VXV3" s="436"/>
      <c r="VXW3" s="436"/>
      <c r="VXX3" s="436"/>
      <c r="VXY3" s="436"/>
      <c r="VXZ3" s="436"/>
      <c r="VYA3" s="436"/>
      <c r="VYB3" s="436"/>
      <c r="VYC3" s="436"/>
      <c r="VYD3" s="436"/>
      <c r="VYE3" s="436"/>
      <c r="VYF3" s="436"/>
      <c r="VYG3" s="436"/>
      <c r="VYH3" s="436"/>
      <c r="VYI3" s="436"/>
      <c r="VYJ3" s="436"/>
      <c r="VYK3" s="436"/>
      <c r="VYL3" s="436"/>
      <c r="VYM3" s="436"/>
      <c r="VYN3" s="436"/>
      <c r="VYO3" s="436"/>
      <c r="VYP3" s="436"/>
      <c r="VYQ3" s="436"/>
      <c r="VYR3" s="436"/>
      <c r="VYS3" s="436"/>
      <c r="VYT3" s="436"/>
      <c r="VYU3" s="436"/>
      <c r="VYV3" s="436"/>
      <c r="VYW3" s="436"/>
      <c r="VYX3" s="436"/>
      <c r="VYY3" s="436"/>
      <c r="VYZ3" s="436"/>
      <c r="VZA3" s="436"/>
      <c r="VZB3" s="436"/>
      <c r="VZC3" s="436"/>
      <c r="VZD3" s="436"/>
      <c r="VZE3" s="436"/>
      <c r="VZF3" s="436"/>
      <c r="VZG3" s="436"/>
      <c r="VZH3" s="436"/>
      <c r="VZI3" s="436"/>
      <c r="VZJ3" s="436"/>
      <c r="VZK3" s="436"/>
      <c r="VZL3" s="436"/>
      <c r="VZM3" s="436"/>
      <c r="VZN3" s="436"/>
      <c r="VZO3" s="436"/>
      <c r="VZP3" s="436"/>
      <c r="VZQ3" s="436"/>
      <c r="VZR3" s="436"/>
      <c r="VZS3" s="436"/>
      <c r="VZT3" s="436"/>
      <c r="VZU3" s="436"/>
      <c r="VZV3" s="436"/>
      <c r="VZW3" s="436"/>
      <c r="VZX3" s="436"/>
      <c r="VZY3" s="436"/>
      <c r="VZZ3" s="436"/>
      <c r="WAA3" s="436"/>
      <c r="WAB3" s="436"/>
      <c r="WAC3" s="436"/>
      <c r="WAD3" s="436"/>
      <c r="WAE3" s="436"/>
      <c r="WAF3" s="436"/>
      <c r="WAG3" s="436"/>
      <c r="WAH3" s="436"/>
      <c r="WAI3" s="436"/>
      <c r="WAJ3" s="436"/>
      <c r="WAK3" s="436"/>
      <c r="WAL3" s="436"/>
      <c r="WAM3" s="436"/>
      <c r="WAN3" s="436"/>
      <c r="WAO3" s="436"/>
      <c r="WAP3" s="436"/>
      <c r="WAQ3" s="436"/>
      <c r="WAR3" s="436"/>
      <c r="WAS3" s="436"/>
      <c r="WAT3" s="436"/>
      <c r="WAU3" s="436"/>
      <c r="WAV3" s="436"/>
      <c r="WAW3" s="436"/>
      <c r="WAX3" s="436"/>
      <c r="WAY3" s="436"/>
      <c r="WAZ3" s="436"/>
      <c r="WBA3" s="436"/>
      <c r="WBB3" s="436"/>
      <c r="WBC3" s="436"/>
      <c r="WBD3" s="436"/>
      <c r="WBE3" s="436"/>
      <c r="WBF3" s="436"/>
      <c r="WBG3" s="436"/>
      <c r="WBH3" s="436"/>
      <c r="WBI3" s="436"/>
      <c r="WBJ3" s="436"/>
      <c r="WBK3" s="436"/>
      <c r="WBL3" s="436"/>
      <c r="WBM3" s="436"/>
      <c r="WBN3" s="436"/>
      <c r="WBO3" s="436"/>
      <c r="WBP3" s="436"/>
      <c r="WBQ3" s="436"/>
      <c r="WBR3" s="436"/>
      <c r="WBS3" s="436"/>
      <c r="WBT3" s="436"/>
      <c r="WBU3" s="436"/>
      <c r="WBV3" s="436"/>
      <c r="WBW3" s="436"/>
      <c r="WBX3" s="436"/>
      <c r="WBY3" s="436"/>
      <c r="WBZ3" s="436"/>
      <c r="WCA3" s="436"/>
      <c r="WCB3" s="436"/>
      <c r="WCC3" s="436"/>
      <c r="WCD3" s="436"/>
      <c r="WCE3" s="436"/>
      <c r="WCF3" s="436"/>
      <c r="WCG3" s="436"/>
      <c r="WCH3" s="436"/>
      <c r="WCI3" s="436"/>
      <c r="WCJ3" s="436"/>
      <c r="WCK3" s="436"/>
      <c r="WCL3" s="436"/>
      <c r="WCM3" s="436"/>
      <c r="WCN3" s="436"/>
      <c r="WCO3" s="436"/>
      <c r="WCP3" s="436"/>
      <c r="WCQ3" s="436"/>
      <c r="WCR3" s="436"/>
      <c r="WCS3" s="436"/>
      <c r="WCT3" s="436"/>
      <c r="WCU3" s="436"/>
      <c r="WCV3" s="436"/>
      <c r="WCW3" s="436"/>
      <c r="WCX3" s="436"/>
      <c r="WCY3" s="436"/>
      <c r="WCZ3" s="436"/>
      <c r="WDA3" s="436"/>
      <c r="WDB3" s="436"/>
      <c r="WDC3" s="436"/>
      <c r="WDD3" s="436"/>
      <c r="WDE3" s="436"/>
      <c r="WDF3" s="436"/>
      <c r="WDG3" s="436"/>
      <c r="WDH3" s="436"/>
      <c r="WDI3" s="436"/>
      <c r="WDJ3" s="436"/>
      <c r="WDK3" s="436"/>
      <c r="WDL3" s="436"/>
      <c r="WDM3" s="436"/>
      <c r="WDN3" s="436"/>
      <c r="WDO3" s="436"/>
      <c r="WDP3" s="436"/>
      <c r="WDQ3" s="436"/>
      <c r="WDR3" s="436"/>
      <c r="WDS3" s="436"/>
      <c r="WDT3" s="436"/>
      <c r="WDU3" s="436"/>
      <c r="WDV3" s="436"/>
      <c r="WDW3" s="436"/>
      <c r="WDX3" s="436"/>
      <c r="WDY3" s="436"/>
      <c r="WDZ3" s="436"/>
      <c r="WEA3" s="436"/>
      <c r="WEB3" s="436"/>
      <c r="WEC3" s="436"/>
      <c r="WED3" s="436"/>
      <c r="WEE3" s="436"/>
      <c r="WEF3" s="436"/>
      <c r="WEG3" s="436"/>
      <c r="WEH3" s="436"/>
      <c r="WEI3" s="436"/>
      <c r="WEJ3" s="436"/>
      <c r="WEK3" s="436"/>
      <c r="WEL3" s="436"/>
      <c r="WEM3" s="436"/>
      <c r="WEN3" s="436"/>
      <c r="WEO3" s="436"/>
      <c r="WEP3" s="436"/>
      <c r="WEQ3" s="436"/>
      <c r="WER3" s="436"/>
      <c r="WES3" s="436"/>
      <c r="WET3" s="436"/>
      <c r="WEU3" s="436"/>
      <c r="WEV3" s="436"/>
      <c r="WEW3" s="436"/>
      <c r="WEX3" s="436"/>
      <c r="WEY3" s="436"/>
      <c r="WEZ3" s="436"/>
      <c r="WFA3" s="436"/>
      <c r="WFB3" s="436"/>
      <c r="WFC3" s="436"/>
      <c r="WFD3" s="436"/>
      <c r="WFE3" s="436"/>
      <c r="WFF3" s="436"/>
      <c r="WFG3" s="436"/>
      <c r="WFH3" s="436"/>
      <c r="WFI3" s="436"/>
      <c r="WFJ3" s="436"/>
      <c r="WFK3" s="436"/>
      <c r="WFL3" s="436"/>
      <c r="WFM3" s="436"/>
      <c r="WFN3" s="436"/>
      <c r="WFO3" s="436"/>
      <c r="WFP3" s="436"/>
      <c r="WFQ3" s="436"/>
      <c r="WFR3" s="436"/>
      <c r="WFS3" s="436"/>
      <c r="WFT3" s="436"/>
      <c r="WFU3" s="436"/>
      <c r="WFV3" s="436"/>
      <c r="WFW3" s="436"/>
      <c r="WFX3" s="436"/>
      <c r="WFY3" s="436"/>
      <c r="WFZ3" s="436"/>
      <c r="WGA3" s="436"/>
      <c r="WGB3" s="436"/>
      <c r="WGC3" s="436"/>
      <c r="WGD3" s="436"/>
      <c r="WGE3" s="436"/>
      <c r="WGF3" s="436"/>
      <c r="WGG3" s="436"/>
      <c r="WGH3" s="436"/>
      <c r="WGI3" s="436"/>
      <c r="WGJ3" s="436"/>
      <c r="WGK3" s="436"/>
      <c r="WGL3" s="436"/>
      <c r="WGM3" s="436"/>
      <c r="WGN3" s="436"/>
      <c r="WGO3" s="436"/>
      <c r="WGP3" s="436"/>
      <c r="WGQ3" s="436"/>
      <c r="WGR3" s="436"/>
      <c r="WGS3" s="436"/>
      <c r="WGT3" s="436"/>
      <c r="WGU3" s="436"/>
      <c r="WGV3" s="436"/>
      <c r="WGW3" s="436"/>
      <c r="WGX3" s="436"/>
      <c r="WGY3" s="436"/>
      <c r="WGZ3" s="436"/>
      <c r="WHA3" s="436"/>
      <c r="WHB3" s="436"/>
      <c r="WHC3" s="436"/>
      <c r="WHD3" s="436"/>
      <c r="WHE3" s="436"/>
      <c r="WHF3" s="436"/>
      <c r="WHG3" s="436"/>
      <c r="WHH3" s="436"/>
      <c r="WHI3" s="436"/>
      <c r="WHJ3" s="436"/>
      <c r="WHK3" s="436"/>
      <c r="WHL3" s="436"/>
      <c r="WHM3" s="436"/>
      <c r="WHN3" s="436"/>
      <c r="WHO3" s="436"/>
      <c r="WHP3" s="436"/>
      <c r="WHQ3" s="436"/>
      <c r="WHR3" s="436"/>
      <c r="WHS3" s="436"/>
      <c r="WHT3" s="436"/>
      <c r="WHU3" s="436"/>
      <c r="WHV3" s="436"/>
      <c r="WHW3" s="436"/>
      <c r="WHX3" s="436"/>
      <c r="WHY3" s="436"/>
      <c r="WHZ3" s="436"/>
      <c r="WIA3" s="436"/>
      <c r="WIB3" s="436"/>
      <c r="WIC3" s="436"/>
      <c r="WID3" s="436"/>
      <c r="WIE3" s="436"/>
      <c r="WIF3" s="436"/>
      <c r="WIG3" s="436"/>
      <c r="WIH3" s="436"/>
      <c r="WII3" s="436"/>
      <c r="WIJ3" s="436"/>
      <c r="WIK3" s="436"/>
      <c r="WIL3" s="436"/>
      <c r="WIM3" s="436"/>
      <c r="WIN3" s="436"/>
      <c r="WIO3" s="436"/>
      <c r="WIP3" s="436"/>
      <c r="WIQ3" s="436"/>
      <c r="WIR3" s="436"/>
      <c r="WIS3" s="436"/>
      <c r="WIT3" s="436"/>
      <c r="WIU3" s="436"/>
      <c r="WIV3" s="436"/>
      <c r="WIW3" s="436"/>
      <c r="WIX3" s="436"/>
      <c r="WIY3" s="436"/>
      <c r="WIZ3" s="436"/>
      <c r="WJA3" s="436"/>
      <c r="WJB3" s="436"/>
      <c r="WJC3" s="436"/>
      <c r="WJD3" s="436"/>
      <c r="WJE3" s="436"/>
      <c r="WJF3" s="436"/>
      <c r="WJG3" s="436"/>
      <c r="WJH3" s="436"/>
      <c r="WJI3" s="436"/>
      <c r="WJJ3" s="436"/>
      <c r="WJK3" s="436"/>
      <c r="WJL3" s="436"/>
      <c r="WJM3" s="436"/>
      <c r="WJN3" s="436"/>
      <c r="WJO3" s="436"/>
      <c r="WJP3" s="436"/>
      <c r="WJQ3" s="436"/>
      <c r="WJR3" s="436"/>
      <c r="WJS3" s="436"/>
      <c r="WJT3" s="436"/>
      <c r="WJU3" s="436"/>
      <c r="WJV3" s="436"/>
      <c r="WJW3" s="436"/>
      <c r="WJX3" s="436"/>
      <c r="WJY3" s="436"/>
      <c r="WJZ3" s="436"/>
      <c r="WKA3" s="436"/>
      <c r="WKB3" s="436"/>
      <c r="WKC3" s="436"/>
      <c r="WKD3" s="436"/>
      <c r="WKE3" s="436"/>
      <c r="WKF3" s="436"/>
      <c r="WKG3" s="436"/>
      <c r="WKH3" s="436"/>
      <c r="WKI3" s="436"/>
      <c r="WKJ3" s="436"/>
      <c r="WKK3" s="436"/>
      <c r="WKL3" s="436"/>
      <c r="WKM3" s="436"/>
      <c r="WKN3" s="436"/>
      <c r="WKO3" s="436"/>
      <c r="WKP3" s="436"/>
      <c r="WKQ3" s="436"/>
      <c r="WKR3" s="436"/>
      <c r="WKS3" s="436"/>
      <c r="WKT3" s="436"/>
      <c r="WKU3" s="436"/>
      <c r="WKV3" s="436"/>
      <c r="WKW3" s="436"/>
      <c r="WKX3" s="436"/>
      <c r="WKY3" s="436"/>
      <c r="WKZ3" s="436"/>
      <c r="WLA3" s="436"/>
      <c r="WLB3" s="436"/>
      <c r="WLC3" s="436"/>
      <c r="WLD3" s="436"/>
      <c r="WLE3" s="436"/>
      <c r="WLF3" s="436"/>
      <c r="WLG3" s="436"/>
      <c r="WLH3" s="436"/>
      <c r="WLI3" s="436"/>
      <c r="WLJ3" s="436"/>
      <c r="WLK3" s="436"/>
      <c r="WLL3" s="436"/>
      <c r="WLM3" s="436"/>
      <c r="WLN3" s="436"/>
      <c r="WLO3" s="436"/>
      <c r="WLP3" s="436"/>
      <c r="WLQ3" s="436"/>
      <c r="WLR3" s="436"/>
      <c r="WLS3" s="436"/>
      <c r="WLT3" s="436"/>
      <c r="WLU3" s="436"/>
      <c r="WLV3" s="436"/>
      <c r="WLW3" s="436"/>
      <c r="WLX3" s="436"/>
      <c r="WLY3" s="436"/>
      <c r="WLZ3" s="436"/>
      <c r="WMA3" s="436"/>
      <c r="WMB3" s="436"/>
      <c r="WMC3" s="436"/>
      <c r="WMD3" s="436"/>
      <c r="WME3" s="436"/>
      <c r="WMF3" s="436"/>
      <c r="WMG3" s="436"/>
      <c r="WMH3" s="436"/>
      <c r="WMI3" s="436"/>
      <c r="WMJ3" s="436"/>
      <c r="WMK3" s="436"/>
      <c r="WML3" s="436"/>
      <c r="WMM3" s="436"/>
      <c r="WMN3" s="436"/>
      <c r="WMO3" s="436"/>
      <c r="WMP3" s="436"/>
      <c r="WMQ3" s="436"/>
      <c r="WMR3" s="436"/>
      <c r="WMS3" s="436"/>
      <c r="WMT3" s="436"/>
      <c r="WMU3" s="436"/>
      <c r="WMV3" s="436"/>
      <c r="WMW3" s="436"/>
      <c r="WMX3" s="436"/>
      <c r="WMY3" s="436"/>
      <c r="WMZ3" s="436"/>
      <c r="WNA3" s="436"/>
      <c r="WNB3" s="436"/>
      <c r="WNC3" s="436"/>
      <c r="WND3" s="436"/>
      <c r="WNE3" s="436"/>
      <c r="WNF3" s="436"/>
      <c r="WNG3" s="436"/>
      <c r="WNH3" s="436"/>
      <c r="WNI3" s="436"/>
      <c r="WNJ3" s="436"/>
      <c r="WNK3" s="436"/>
      <c r="WNL3" s="436"/>
      <c r="WNM3" s="436"/>
      <c r="WNN3" s="436"/>
      <c r="WNO3" s="436"/>
      <c r="WNP3" s="436"/>
      <c r="WNQ3" s="436"/>
      <c r="WNR3" s="436"/>
      <c r="WNS3" s="436"/>
      <c r="WNT3" s="436"/>
      <c r="WNU3" s="436"/>
      <c r="WNV3" s="436"/>
      <c r="WNW3" s="436"/>
      <c r="WNX3" s="436"/>
      <c r="WNY3" s="436"/>
      <c r="WNZ3" s="436"/>
      <c r="WOA3" s="436"/>
      <c r="WOB3" s="436"/>
      <c r="WOC3" s="436"/>
      <c r="WOD3" s="436"/>
      <c r="WOE3" s="436"/>
      <c r="WOF3" s="436"/>
      <c r="WOG3" s="436"/>
      <c r="WOH3" s="436"/>
      <c r="WOI3" s="436"/>
      <c r="WOJ3" s="436"/>
      <c r="WOK3" s="436"/>
      <c r="WOL3" s="436"/>
      <c r="WOM3" s="436"/>
      <c r="WON3" s="436"/>
      <c r="WOO3" s="436"/>
      <c r="WOP3" s="436"/>
      <c r="WOQ3" s="436"/>
      <c r="WOR3" s="436"/>
      <c r="WOS3" s="436"/>
      <c r="WOT3" s="436"/>
      <c r="WOU3" s="436"/>
      <c r="WOV3" s="436"/>
      <c r="WOW3" s="436"/>
      <c r="WOX3" s="436"/>
      <c r="WOY3" s="436"/>
      <c r="WOZ3" s="436"/>
      <c r="WPA3" s="436"/>
      <c r="WPB3" s="436"/>
      <c r="WPC3" s="436"/>
      <c r="WPD3" s="436"/>
      <c r="WPE3" s="436"/>
      <c r="WPF3" s="436"/>
      <c r="WPG3" s="436"/>
      <c r="WPH3" s="436"/>
      <c r="WPI3" s="436"/>
      <c r="WPJ3" s="436"/>
      <c r="WPK3" s="436"/>
      <c r="WPL3" s="436"/>
      <c r="WPM3" s="436"/>
      <c r="WPN3" s="436"/>
      <c r="WPO3" s="436"/>
      <c r="WPP3" s="436"/>
      <c r="WPQ3" s="436"/>
      <c r="WPR3" s="436"/>
      <c r="WPS3" s="436"/>
      <c r="WPT3" s="436"/>
      <c r="WPU3" s="436"/>
      <c r="WPV3" s="436"/>
      <c r="WPW3" s="436"/>
      <c r="WPX3" s="436"/>
      <c r="WPY3" s="436"/>
      <c r="WPZ3" s="436"/>
      <c r="WQA3" s="436"/>
      <c r="WQB3" s="436"/>
      <c r="WQC3" s="436"/>
      <c r="WQD3" s="436"/>
      <c r="WQE3" s="436"/>
      <c r="WQF3" s="436"/>
      <c r="WQG3" s="436"/>
      <c r="WQH3" s="436"/>
      <c r="WQI3" s="436"/>
      <c r="WQJ3" s="436"/>
      <c r="WQK3" s="436"/>
      <c r="WQL3" s="436"/>
      <c r="WQM3" s="436"/>
      <c r="WQN3" s="436"/>
      <c r="WQO3" s="436"/>
      <c r="WQP3" s="436"/>
      <c r="WQQ3" s="436"/>
      <c r="WQR3" s="436"/>
      <c r="WQS3" s="436"/>
      <c r="WQT3" s="436"/>
      <c r="WQU3" s="436"/>
      <c r="WQV3" s="436"/>
      <c r="WQW3" s="436"/>
      <c r="WQX3" s="436"/>
      <c r="WQY3" s="436"/>
      <c r="WQZ3" s="436"/>
      <c r="WRA3" s="436"/>
      <c r="WRB3" s="436"/>
      <c r="WRC3" s="436"/>
      <c r="WRD3" s="436"/>
      <c r="WRE3" s="436"/>
      <c r="WRF3" s="436"/>
      <c r="WRG3" s="436"/>
      <c r="WRH3" s="436"/>
      <c r="WRI3" s="436"/>
      <c r="WRJ3" s="436"/>
      <c r="WRK3" s="436"/>
      <c r="WRL3" s="436"/>
      <c r="WRM3" s="436"/>
      <c r="WRN3" s="436"/>
      <c r="WRO3" s="436"/>
      <c r="WRP3" s="436"/>
      <c r="WRQ3" s="436"/>
      <c r="WRR3" s="436"/>
      <c r="WRS3" s="436"/>
      <c r="WRT3" s="436"/>
      <c r="WRU3" s="436"/>
      <c r="WRV3" s="436"/>
      <c r="WRW3" s="436"/>
      <c r="WRX3" s="436"/>
      <c r="WRY3" s="436"/>
      <c r="WRZ3" s="436"/>
      <c r="WSA3" s="436"/>
      <c r="WSB3" s="436"/>
      <c r="WSC3" s="436"/>
      <c r="WSD3" s="436"/>
      <c r="WSE3" s="436"/>
      <c r="WSF3" s="436"/>
      <c r="WSG3" s="436"/>
      <c r="WSH3" s="436"/>
      <c r="WSI3" s="436"/>
      <c r="WSJ3" s="436"/>
      <c r="WSK3" s="436"/>
      <c r="WSL3" s="436"/>
      <c r="WSM3" s="436"/>
      <c r="WSN3" s="436"/>
      <c r="WSO3" s="436"/>
      <c r="WSP3" s="436"/>
      <c r="WSQ3" s="436"/>
      <c r="WSR3" s="436"/>
      <c r="WSS3" s="436"/>
      <c r="WST3" s="436"/>
      <c r="WSU3" s="436"/>
      <c r="WSV3" s="436"/>
      <c r="WSW3" s="436"/>
      <c r="WSX3" s="436"/>
      <c r="WSY3" s="436"/>
      <c r="WSZ3" s="436"/>
      <c r="WTA3" s="436"/>
      <c r="WTB3" s="436"/>
      <c r="WTC3" s="436"/>
      <c r="WTD3" s="436"/>
      <c r="WTE3" s="436"/>
      <c r="WTF3" s="436"/>
      <c r="WTG3" s="436"/>
      <c r="WTH3" s="436"/>
      <c r="WTI3" s="436"/>
      <c r="WTJ3" s="436"/>
      <c r="WTK3" s="436"/>
      <c r="WTL3" s="436"/>
      <c r="WTM3" s="436"/>
      <c r="WTN3" s="436"/>
      <c r="WTO3" s="436"/>
      <c r="WTP3" s="436"/>
      <c r="WTQ3" s="436"/>
      <c r="WTR3" s="436"/>
      <c r="WTS3" s="436"/>
      <c r="WTT3" s="436"/>
      <c r="WTU3" s="436"/>
      <c r="WTV3" s="436"/>
      <c r="WTW3" s="436"/>
      <c r="WTX3" s="436"/>
      <c r="WTY3" s="436"/>
      <c r="WTZ3" s="436"/>
      <c r="WUA3" s="436"/>
      <c r="WUB3" s="436"/>
      <c r="WUC3" s="436"/>
      <c r="WUD3" s="436"/>
      <c r="WUE3" s="436"/>
      <c r="WUF3" s="436"/>
      <c r="WUG3" s="436"/>
      <c r="WUH3" s="436"/>
      <c r="WUI3" s="436"/>
      <c r="WUJ3" s="436"/>
      <c r="WUK3" s="436"/>
      <c r="WUL3" s="436"/>
      <c r="WUM3" s="436"/>
      <c r="WUN3" s="436"/>
      <c r="WUO3" s="436"/>
      <c r="WUP3" s="436"/>
      <c r="WUQ3" s="436"/>
      <c r="WUR3" s="436"/>
      <c r="WUS3" s="436"/>
      <c r="WUT3" s="436"/>
      <c r="WUU3" s="436"/>
      <c r="WUV3" s="436"/>
      <c r="WUW3" s="436"/>
      <c r="WUX3" s="436"/>
      <c r="WUY3" s="436"/>
      <c r="WUZ3" s="436"/>
      <c r="WVA3" s="436"/>
      <c r="WVB3" s="436"/>
      <c r="WVC3" s="436"/>
      <c r="WVD3" s="436"/>
      <c r="WVE3" s="436"/>
      <c r="WVF3" s="436"/>
      <c r="WVG3" s="436"/>
      <c r="WVH3" s="436"/>
      <c r="WVI3" s="436"/>
      <c r="WVJ3" s="436"/>
      <c r="WVK3" s="436"/>
      <c r="WVL3" s="436"/>
      <c r="WVM3" s="436"/>
      <c r="WVN3" s="436"/>
      <c r="WVO3" s="436"/>
      <c r="WVP3" s="436"/>
      <c r="WVQ3" s="436"/>
      <c r="WVR3" s="436"/>
      <c r="WVS3" s="436"/>
      <c r="WVT3" s="436"/>
      <c r="WVU3" s="436"/>
      <c r="WVV3" s="436"/>
      <c r="WVW3" s="436"/>
      <c r="WVX3" s="436"/>
      <c r="WVY3" s="436"/>
      <c r="WVZ3" s="436"/>
      <c r="WWA3" s="436"/>
      <c r="WWB3" s="436"/>
      <c r="WWC3" s="436"/>
      <c r="WWD3" s="436"/>
      <c r="WWE3" s="436"/>
      <c r="WWF3" s="436"/>
      <c r="WWG3" s="436"/>
      <c r="WWH3" s="436"/>
      <c r="WWI3" s="436"/>
      <c r="WWJ3" s="436"/>
      <c r="WWK3" s="436"/>
      <c r="WWL3" s="436"/>
      <c r="WWM3" s="436"/>
      <c r="WWN3" s="436"/>
      <c r="WWO3" s="436"/>
      <c r="WWP3" s="436"/>
      <c r="WWQ3" s="436"/>
      <c r="WWR3" s="436"/>
      <c r="WWS3" s="436"/>
      <c r="WWT3" s="436"/>
      <c r="WWU3" s="436"/>
      <c r="WWV3" s="436"/>
      <c r="WWW3" s="436"/>
      <c r="WWX3" s="436"/>
      <c r="WWY3" s="436"/>
      <c r="WWZ3" s="436"/>
      <c r="WXA3" s="436"/>
      <c r="WXB3" s="436"/>
      <c r="WXC3" s="436"/>
      <c r="WXD3" s="436"/>
      <c r="WXE3" s="436"/>
      <c r="WXF3" s="436"/>
      <c r="WXG3" s="436"/>
      <c r="WXH3" s="436"/>
      <c r="WXI3" s="436"/>
      <c r="WXJ3" s="436"/>
      <c r="WXK3" s="436"/>
      <c r="WXL3" s="436"/>
      <c r="WXM3" s="436"/>
      <c r="WXN3" s="436"/>
      <c r="WXO3" s="436"/>
      <c r="WXP3" s="436"/>
      <c r="WXQ3" s="436"/>
      <c r="WXR3" s="436"/>
      <c r="WXS3" s="436"/>
      <c r="WXT3" s="436"/>
      <c r="WXU3" s="436"/>
      <c r="WXV3" s="436"/>
      <c r="WXW3" s="436"/>
      <c r="WXX3" s="436"/>
      <c r="WXY3" s="436"/>
      <c r="WXZ3" s="436"/>
      <c r="WYA3" s="436"/>
      <c r="WYB3" s="436"/>
      <c r="WYC3" s="436"/>
      <c r="WYD3" s="436"/>
      <c r="WYE3" s="436"/>
      <c r="WYF3" s="436"/>
      <c r="WYG3" s="436"/>
      <c r="WYH3" s="436"/>
      <c r="WYI3" s="436"/>
      <c r="WYJ3" s="436"/>
      <c r="WYK3" s="436"/>
      <c r="WYL3" s="436"/>
      <c r="WYM3" s="436"/>
      <c r="WYN3" s="436"/>
      <c r="WYO3" s="436"/>
      <c r="WYP3" s="436"/>
      <c r="WYQ3" s="436"/>
      <c r="WYR3" s="436"/>
      <c r="WYS3" s="436"/>
      <c r="WYT3" s="436"/>
      <c r="WYU3" s="436"/>
      <c r="WYV3" s="436"/>
      <c r="WYW3" s="436"/>
      <c r="WYX3" s="436"/>
      <c r="WYY3" s="436"/>
      <c r="WYZ3" s="436"/>
      <c r="WZA3" s="436"/>
      <c r="WZB3" s="436"/>
      <c r="WZC3" s="436"/>
      <c r="WZD3" s="436"/>
      <c r="WZE3" s="436"/>
      <c r="WZF3" s="436"/>
      <c r="WZG3" s="436"/>
      <c r="WZH3" s="436"/>
      <c r="WZI3" s="436"/>
      <c r="WZJ3" s="436"/>
      <c r="WZK3" s="436"/>
      <c r="WZL3" s="436"/>
      <c r="WZM3" s="436"/>
      <c r="WZN3" s="436"/>
      <c r="WZO3" s="436"/>
      <c r="WZP3" s="436"/>
      <c r="WZQ3" s="436"/>
      <c r="WZR3" s="436"/>
      <c r="WZS3" s="436"/>
      <c r="WZT3" s="436"/>
      <c r="WZU3" s="436"/>
      <c r="WZV3" s="436"/>
      <c r="WZW3" s="436"/>
      <c r="WZX3" s="436"/>
      <c r="WZY3" s="436"/>
      <c r="WZZ3" s="436"/>
      <c r="XAA3" s="436"/>
      <c r="XAB3" s="436"/>
      <c r="XAC3" s="436"/>
      <c r="XAD3" s="436"/>
      <c r="XAE3" s="436"/>
      <c r="XAF3" s="436"/>
      <c r="XAG3" s="436"/>
      <c r="XAH3" s="436"/>
      <c r="XAI3" s="436"/>
      <c r="XAJ3" s="436"/>
      <c r="XAK3" s="436"/>
      <c r="XAL3" s="436"/>
      <c r="XAM3" s="436"/>
      <c r="XAN3" s="436"/>
      <c r="XAO3" s="436"/>
      <c r="XAP3" s="436"/>
      <c r="XAQ3" s="436"/>
      <c r="XAR3" s="436"/>
      <c r="XAS3" s="436"/>
      <c r="XAT3" s="436"/>
      <c r="XAU3" s="436"/>
      <c r="XAV3" s="436"/>
      <c r="XAW3" s="436"/>
      <c r="XAX3" s="436"/>
      <c r="XAY3" s="436"/>
      <c r="XAZ3" s="436"/>
      <c r="XBA3" s="436"/>
      <c r="XBB3" s="436"/>
      <c r="XBC3" s="436"/>
      <c r="XBD3" s="436"/>
      <c r="XBE3" s="436"/>
      <c r="XBF3" s="436"/>
      <c r="XBG3" s="436"/>
      <c r="XBH3" s="436"/>
      <c r="XBI3" s="436"/>
      <c r="XBJ3" s="436"/>
      <c r="XBK3" s="436"/>
      <c r="XBL3" s="436"/>
      <c r="XBM3" s="436"/>
      <c r="XBN3" s="436"/>
      <c r="XBO3" s="436"/>
      <c r="XBP3" s="436"/>
      <c r="XBQ3" s="436"/>
      <c r="XBR3" s="436"/>
      <c r="XBS3" s="436"/>
      <c r="XBT3" s="436"/>
      <c r="XBU3" s="436"/>
      <c r="XBV3" s="436"/>
      <c r="XBW3" s="436"/>
      <c r="XBX3" s="436"/>
      <c r="XBY3" s="436"/>
      <c r="XBZ3" s="436"/>
      <c r="XCA3" s="436"/>
      <c r="XCB3" s="436"/>
      <c r="XCC3" s="436"/>
      <c r="XCD3" s="436"/>
      <c r="XCE3" s="436"/>
      <c r="XCF3" s="436"/>
      <c r="XCG3" s="436"/>
      <c r="XCH3" s="436"/>
      <c r="XCI3" s="436"/>
      <c r="XCJ3" s="436"/>
      <c r="XCK3" s="436"/>
      <c r="XCL3" s="436"/>
      <c r="XCM3" s="436"/>
      <c r="XCN3" s="436"/>
      <c r="XCO3" s="436"/>
      <c r="XCP3" s="436"/>
      <c r="XCQ3" s="436"/>
      <c r="XCR3" s="436"/>
      <c r="XCS3" s="436"/>
      <c r="XCT3" s="436"/>
      <c r="XCU3" s="436"/>
      <c r="XCV3" s="436"/>
      <c r="XCW3" s="436"/>
      <c r="XCX3" s="436"/>
      <c r="XCY3" s="436"/>
      <c r="XCZ3" s="436"/>
      <c r="XDA3" s="436"/>
      <c r="XDB3" s="436"/>
      <c r="XDC3" s="436"/>
      <c r="XDD3" s="436"/>
      <c r="XDE3" s="436"/>
      <c r="XDF3" s="436"/>
      <c r="XDG3" s="436"/>
      <c r="XDH3" s="436"/>
      <c r="XDI3" s="436"/>
      <c r="XDJ3" s="436"/>
      <c r="XDK3" s="436"/>
      <c r="XDL3" s="436"/>
      <c r="XDM3" s="436"/>
      <c r="XDN3" s="436"/>
      <c r="XDO3" s="436"/>
      <c r="XDP3" s="436"/>
    </row>
    <row r="4" s="366" customFormat="1" ht="70" customHeight="1" spans="1:16344">
      <c r="A4" s="385"/>
      <c r="B4" s="386"/>
      <c r="C4" s="386"/>
      <c r="D4" s="382"/>
      <c r="E4" s="383"/>
      <c r="F4" s="384"/>
      <c r="G4" s="384"/>
      <c r="H4" s="387" t="s">
        <v>778</v>
      </c>
      <c r="I4" s="383" t="s">
        <v>779</v>
      </c>
      <c r="J4" s="387" t="s">
        <v>780</v>
      </c>
      <c r="K4" s="402" t="s">
        <v>781</v>
      </c>
      <c r="L4" s="383" t="s">
        <v>782</v>
      </c>
      <c r="M4" s="402" t="s">
        <v>783</v>
      </c>
      <c r="N4" s="403" t="s">
        <v>754</v>
      </c>
      <c r="O4" s="403" t="s">
        <v>784</v>
      </c>
      <c r="P4" s="383"/>
      <c r="Q4" s="383"/>
      <c r="R4" s="383"/>
      <c r="S4" s="383"/>
      <c r="T4" s="412" t="s">
        <v>785</v>
      </c>
      <c r="U4" s="413" t="s">
        <v>55</v>
      </c>
      <c r="V4" s="413" t="s">
        <v>57</v>
      </c>
      <c r="W4" s="413" t="s">
        <v>59</v>
      </c>
      <c r="X4" s="413" t="s">
        <v>60</v>
      </c>
      <c r="Y4" s="413" t="s">
        <v>61</v>
      </c>
      <c r="Z4" s="413" t="s">
        <v>62</v>
      </c>
      <c r="AA4" s="413" t="s">
        <v>65</v>
      </c>
      <c r="AB4" s="413" t="s">
        <v>66</v>
      </c>
      <c r="AC4" s="403" t="s">
        <v>67</v>
      </c>
      <c r="AD4" s="403" t="s">
        <v>68</v>
      </c>
      <c r="AE4" s="403" t="s">
        <v>69</v>
      </c>
      <c r="AF4" s="403" t="s">
        <v>70</v>
      </c>
      <c r="AG4" s="390" t="s">
        <v>71</v>
      </c>
      <c r="AH4" s="437" t="s">
        <v>73</v>
      </c>
      <c r="AI4" s="391" t="s">
        <v>75</v>
      </c>
      <c r="AJ4" s="391" t="s">
        <v>76</v>
      </c>
      <c r="AK4" s="414" t="s">
        <v>77</v>
      </c>
      <c r="AL4" s="414" t="s">
        <v>78</v>
      </c>
      <c r="AM4" s="414" t="s">
        <v>81</v>
      </c>
      <c r="AN4" s="438" t="s">
        <v>786</v>
      </c>
      <c r="AO4" s="448" t="s">
        <v>83</v>
      </c>
      <c r="AP4" s="448" t="s">
        <v>84</v>
      </c>
      <c r="AQ4" s="449" t="s">
        <v>85</v>
      </c>
      <c r="AR4" s="450" t="s">
        <v>86</v>
      </c>
      <c r="AS4" s="450" t="s">
        <v>87</v>
      </c>
      <c r="AT4" s="451" t="s">
        <v>88</v>
      </c>
      <c r="AU4" s="452"/>
      <c r="AV4" s="439"/>
      <c r="AW4" s="439"/>
      <c r="AX4" s="439"/>
      <c r="AY4" s="439"/>
      <c r="AZ4" s="439"/>
      <c r="BA4" s="390"/>
      <c r="BB4" s="460"/>
      <c r="BC4" s="462"/>
      <c r="BD4" s="462"/>
      <c r="BE4" s="461"/>
      <c r="BF4" s="472"/>
      <c r="BG4" s="462"/>
      <c r="BH4" s="462"/>
      <c r="BI4" s="462"/>
      <c r="BJ4" s="380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6"/>
      <c r="DJ4" s="436"/>
      <c r="DK4" s="436"/>
      <c r="DL4" s="436"/>
      <c r="DM4" s="436"/>
      <c r="DN4" s="436"/>
      <c r="DO4" s="436"/>
      <c r="DP4" s="436"/>
      <c r="DQ4" s="436"/>
      <c r="DR4" s="436"/>
      <c r="DS4" s="436"/>
      <c r="DT4" s="436"/>
      <c r="DU4" s="436"/>
      <c r="DV4" s="436"/>
      <c r="DW4" s="436"/>
      <c r="DX4" s="436"/>
      <c r="DY4" s="436"/>
      <c r="DZ4" s="436"/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  <c r="FV4" s="436"/>
      <c r="FW4" s="436"/>
      <c r="FX4" s="436"/>
      <c r="FY4" s="436"/>
      <c r="FZ4" s="436"/>
      <c r="GA4" s="436"/>
      <c r="GB4" s="436"/>
      <c r="GC4" s="436"/>
      <c r="GD4" s="436"/>
      <c r="GE4" s="436"/>
      <c r="GF4" s="436"/>
      <c r="GG4" s="436"/>
      <c r="GH4" s="436"/>
      <c r="GI4" s="436"/>
      <c r="GJ4" s="436"/>
      <c r="GK4" s="436"/>
      <c r="GL4" s="436"/>
      <c r="GM4" s="436"/>
      <c r="GN4" s="436"/>
      <c r="GO4" s="436"/>
      <c r="GP4" s="436"/>
      <c r="GQ4" s="436"/>
      <c r="GR4" s="436"/>
      <c r="GS4" s="436"/>
      <c r="GT4" s="436"/>
      <c r="GU4" s="436"/>
      <c r="GV4" s="436"/>
      <c r="GW4" s="436"/>
      <c r="GX4" s="436"/>
      <c r="GY4" s="436"/>
      <c r="GZ4" s="436"/>
      <c r="HA4" s="436"/>
      <c r="HB4" s="436"/>
      <c r="HC4" s="436"/>
      <c r="HD4" s="436"/>
      <c r="HE4" s="436"/>
      <c r="HF4" s="436"/>
      <c r="HG4" s="436"/>
      <c r="HH4" s="436"/>
      <c r="HI4" s="436"/>
      <c r="HJ4" s="436"/>
      <c r="HK4" s="436"/>
      <c r="HL4" s="436"/>
      <c r="HM4" s="436"/>
      <c r="HN4" s="436"/>
      <c r="HO4" s="436"/>
      <c r="HP4" s="436"/>
      <c r="HQ4" s="436"/>
      <c r="HR4" s="436"/>
      <c r="HS4" s="436"/>
      <c r="HT4" s="436"/>
      <c r="HU4" s="436"/>
      <c r="HV4" s="436"/>
      <c r="HW4" s="436"/>
      <c r="HX4" s="436"/>
      <c r="HY4" s="436"/>
      <c r="HZ4" s="436"/>
      <c r="IA4" s="436"/>
      <c r="IB4" s="436"/>
      <c r="IC4" s="436"/>
      <c r="ID4" s="436"/>
      <c r="IE4" s="436"/>
      <c r="IF4" s="436"/>
      <c r="IG4" s="436"/>
      <c r="IH4" s="436"/>
      <c r="II4" s="436"/>
      <c r="IJ4" s="436"/>
      <c r="IK4" s="436"/>
      <c r="IL4" s="436"/>
      <c r="IM4" s="436"/>
      <c r="IN4" s="436"/>
      <c r="IO4" s="436"/>
      <c r="IP4" s="436"/>
      <c r="IQ4" s="436"/>
      <c r="IR4" s="436"/>
      <c r="IS4" s="436"/>
      <c r="IT4" s="436"/>
      <c r="IU4" s="436"/>
      <c r="IV4" s="436"/>
      <c r="IW4" s="436"/>
      <c r="IX4" s="436"/>
      <c r="IY4" s="436"/>
      <c r="IZ4" s="436"/>
      <c r="JA4" s="436"/>
      <c r="JB4" s="436"/>
      <c r="JC4" s="436"/>
      <c r="JD4" s="436"/>
      <c r="JE4" s="436"/>
      <c r="JF4" s="436"/>
      <c r="JG4" s="436"/>
      <c r="JH4" s="436"/>
      <c r="JI4" s="436"/>
      <c r="JJ4" s="436"/>
      <c r="JK4" s="436"/>
      <c r="JL4" s="436"/>
      <c r="JM4" s="436"/>
      <c r="JN4" s="436"/>
      <c r="JO4" s="436"/>
      <c r="JP4" s="436"/>
      <c r="JQ4" s="436"/>
      <c r="JR4" s="436"/>
      <c r="JS4" s="436"/>
      <c r="JT4" s="436"/>
      <c r="JU4" s="436"/>
      <c r="JV4" s="436"/>
      <c r="JW4" s="436"/>
      <c r="JX4" s="436"/>
      <c r="JY4" s="436"/>
      <c r="JZ4" s="436"/>
      <c r="KA4" s="436"/>
      <c r="KB4" s="436"/>
      <c r="KC4" s="436"/>
      <c r="KD4" s="436"/>
      <c r="KE4" s="436"/>
      <c r="KF4" s="436"/>
      <c r="KG4" s="436"/>
      <c r="KH4" s="436"/>
      <c r="KI4" s="436"/>
      <c r="KJ4" s="436"/>
      <c r="KK4" s="436"/>
      <c r="KL4" s="436"/>
      <c r="KM4" s="436"/>
      <c r="KN4" s="436"/>
      <c r="KO4" s="436"/>
      <c r="KP4" s="436"/>
      <c r="KQ4" s="436"/>
      <c r="KR4" s="436"/>
      <c r="KS4" s="436"/>
      <c r="KT4" s="436"/>
      <c r="KU4" s="436"/>
      <c r="KV4" s="436"/>
      <c r="KW4" s="436"/>
      <c r="KX4" s="436"/>
      <c r="KY4" s="436"/>
      <c r="KZ4" s="436"/>
      <c r="LA4" s="436"/>
      <c r="LB4" s="436"/>
      <c r="LC4" s="436"/>
      <c r="LD4" s="436"/>
      <c r="LE4" s="436"/>
      <c r="LF4" s="436"/>
      <c r="LG4" s="436"/>
      <c r="LH4" s="436"/>
      <c r="LI4" s="436"/>
      <c r="LJ4" s="436"/>
      <c r="LK4" s="436"/>
      <c r="LL4" s="436"/>
      <c r="LM4" s="436"/>
      <c r="LN4" s="436"/>
      <c r="LO4" s="436"/>
      <c r="LP4" s="436"/>
      <c r="LQ4" s="436"/>
      <c r="LR4" s="436"/>
      <c r="LS4" s="436"/>
      <c r="LT4" s="436"/>
      <c r="LU4" s="436"/>
      <c r="LV4" s="436"/>
      <c r="LW4" s="436"/>
      <c r="LX4" s="436"/>
      <c r="LY4" s="436"/>
      <c r="LZ4" s="436"/>
      <c r="MA4" s="436"/>
      <c r="MB4" s="436"/>
      <c r="MC4" s="436"/>
      <c r="MD4" s="436"/>
      <c r="ME4" s="436"/>
      <c r="MF4" s="436"/>
      <c r="MG4" s="436"/>
      <c r="MH4" s="436"/>
      <c r="MI4" s="436"/>
      <c r="MJ4" s="436"/>
      <c r="MK4" s="436"/>
      <c r="ML4" s="436"/>
      <c r="MM4" s="436"/>
      <c r="MN4" s="436"/>
      <c r="MO4" s="436"/>
      <c r="MP4" s="436"/>
      <c r="MQ4" s="436"/>
      <c r="MR4" s="436"/>
      <c r="MS4" s="436"/>
      <c r="MT4" s="436"/>
      <c r="MU4" s="436"/>
      <c r="MV4" s="436"/>
      <c r="MW4" s="436"/>
      <c r="MX4" s="436"/>
      <c r="MY4" s="436"/>
      <c r="MZ4" s="436"/>
      <c r="NA4" s="436"/>
      <c r="NB4" s="436"/>
      <c r="NC4" s="436"/>
      <c r="ND4" s="436"/>
      <c r="NE4" s="436"/>
      <c r="NF4" s="436"/>
      <c r="NG4" s="436"/>
      <c r="NH4" s="436"/>
      <c r="NI4" s="436"/>
      <c r="NJ4" s="436"/>
      <c r="NK4" s="436"/>
      <c r="NL4" s="436"/>
      <c r="NM4" s="436"/>
      <c r="NN4" s="436"/>
      <c r="NO4" s="436"/>
      <c r="NP4" s="436"/>
      <c r="NQ4" s="436"/>
      <c r="NR4" s="436"/>
      <c r="NS4" s="436"/>
      <c r="NT4" s="436"/>
      <c r="NU4" s="436"/>
      <c r="NV4" s="436"/>
      <c r="NW4" s="436"/>
      <c r="NX4" s="436"/>
      <c r="NY4" s="436"/>
      <c r="NZ4" s="436"/>
      <c r="OA4" s="436"/>
      <c r="OB4" s="436"/>
      <c r="OC4" s="436"/>
      <c r="OD4" s="436"/>
      <c r="OE4" s="436"/>
      <c r="OF4" s="436"/>
      <c r="OG4" s="436"/>
      <c r="OH4" s="436"/>
      <c r="OI4" s="436"/>
      <c r="OJ4" s="436"/>
      <c r="OK4" s="436"/>
      <c r="OL4" s="436"/>
      <c r="OM4" s="436"/>
      <c r="ON4" s="436"/>
      <c r="OO4" s="436"/>
      <c r="OP4" s="436"/>
      <c r="OQ4" s="436"/>
      <c r="OR4" s="436"/>
      <c r="OS4" s="436"/>
      <c r="OT4" s="436"/>
      <c r="OU4" s="436"/>
      <c r="OV4" s="436"/>
      <c r="OW4" s="436"/>
      <c r="OX4" s="436"/>
      <c r="OY4" s="436"/>
      <c r="OZ4" s="436"/>
      <c r="PA4" s="436"/>
      <c r="PB4" s="436"/>
      <c r="PC4" s="436"/>
      <c r="PD4" s="436"/>
      <c r="PE4" s="436"/>
      <c r="PF4" s="436"/>
      <c r="PG4" s="436"/>
      <c r="PH4" s="436"/>
      <c r="PI4" s="436"/>
      <c r="PJ4" s="436"/>
      <c r="PK4" s="436"/>
      <c r="PL4" s="436"/>
      <c r="PM4" s="436"/>
      <c r="PN4" s="436"/>
      <c r="PO4" s="436"/>
      <c r="PP4" s="436"/>
      <c r="PQ4" s="436"/>
      <c r="PR4" s="436"/>
      <c r="PS4" s="436"/>
      <c r="PT4" s="436"/>
      <c r="PU4" s="436"/>
      <c r="PV4" s="436"/>
      <c r="PW4" s="436"/>
      <c r="PX4" s="436"/>
      <c r="PY4" s="436"/>
      <c r="PZ4" s="436"/>
      <c r="QA4" s="436"/>
      <c r="QB4" s="436"/>
      <c r="QC4" s="436"/>
      <c r="QD4" s="436"/>
      <c r="QE4" s="436"/>
      <c r="QF4" s="436"/>
      <c r="QG4" s="436"/>
      <c r="QH4" s="436"/>
      <c r="QI4" s="436"/>
      <c r="QJ4" s="436"/>
      <c r="QK4" s="436"/>
      <c r="QL4" s="436"/>
      <c r="QM4" s="436"/>
      <c r="QN4" s="436"/>
      <c r="QO4" s="436"/>
      <c r="QP4" s="436"/>
      <c r="QQ4" s="436"/>
      <c r="QR4" s="436"/>
      <c r="QS4" s="436"/>
      <c r="QT4" s="436"/>
      <c r="QU4" s="436"/>
      <c r="QV4" s="436"/>
      <c r="QW4" s="436"/>
      <c r="QX4" s="436"/>
      <c r="QY4" s="436"/>
      <c r="QZ4" s="436"/>
      <c r="RA4" s="436"/>
      <c r="RB4" s="436"/>
      <c r="RC4" s="436"/>
      <c r="RD4" s="436"/>
      <c r="RE4" s="436"/>
      <c r="RF4" s="436"/>
      <c r="RG4" s="436"/>
      <c r="RH4" s="436"/>
      <c r="RI4" s="436"/>
      <c r="RJ4" s="436"/>
      <c r="RK4" s="436"/>
      <c r="RL4" s="436"/>
      <c r="RM4" s="436"/>
      <c r="RN4" s="436"/>
      <c r="RO4" s="436"/>
      <c r="RP4" s="436"/>
      <c r="RQ4" s="436"/>
      <c r="RR4" s="436"/>
      <c r="RS4" s="436"/>
      <c r="RT4" s="436"/>
      <c r="RU4" s="436"/>
      <c r="RV4" s="436"/>
      <c r="RW4" s="436"/>
      <c r="RX4" s="436"/>
      <c r="RY4" s="436"/>
      <c r="RZ4" s="436"/>
      <c r="SA4" s="436"/>
      <c r="SB4" s="436"/>
      <c r="SC4" s="436"/>
      <c r="SD4" s="436"/>
      <c r="SE4" s="436"/>
      <c r="SF4" s="436"/>
      <c r="SG4" s="436"/>
      <c r="SH4" s="436"/>
      <c r="SI4" s="436"/>
      <c r="SJ4" s="436"/>
      <c r="SK4" s="436"/>
      <c r="SL4" s="436"/>
      <c r="SM4" s="436"/>
      <c r="SN4" s="436"/>
      <c r="SO4" s="436"/>
      <c r="SP4" s="436"/>
      <c r="SQ4" s="436"/>
      <c r="SR4" s="436"/>
      <c r="SS4" s="436"/>
      <c r="ST4" s="436"/>
      <c r="SU4" s="436"/>
      <c r="SV4" s="436"/>
      <c r="SW4" s="436"/>
      <c r="SX4" s="436"/>
      <c r="SY4" s="436"/>
      <c r="SZ4" s="436"/>
      <c r="TA4" s="436"/>
      <c r="TB4" s="436"/>
      <c r="TC4" s="436"/>
      <c r="TD4" s="436"/>
      <c r="TE4" s="436"/>
      <c r="TF4" s="436"/>
      <c r="TG4" s="436"/>
      <c r="TH4" s="436"/>
      <c r="TI4" s="436"/>
      <c r="TJ4" s="436"/>
      <c r="TK4" s="436"/>
      <c r="TL4" s="436"/>
      <c r="TM4" s="436"/>
      <c r="TN4" s="436"/>
      <c r="TO4" s="436"/>
      <c r="TP4" s="436"/>
      <c r="TQ4" s="436"/>
      <c r="TR4" s="436"/>
      <c r="TS4" s="436"/>
      <c r="TT4" s="436"/>
      <c r="TU4" s="436"/>
      <c r="TV4" s="436"/>
      <c r="TW4" s="436"/>
      <c r="TX4" s="436"/>
      <c r="TY4" s="436"/>
      <c r="TZ4" s="436"/>
      <c r="UA4" s="436"/>
      <c r="UB4" s="436"/>
      <c r="UC4" s="436"/>
      <c r="UD4" s="436"/>
      <c r="UE4" s="436"/>
      <c r="UF4" s="436"/>
      <c r="UG4" s="436"/>
      <c r="UH4" s="436"/>
      <c r="UI4" s="436"/>
      <c r="UJ4" s="436"/>
      <c r="UK4" s="436"/>
      <c r="UL4" s="436"/>
      <c r="UM4" s="436"/>
      <c r="UN4" s="436"/>
      <c r="UO4" s="436"/>
      <c r="UP4" s="436"/>
      <c r="UQ4" s="436"/>
      <c r="UR4" s="436"/>
      <c r="US4" s="436"/>
      <c r="UT4" s="436"/>
      <c r="UU4" s="436"/>
      <c r="UV4" s="436"/>
      <c r="UW4" s="436"/>
      <c r="UX4" s="436"/>
      <c r="UY4" s="436"/>
      <c r="UZ4" s="436"/>
      <c r="VA4" s="436"/>
      <c r="VB4" s="436"/>
      <c r="VC4" s="436"/>
      <c r="VD4" s="436"/>
      <c r="VE4" s="436"/>
      <c r="VF4" s="436"/>
      <c r="VG4" s="436"/>
      <c r="VH4" s="436"/>
      <c r="VI4" s="436"/>
      <c r="VJ4" s="436"/>
      <c r="VK4" s="436"/>
      <c r="VL4" s="436"/>
      <c r="VM4" s="436"/>
      <c r="VN4" s="436"/>
      <c r="VO4" s="436"/>
      <c r="VP4" s="436"/>
      <c r="VQ4" s="436"/>
      <c r="VR4" s="436"/>
      <c r="VS4" s="436"/>
      <c r="VT4" s="436"/>
      <c r="VU4" s="436"/>
      <c r="VV4" s="436"/>
      <c r="VW4" s="436"/>
      <c r="VX4" s="436"/>
      <c r="VY4" s="436"/>
      <c r="VZ4" s="436"/>
      <c r="WA4" s="436"/>
      <c r="WB4" s="436"/>
      <c r="WC4" s="436"/>
      <c r="WD4" s="436"/>
      <c r="WE4" s="436"/>
      <c r="WF4" s="436"/>
      <c r="WG4" s="436"/>
      <c r="WH4" s="436"/>
      <c r="WI4" s="436"/>
      <c r="WJ4" s="436"/>
      <c r="WK4" s="436"/>
      <c r="WL4" s="436"/>
      <c r="WM4" s="436"/>
      <c r="WN4" s="436"/>
      <c r="WO4" s="436"/>
      <c r="WP4" s="436"/>
      <c r="WQ4" s="436"/>
      <c r="WR4" s="436"/>
      <c r="WS4" s="436"/>
      <c r="WT4" s="436"/>
      <c r="WU4" s="436"/>
      <c r="WV4" s="436"/>
      <c r="WW4" s="436"/>
      <c r="WX4" s="436"/>
      <c r="WY4" s="436"/>
      <c r="WZ4" s="436"/>
      <c r="XA4" s="436"/>
      <c r="XB4" s="436"/>
      <c r="XC4" s="436"/>
      <c r="XD4" s="436"/>
      <c r="XE4" s="436"/>
      <c r="XF4" s="436"/>
      <c r="XG4" s="436"/>
      <c r="XH4" s="436"/>
      <c r="XI4" s="436"/>
      <c r="XJ4" s="436"/>
      <c r="XK4" s="436"/>
      <c r="XL4" s="436"/>
      <c r="XM4" s="436"/>
      <c r="XN4" s="436"/>
      <c r="XO4" s="436"/>
      <c r="XP4" s="436"/>
      <c r="XQ4" s="436"/>
      <c r="XR4" s="436"/>
      <c r="XS4" s="436"/>
      <c r="XT4" s="436"/>
      <c r="XU4" s="436"/>
      <c r="XV4" s="436"/>
      <c r="XW4" s="436"/>
      <c r="XX4" s="436"/>
      <c r="XY4" s="436"/>
      <c r="XZ4" s="436"/>
      <c r="YA4" s="436"/>
      <c r="YB4" s="436"/>
      <c r="YC4" s="436"/>
      <c r="YD4" s="436"/>
      <c r="YE4" s="436"/>
      <c r="YF4" s="436"/>
      <c r="YG4" s="436"/>
      <c r="YH4" s="436"/>
      <c r="YI4" s="436"/>
      <c r="YJ4" s="436"/>
      <c r="YK4" s="436"/>
      <c r="YL4" s="436"/>
      <c r="YM4" s="436"/>
      <c r="YN4" s="436"/>
      <c r="YO4" s="436"/>
      <c r="YP4" s="436"/>
      <c r="YQ4" s="436"/>
      <c r="YR4" s="436"/>
      <c r="YS4" s="436"/>
      <c r="YT4" s="436"/>
      <c r="YU4" s="436"/>
      <c r="YV4" s="436"/>
      <c r="YW4" s="436"/>
      <c r="YX4" s="436"/>
      <c r="YY4" s="436"/>
      <c r="YZ4" s="436"/>
      <c r="ZA4" s="436"/>
      <c r="ZB4" s="436"/>
      <c r="ZC4" s="436"/>
      <c r="ZD4" s="436"/>
      <c r="ZE4" s="436"/>
      <c r="ZF4" s="436"/>
      <c r="ZG4" s="436"/>
      <c r="ZH4" s="436"/>
      <c r="ZI4" s="436"/>
      <c r="ZJ4" s="436"/>
      <c r="ZK4" s="436"/>
      <c r="ZL4" s="436"/>
      <c r="ZM4" s="436"/>
      <c r="ZN4" s="436"/>
      <c r="ZO4" s="436"/>
      <c r="ZP4" s="436"/>
      <c r="ZQ4" s="436"/>
      <c r="ZR4" s="436"/>
      <c r="ZS4" s="436"/>
      <c r="ZT4" s="436"/>
      <c r="ZU4" s="436"/>
      <c r="ZV4" s="436"/>
      <c r="ZW4" s="436"/>
      <c r="ZX4" s="436"/>
      <c r="ZY4" s="436"/>
      <c r="ZZ4" s="436"/>
      <c r="AAA4" s="436"/>
      <c r="AAB4" s="436"/>
      <c r="AAC4" s="436"/>
      <c r="AAD4" s="436"/>
      <c r="AAE4" s="436"/>
      <c r="AAF4" s="436"/>
      <c r="AAG4" s="436"/>
      <c r="AAH4" s="436"/>
      <c r="AAI4" s="436"/>
      <c r="AAJ4" s="436"/>
      <c r="AAK4" s="436"/>
      <c r="AAL4" s="436"/>
      <c r="AAM4" s="436"/>
      <c r="AAN4" s="436"/>
      <c r="AAO4" s="436"/>
      <c r="AAP4" s="436"/>
      <c r="AAQ4" s="436"/>
      <c r="AAR4" s="436"/>
      <c r="AAS4" s="436"/>
      <c r="AAT4" s="436"/>
      <c r="AAU4" s="436"/>
      <c r="AAV4" s="436"/>
      <c r="AAW4" s="436"/>
      <c r="AAX4" s="436"/>
      <c r="AAY4" s="436"/>
      <c r="AAZ4" s="436"/>
      <c r="ABA4" s="436"/>
      <c r="ABB4" s="436"/>
      <c r="ABC4" s="436"/>
      <c r="ABD4" s="436"/>
      <c r="ABE4" s="436"/>
      <c r="ABF4" s="436"/>
      <c r="ABG4" s="436"/>
      <c r="ABH4" s="436"/>
      <c r="ABI4" s="436"/>
      <c r="ABJ4" s="436"/>
      <c r="ABK4" s="436"/>
      <c r="ABL4" s="436"/>
      <c r="ABM4" s="436"/>
      <c r="ABN4" s="436"/>
      <c r="ABO4" s="436"/>
      <c r="ABP4" s="436"/>
      <c r="ABQ4" s="436"/>
      <c r="ABR4" s="436"/>
      <c r="ABS4" s="436"/>
      <c r="ABT4" s="436"/>
      <c r="ABU4" s="436"/>
      <c r="ABV4" s="436"/>
      <c r="ABW4" s="436"/>
      <c r="ABX4" s="436"/>
      <c r="ABY4" s="436"/>
      <c r="ABZ4" s="436"/>
      <c r="ACA4" s="436"/>
      <c r="ACB4" s="436"/>
      <c r="ACC4" s="436"/>
      <c r="ACD4" s="436"/>
      <c r="ACE4" s="436"/>
      <c r="ACF4" s="436"/>
      <c r="ACG4" s="436"/>
      <c r="ACH4" s="436"/>
      <c r="ACI4" s="436"/>
      <c r="ACJ4" s="436"/>
      <c r="ACK4" s="436"/>
      <c r="ACL4" s="436"/>
      <c r="ACM4" s="436"/>
      <c r="ACN4" s="436"/>
      <c r="ACO4" s="436"/>
      <c r="ACP4" s="436"/>
      <c r="ACQ4" s="436"/>
      <c r="ACR4" s="436"/>
      <c r="ACS4" s="436"/>
      <c r="ACT4" s="436"/>
      <c r="ACU4" s="436"/>
      <c r="ACV4" s="436"/>
      <c r="ACW4" s="436"/>
      <c r="ACX4" s="436"/>
      <c r="ACY4" s="436"/>
      <c r="ACZ4" s="436"/>
      <c r="ADA4" s="436"/>
      <c r="ADB4" s="436"/>
      <c r="ADC4" s="436"/>
      <c r="ADD4" s="436"/>
      <c r="ADE4" s="436"/>
      <c r="ADF4" s="436"/>
      <c r="ADG4" s="436"/>
      <c r="ADH4" s="436"/>
      <c r="ADI4" s="436"/>
      <c r="ADJ4" s="436"/>
      <c r="ADK4" s="436"/>
      <c r="ADL4" s="436"/>
      <c r="ADM4" s="436"/>
      <c r="ADN4" s="436"/>
      <c r="ADO4" s="436"/>
      <c r="ADP4" s="436"/>
      <c r="ADQ4" s="436"/>
      <c r="ADR4" s="436"/>
      <c r="ADS4" s="436"/>
      <c r="ADT4" s="436"/>
      <c r="ADU4" s="436"/>
      <c r="ADV4" s="436"/>
      <c r="ADW4" s="436"/>
      <c r="ADX4" s="436"/>
      <c r="ADY4" s="436"/>
      <c r="ADZ4" s="436"/>
      <c r="AEA4" s="436"/>
      <c r="AEB4" s="436"/>
      <c r="AEC4" s="436"/>
      <c r="AED4" s="436"/>
      <c r="AEE4" s="436"/>
      <c r="AEF4" s="436"/>
      <c r="AEG4" s="436"/>
      <c r="AEH4" s="436"/>
      <c r="AEI4" s="436"/>
      <c r="AEJ4" s="436"/>
      <c r="AEK4" s="436"/>
      <c r="AEL4" s="436"/>
      <c r="AEM4" s="436"/>
      <c r="AEN4" s="436"/>
      <c r="AEO4" s="436"/>
      <c r="AEP4" s="436"/>
      <c r="AEQ4" s="436"/>
      <c r="AER4" s="436"/>
      <c r="AES4" s="436"/>
      <c r="AET4" s="436"/>
      <c r="AEU4" s="436"/>
      <c r="AEV4" s="436"/>
      <c r="AEW4" s="436"/>
      <c r="AEX4" s="436"/>
      <c r="AEY4" s="436"/>
      <c r="AEZ4" s="436"/>
      <c r="AFA4" s="436"/>
      <c r="AFB4" s="436"/>
      <c r="AFC4" s="436"/>
      <c r="AFD4" s="436"/>
      <c r="AFE4" s="436"/>
      <c r="AFF4" s="436"/>
      <c r="AFG4" s="436"/>
      <c r="AFH4" s="436"/>
      <c r="AFI4" s="436"/>
      <c r="AFJ4" s="436"/>
      <c r="AFK4" s="436"/>
      <c r="AFL4" s="436"/>
      <c r="AFM4" s="436"/>
      <c r="AFN4" s="436"/>
      <c r="AFO4" s="436"/>
      <c r="AFP4" s="436"/>
      <c r="AFQ4" s="436"/>
      <c r="AFR4" s="436"/>
      <c r="AFS4" s="436"/>
      <c r="AFT4" s="436"/>
      <c r="AFU4" s="436"/>
      <c r="AFV4" s="436"/>
      <c r="AFW4" s="436"/>
      <c r="AFX4" s="436"/>
      <c r="AFY4" s="436"/>
      <c r="AFZ4" s="436"/>
      <c r="AGA4" s="436"/>
      <c r="AGB4" s="436"/>
      <c r="AGC4" s="436"/>
      <c r="AGD4" s="436"/>
      <c r="AGE4" s="436"/>
      <c r="AGF4" s="436"/>
      <c r="AGG4" s="436"/>
      <c r="AGH4" s="436"/>
      <c r="AGI4" s="436"/>
      <c r="AGJ4" s="436"/>
      <c r="AGK4" s="436"/>
      <c r="AGL4" s="436"/>
      <c r="AGM4" s="436"/>
      <c r="AGN4" s="436"/>
      <c r="AGO4" s="436"/>
      <c r="AGP4" s="436"/>
      <c r="AGQ4" s="436"/>
      <c r="AGR4" s="436"/>
      <c r="AGS4" s="436"/>
      <c r="AGT4" s="436"/>
      <c r="AGU4" s="436"/>
      <c r="AGV4" s="436"/>
      <c r="AGW4" s="436"/>
      <c r="AGX4" s="436"/>
      <c r="AGY4" s="436"/>
      <c r="AGZ4" s="436"/>
      <c r="AHA4" s="436"/>
      <c r="AHB4" s="436"/>
      <c r="AHC4" s="436"/>
      <c r="AHD4" s="436"/>
      <c r="AHE4" s="436"/>
      <c r="AHF4" s="436"/>
      <c r="AHG4" s="436"/>
      <c r="AHH4" s="436"/>
      <c r="AHI4" s="436"/>
      <c r="AHJ4" s="436"/>
      <c r="AHK4" s="436"/>
      <c r="AHL4" s="436"/>
      <c r="AHM4" s="436"/>
      <c r="AHN4" s="436"/>
      <c r="AHO4" s="436"/>
      <c r="AHP4" s="436"/>
      <c r="AHQ4" s="436"/>
      <c r="AHR4" s="436"/>
      <c r="AHS4" s="436"/>
      <c r="AHT4" s="436"/>
      <c r="AHU4" s="436"/>
      <c r="AHV4" s="436"/>
      <c r="AHW4" s="436"/>
      <c r="AHX4" s="436"/>
      <c r="AHY4" s="436"/>
      <c r="AHZ4" s="436"/>
      <c r="AIA4" s="436"/>
      <c r="AIB4" s="436"/>
      <c r="AIC4" s="436"/>
      <c r="AID4" s="436"/>
      <c r="AIE4" s="436"/>
      <c r="AIF4" s="436"/>
      <c r="AIG4" s="436"/>
      <c r="AIH4" s="436"/>
      <c r="AII4" s="436"/>
      <c r="AIJ4" s="436"/>
      <c r="AIK4" s="436"/>
      <c r="AIL4" s="436"/>
      <c r="AIM4" s="436"/>
      <c r="AIN4" s="436"/>
      <c r="AIO4" s="436"/>
      <c r="AIP4" s="436"/>
      <c r="AIQ4" s="436"/>
      <c r="AIR4" s="436"/>
      <c r="AIS4" s="436"/>
      <c r="AIT4" s="436"/>
      <c r="AIU4" s="436"/>
      <c r="AIV4" s="436"/>
      <c r="AIW4" s="436"/>
      <c r="AIX4" s="436"/>
      <c r="AIY4" s="436"/>
      <c r="AIZ4" s="436"/>
      <c r="AJA4" s="436"/>
      <c r="AJB4" s="436"/>
      <c r="AJC4" s="436"/>
      <c r="AJD4" s="436"/>
      <c r="AJE4" s="436"/>
      <c r="AJF4" s="436"/>
      <c r="AJG4" s="436"/>
      <c r="AJH4" s="436"/>
      <c r="AJI4" s="436"/>
      <c r="AJJ4" s="436"/>
      <c r="AJK4" s="436"/>
      <c r="AJL4" s="436"/>
      <c r="AJM4" s="436"/>
      <c r="AJN4" s="436"/>
      <c r="AJO4" s="436"/>
      <c r="AJP4" s="436"/>
      <c r="AJQ4" s="436"/>
      <c r="AJR4" s="436"/>
      <c r="AJS4" s="436"/>
      <c r="AJT4" s="436"/>
      <c r="AJU4" s="436"/>
      <c r="AJV4" s="436"/>
      <c r="AJW4" s="436"/>
      <c r="AJX4" s="436"/>
      <c r="AJY4" s="436"/>
      <c r="AJZ4" s="436"/>
      <c r="AKA4" s="436"/>
      <c r="AKB4" s="436"/>
      <c r="AKC4" s="436"/>
      <c r="AKD4" s="436"/>
      <c r="AKE4" s="436"/>
      <c r="AKF4" s="436"/>
      <c r="AKG4" s="436"/>
      <c r="AKH4" s="436"/>
      <c r="AKI4" s="436"/>
      <c r="AKJ4" s="436"/>
      <c r="AKK4" s="436"/>
      <c r="AKL4" s="436"/>
      <c r="AKM4" s="436"/>
      <c r="AKN4" s="436"/>
      <c r="AKO4" s="436"/>
      <c r="AKP4" s="436"/>
      <c r="AKQ4" s="436"/>
      <c r="AKR4" s="436"/>
      <c r="AKS4" s="436"/>
      <c r="AKT4" s="436"/>
      <c r="AKU4" s="436"/>
      <c r="AKV4" s="436"/>
      <c r="AKW4" s="436"/>
      <c r="AKX4" s="436"/>
      <c r="AKY4" s="436"/>
      <c r="AKZ4" s="436"/>
      <c r="ALA4" s="436"/>
      <c r="ALB4" s="436"/>
      <c r="ALC4" s="436"/>
      <c r="ALD4" s="436"/>
      <c r="ALE4" s="436"/>
      <c r="ALF4" s="436"/>
      <c r="ALG4" s="436"/>
      <c r="ALH4" s="436"/>
      <c r="ALI4" s="436"/>
      <c r="ALJ4" s="436"/>
      <c r="ALK4" s="436"/>
      <c r="ALL4" s="436"/>
      <c r="ALM4" s="436"/>
      <c r="ALN4" s="436"/>
      <c r="ALO4" s="436"/>
      <c r="ALP4" s="436"/>
      <c r="ALQ4" s="436"/>
      <c r="ALR4" s="436"/>
      <c r="ALS4" s="436"/>
      <c r="ALT4" s="436"/>
      <c r="ALU4" s="436"/>
      <c r="ALV4" s="436"/>
      <c r="ALW4" s="436"/>
      <c r="ALX4" s="436"/>
      <c r="ALY4" s="436"/>
      <c r="ALZ4" s="436"/>
      <c r="AMA4" s="436"/>
      <c r="AMB4" s="436"/>
      <c r="AMC4" s="436"/>
      <c r="AMD4" s="436"/>
      <c r="AME4" s="436"/>
      <c r="AMF4" s="436"/>
      <c r="AMG4" s="436"/>
      <c r="AMH4" s="436"/>
      <c r="AMI4" s="436"/>
      <c r="AMJ4" s="436"/>
      <c r="AMK4" s="436"/>
      <c r="AML4" s="436"/>
      <c r="AMM4" s="436"/>
      <c r="AMN4" s="436"/>
      <c r="AMO4" s="436"/>
      <c r="AMP4" s="436"/>
      <c r="AMQ4" s="436"/>
      <c r="AMR4" s="436"/>
      <c r="AMS4" s="436"/>
      <c r="AMT4" s="436"/>
      <c r="AMU4" s="436"/>
      <c r="AMV4" s="436"/>
      <c r="AMW4" s="436"/>
      <c r="AMX4" s="436"/>
      <c r="AMY4" s="436"/>
      <c r="AMZ4" s="436"/>
      <c r="ANA4" s="436"/>
      <c r="ANB4" s="436"/>
      <c r="ANC4" s="436"/>
      <c r="AND4" s="436"/>
      <c r="ANE4" s="436"/>
      <c r="ANF4" s="436"/>
      <c r="ANG4" s="436"/>
      <c r="ANH4" s="436"/>
      <c r="ANI4" s="436"/>
      <c r="ANJ4" s="436"/>
      <c r="ANK4" s="436"/>
      <c r="ANL4" s="436"/>
      <c r="ANM4" s="436"/>
      <c r="ANN4" s="436"/>
      <c r="ANO4" s="436"/>
      <c r="ANP4" s="436"/>
      <c r="ANQ4" s="436"/>
      <c r="ANR4" s="436"/>
      <c r="ANS4" s="436"/>
      <c r="ANT4" s="436"/>
      <c r="ANU4" s="436"/>
      <c r="ANV4" s="436"/>
      <c r="ANW4" s="436"/>
      <c r="ANX4" s="436"/>
      <c r="ANY4" s="436"/>
      <c r="ANZ4" s="436"/>
      <c r="AOA4" s="436"/>
      <c r="AOB4" s="436"/>
      <c r="AOC4" s="436"/>
      <c r="AOD4" s="436"/>
      <c r="AOE4" s="436"/>
      <c r="AOF4" s="436"/>
      <c r="AOG4" s="436"/>
      <c r="AOH4" s="436"/>
      <c r="AOI4" s="436"/>
      <c r="AOJ4" s="436"/>
      <c r="AOK4" s="436"/>
      <c r="AOL4" s="436"/>
      <c r="AOM4" s="436"/>
      <c r="AON4" s="436"/>
      <c r="AOO4" s="436"/>
      <c r="AOP4" s="436"/>
      <c r="AOQ4" s="436"/>
      <c r="AOR4" s="436"/>
      <c r="AOS4" s="436"/>
      <c r="AOT4" s="436"/>
      <c r="AOU4" s="436"/>
      <c r="AOV4" s="436"/>
      <c r="AOW4" s="436"/>
      <c r="AOX4" s="436"/>
      <c r="AOY4" s="436"/>
      <c r="AOZ4" s="436"/>
      <c r="APA4" s="436"/>
      <c r="APB4" s="436"/>
      <c r="APC4" s="436"/>
      <c r="APD4" s="436"/>
      <c r="APE4" s="436"/>
      <c r="APF4" s="436"/>
      <c r="APG4" s="436"/>
      <c r="APH4" s="436"/>
      <c r="API4" s="436"/>
      <c r="APJ4" s="436"/>
      <c r="APK4" s="436"/>
      <c r="APL4" s="436"/>
      <c r="APM4" s="436"/>
      <c r="APN4" s="436"/>
      <c r="APO4" s="436"/>
      <c r="APP4" s="436"/>
      <c r="APQ4" s="436"/>
      <c r="APR4" s="436"/>
      <c r="APS4" s="436"/>
      <c r="APT4" s="436"/>
      <c r="APU4" s="436"/>
      <c r="APV4" s="436"/>
      <c r="APW4" s="436"/>
      <c r="APX4" s="436"/>
      <c r="APY4" s="436"/>
      <c r="APZ4" s="436"/>
      <c r="AQA4" s="436"/>
      <c r="AQB4" s="436"/>
      <c r="AQC4" s="436"/>
      <c r="AQD4" s="436"/>
      <c r="AQE4" s="436"/>
      <c r="AQF4" s="436"/>
      <c r="AQG4" s="436"/>
      <c r="AQH4" s="436"/>
      <c r="AQI4" s="436"/>
      <c r="AQJ4" s="436"/>
      <c r="AQK4" s="436"/>
      <c r="AQL4" s="436"/>
      <c r="AQM4" s="436"/>
      <c r="AQN4" s="436"/>
      <c r="AQO4" s="436"/>
      <c r="AQP4" s="436"/>
      <c r="AQQ4" s="436"/>
      <c r="AQR4" s="436"/>
      <c r="AQS4" s="436"/>
      <c r="AQT4" s="436"/>
      <c r="AQU4" s="436"/>
      <c r="AQV4" s="436"/>
      <c r="AQW4" s="436"/>
      <c r="AQX4" s="436"/>
      <c r="AQY4" s="436"/>
      <c r="AQZ4" s="436"/>
      <c r="ARA4" s="436"/>
      <c r="ARB4" s="436"/>
      <c r="ARC4" s="436"/>
      <c r="ARD4" s="436"/>
      <c r="ARE4" s="436"/>
      <c r="ARF4" s="436"/>
      <c r="ARG4" s="436"/>
      <c r="ARH4" s="436"/>
      <c r="ARI4" s="436"/>
      <c r="ARJ4" s="436"/>
      <c r="ARK4" s="436"/>
      <c r="ARL4" s="436"/>
      <c r="ARM4" s="436"/>
      <c r="ARN4" s="436"/>
      <c r="ARO4" s="436"/>
      <c r="ARP4" s="436"/>
      <c r="ARQ4" s="436"/>
      <c r="ARR4" s="436"/>
      <c r="ARS4" s="436"/>
      <c r="ART4" s="436"/>
      <c r="ARU4" s="436"/>
      <c r="ARV4" s="436"/>
      <c r="ARW4" s="436"/>
      <c r="ARX4" s="436"/>
      <c r="ARY4" s="436"/>
      <c r="ARZ4" s="436"/>
      <c r="ASA4" s="436"/>
      <c r="ASB4" s="436"/>
      <c r="ASC4" s="436"/>
      <c r="ASD4" s="436"/>
      <c r="ASE4" s="436"/>
      <c r="ASF4" s="436"/>
      <c r="ASG4" s="436"/>
      <c r="ASH4" s="436"/>
      <c r="ASI4" s="436"/>
      <c r="ASJ4" s="436"/>
      <c r="ASK4" s="436"/>
      <c r="ASL4" s="436"/>
      <c r="ASM4" s="436"/>
      <c r="ASN4" s="436"/>
      <c r="ASO4" s="436"/>
      <c r="ASP4" s="436"/>
      <c r="ASQ4" s="436"/>
      <c r="ASR4" s="436"/>
      <c r="ASS4" s="436"/>
      <c r="AST4" s="436"/>
      <c r="ASU4" s="436"/>
      <c r="ASV4" s="436"/>
      <c r="ASW4" s="436"/>
      <c r="ASX4" s="436"/>
      <c r="ASY4" s="436"/>
      <c r="ASZ4" s="436"/>
      <c r="ATA4" s="436"/>
      <c r="ATB4" s="436"/>
      <c r="ATC4" s="436"/>
      <c r="ATD4" s="436"/>
      <c r="ATE4" s="436"/>
      <c r="ATF4" s="436"/>
      <c r="ATG4" s="436"/>
      <c r="ATH4" s="436"/>
      <c r="ATI4" s="436"/>
      <c r="ATJ4" s="436"/>
      <c r="ATK4" s="436"/>
      <c r="ATL4" s="436"/>
      <c r="ATM4" s="436"/>
      <c r="ATN4" s="436"/>
      <c r="ATO4" s="436"/>
      <c r="ATP4" s="436"/>
      <c r="ATQ4" s="436"/>
      <c r="ATR4" s="436"/>
      <c r="ATS4" s="436"/>
      <c r="ATT4" s="436"/>
      <c r="ATU4" s="436"/>
      <c r="ATV4" s="436"/>
      <c r="ATW4" s="436"/>
      <c r="ATX4" s="436"/>
      <c r="ATY4" s="436"/>
      <c r="ATZ4" s="436"/>
      <c r="AUA4" s="436"/>
      <c r="AUB4" s="436"/>
      <c r="AUC4" s="436"/>
      <c r="AUD4" s="436"/>
      <c r="AUE4" s="436"/>
      <c r="AUF4" s="436"/>
      <c r="AUG4" s="436"/>
      <c r="AUH4" s="436"/>
      <c r="AUI4" s="436"/>
      <c r="AUJ4" s="436"/>
      <c r="AUK4" s="436"/>
      <c r="AUL4" s="436"/>
      <c r="AUM4" s="436"/>
      <c r="AUN4" s="436"/>
      <c r="AUO4" s="436"/>
      <c r="AUP4" s="436"/>
      <c r="AUQ4" s="436"/>
      <c r="AUR4" s="436"/>
      <c r="AUS4" s="436"/>
      <c r="AUT4" s="436"/>
      <c r="AUU4" s="436"/>
      <c r="AUV4" s="436"/>
      <c r="AUW4" s="436"/>
      <c r="AUX4" s="436"/>
      <c r="AUY4" s="436"/>
      <c r="AUZ4" s="436"/>
      <c r="AVA4" s="436"/>
      <c r="AVB4" s="436"/>
      <c r="AVC4" s="436"/>
      <c r="AVD4" s="436"/>
      <c r="AVE4" s="436"/>
      <c r="AVF4" s="436"/>
      <c r="AVG4" s="436"/>
      <c r="AVH4" s="436"/>
      <c r="AVI4" s="436"/>
      <c r="AVJ4" s="436"/>
      <c r="AVK4" s="436"/>
      <c r="AVL4" s="436"/>
      <c r="AVM4" s="436"/>
      <c r="AVN4" s="436"/>
      <c r="AVO4" s="436"/>
      <c r="AVP4" s="436"/>
      <c r="AVQ4" s="436"/>
      <c r="AVR4" s="436"/>
      <c r="AVS4" s="436"/>
      <c r="AVT4" s="436"/>
      <c r="AVU4" s="436"/>
      <c r="AVV4" s="436"/>
      <c r="AVW4" s="436"/>
      <c r="AVX4" s="436"/>
      <c r="AVY4" s="436"/>
      <c r="AVZ4" s="436"/>
      <c r="AWA4" s="436"/>
      <c r="AWB4" s="436"/>
      <c r="AWC4" s="436"/>
      <c r="AWD4" s="436"/>
      <c r="AWE4" s="436"/>
      <c r="AWF4" s="436"/>
      <c r="AWG4" s="436"/>
      <c r="AWH4" s="436"/>
      <c r="AWI4" s="436"/>
      <c r="AWJ4" s="436"/>
      <c r="AWK4" s="436"/>
      <c r="AWL4" s="436"/>
      <c r="AWM4" s="436"/>
      <c r="AWN4" s="436"/>
      <c r="AWO4" s="436"/>
      <c r="AWP4" s="436"/>
      <c r="AWQ4" s="436"/>
      <c r="AWR4" s="436"/>
      <c r="AWS4" s="436"/>
      <c r="AWT4" s="436"/>
      <c r="AWU4" s="436"/>
      <c r="AWV4" s="436"/>
      <c r="AWW4" s="436"/>
      <c r="AWX4" s="436"/>
      <c r="AWY4" s="436"/>
      <c r="AWZ4" s="436"/>
      <c r="AXA4" s="436"/>
      <c r="AXB4" s="436"/>
      <c r="AXC4" s="436"/>
      <c r="AXD4" s="436"/>
      <c r="AXE4" s="436"/>
      <c r="AXF4" s="436"/>
      <c r="AXG4" s="436"/>
      <c r="AXH4" s="436"/>
      <c r="AXI4" s="436"/>
      <c r="AXJ4" s="436"/>
      <c r="AXK4" s="436"/>
      <c r="AXL4" s="436"/>
      <c r="AXM4" s="436"/>
      <c r="AXN4" s="436"/>
      <c r="AXO4" s="436"/>
      <c r="AXP4" s="436"/>
      <c r="AXQ4" s="436"/>
      <c r="AXR4" s="436"/>
      <c r="AXS4" s="436"/>
      <c r="AXT4" s="436"/>
      <c r="AXU4" s="436"/>
      <c r="AXV4" s="436"/>
      <c r="AXW4" s="436"/>
      <c r="AXX4" s="436"/>
      <c r="AXY4" s="436"/>
      <c r="AXZ4" s="436"/>
      <c r="AYA4" s="436"/>
      <c r="AYB4" s="436"/>
      <c r="AYC4" s="436"/>
      <c r="AYD4" s="436"/>
      <c r="AYE4" s="436"/>
      <c r="AYF4" s="436"/>
      <c r="AYG4" s="436"/>
      <c r="AYH4" s="436"/>
      <c r="AYI4" s="436"/>
      <c r="AYJ4" s="436"/>
      <c r="AYK4" s="436"/>
      <c r="AYL4" s="436"/>
      <c r="AYM4" s="436"/>
      <c r="AYN4" s="436"/>
      <c r="AYO4" s="436"/>
      <c r="AYP4" s="436"/>
      <c r="AYQ4" s="436"/>
      <c r="AYR4" s="436"/>
      <c r="AYS4" s="436"/>
      <c r="AYT4" s="436"/>
      <c r="AYU4" s="436"/>
      <c r="AYV4" s="436"/>
      <c r="AYW4" s="436"/>
      <c r="AYX4" s="436"/>
      <c r="AYY4" s="436"/>
      <c r="AYZ4" s="436"/>
      <c r="AZA4" s="436"/>
      <c r="AZB4" s="436"/>
      <c r="AZC4" s="436"/>
      <c r="AZD4" s="436"/>
      <c r="AZE4" s="436"/>
      <c r="AZF4" s="436"/>
      <c r="AZG4" s="436"/>
      <c r="AZH4" s="436"/>
      <c r="AZI4" s="436"/>
      <c r="AZJ4" s="436"/>
      <c r="AZK4" s="436"/>
      <c r="AZL4" s="436"/>
      <c r="AZM4" s="436"/>
      <c r="AZN4" s="436"/>
      <c r="AZO4" s="436"/>
      <c r="AZP4" s="436"/>
      <c r="AZQ4" s="436"/>
      <c r="AZR4" s="436"/>
      <c r="AZS4" s="436"/>
      <c r="AZT4" s="436"/>
      <c r="AZU4" s="436"/>
      <c r="AZV4" s="436"/>
      <c r="AZW4" s="436"/>
      <c r="AZX4" s="436"/>
      <c r="AZY4" s="436"/>
      <c r="AZZ4" s="436"/>
      <c r="BAA4" s="436"/>
      <c r="BAB4" s="436"/>
      <c r="BAC4" s="436"/>
      <c r="BAD4" s="436"/>
      <c r="BAE4" s="436"/>
      <c r="BAF4" s="436"/>
      <c r="BAG4" s="436"/>
      <c r="BAH4" s="436"/>
      <c r="BAI4" s="436"/>
      <c r="BAJ4" s="436"/>
      <c r="BAK4" s="436"/>
      <c r="BAL4" s="436"/>
      <c r="BAM4" s="436"/>
      <c r="BAN4" s="436"/>
      <c r="BAO4" s="436"/>
      <c r="BAP4" s="436"/>
      <c r="BAQ4" s="436"/>
      <c r="BAR4" s="436"/>
      <c r="BAS4" s="436"/>
      <c r="BAT4" s="436"/>
      <c r="BAU4" s="436"/>
      <c r="BAV4" s="436"/>
      <c r="BAW4" s="436"/>
      <c r="BAX4" s="436"/>
      <c r="BAY4" s="436"/>
      <c r="BAZ4" s="436"/>
      <c r="BBA4" s="436"/>
      <c r="BBB4" s="436"/>
      <c r="BBC4" s="436"/>
      <c r="BBD4" s="436"/>
      <c r="BBE4" s="436"/>
      <c r="BBF4" s="436"/>
      <c r="BBG4" s="436"/>
      <c r="BBH4" s="436"/>
      <c r="BBI4" s="436"/>
      <c r="BBJ4" s="436"/>
      <c r="BBK4" s="436"/>
      <c r="BBL4" s="436"/>
      <c r="BBM4" s="436"/>
      <c r="BBN4" s="436"/>
      <c r="BBO4" s="436"/>
      <c r="BBP4" s="436"/>
      <c r="BBQ4" s="436"/>
      <c r="BBR4" s="436"/>
      <c r="BBS4" s="436"/>
      <c r="BBT4" s="436"/>
      <c r="BBU4" s="436"/>
      <c r="BBV4" s="436"/>
      <c r="BBW4" s="436"/>
      <c r="BBX4" s="436"/>
      <c r="BBY4" s="436"/>
      <c r="BBZ4" s="436"/>
      <c r="BCA4" s="436"/>
      <c r="BCB4" s="436"/>
      <c r="BCC4" s="436"/>
      <c r="BCD4" s="436"/>
      <c r="BCE4" s="436"/>
      <c r="BCF4" s="436"/>
      <c r="BCG4" s="436"/>
      <c r="BCH4" s="436"/>
      <c r="BCI4" s="436"/>
      <c r="BCJ4" s="436"/>
      <c r="BCK4" s="436"/>
      <c r="BCL4" s="436"/>
      <c r="BCM4" s="436"/>
      <c r="BCN4" s="436"/>
      <c r="BCO4" s="436"/>
      <c r="BCP4" s="436"/>
      <c r="BCQ4" s="436"/>
      <c r="BCR4" s="436"/>
      <c r="BCS4" s="436"/>
      <c r="BCT4" s="436"/>
      <c r="BCU4" s="436"/>
      <c r="BCV4" s="436"/>
      <c r="BCW4" s="436"/>
      <c r="BCX4" s="436"/>
      <c r="BCY4" s="436"/>
      <c r="BCZ4" s="436"/>
      <c r="BDA4" s="436"/>
      <c r="BDB4" s="436"/>
      <c r="BDC4" s="436"/>
      <c r="BDD4" s="436"/>
      <c r="BDE4" s="436"/>
      <c r="BDF4" s="436"/>
      <c r="BDG4" s="436"/>
      <c r="BDH4" s="436"/>
      <c r="BDI4" s="436"/>
      <c r="BDJ4" s="436"/>
      <c r="BDK4" s="436"/>
      <c r="BDL4" s="436"/>
      <c r="BDM4" s="436"/>
      <c r="BDN4" s="436"/>
      <c r="BDO4" s="436"/>
      <c r="BDP4" s="436"/>
      <c r="BDQ4" s="436"/>
      <c r="BDR4" s="436"/>
      <c r="BDS4" s="436"/>
      <c r="BDT4" s="436"/>
      <c r="BDU4" s="436"/>
      <c r="BDV4" s="436"/>
      <c r="BDW4" s="436"/>
      <c r="BDX4" s="436"/>
      <c r="BDY4" s="436"/>
      <c r="BDZ4" s="436"/>
      <c r="BEA4" s="436"/>
      <c r="BEB4" s="436"/>
      <c r="BEC4" s="436"/>
      <c r="BED4" s="436"/>
      <c r="BEE4" s="436"/>
      <c r="BEF4" s="436"/>
      <c r="BEG4" s="436"/>
      <c r="BEH4" s="436"/>
      <c r="BEI4" s="436"/>
      <c r="BEJ4" s="436"/>
      <c r="BEK4" s="436"/>
      <c r="BEL4" s="436"/>
      <c r="BEM4" s="436"/>
      <c r="BEN4" s="436"/>
      <c r="BEO4" s="436"/>
      <c r="BEP4" s="436"/>
      <c r="BEQ4" s="436"/>
      <c r="BER4" s="436"/>
      <c r="BES4" s="436"/>
      <c r="BET4" s="436"/>
      <c r="BEU4" s="436"/>
      <c r="BEV4" s="436"/>
      <c r="BEW4" s="436"/>
      <c r="BEX4" s="436"/>
      <c r="BEY4" s="436"/>
      <c r="BEZ4" s="436"/>
      <c r="BFA4" s="436"/>
      <c r="BFB4" s="436"/>
      <c r="BFC4" s="436"/>
      <c r="BFD4" s="436"/>
      <c r="BFE4" s="436"/>
      <c r="BFF4" s="436"/>
      <c r="BFG4" s="436"/>
      <c r="BFH4" s="436"/>
      <c r="BFI4" s="436"/>
      <c r="BFJ4" s="436"/>
      <c r="BFK4" s="436"/>
      <c r="BFL4" s="436"/>
      <c r="BFM4" s="436"/>
      <c r="BFN4" s="436"/>
      <c r="BFO4" s="436"/>
      <c r="BFP4" s="436"/>
      <c r="BFQ4" s="436"/>
      <c r="BFR4" s="436"/>
      <c r="BFS4" s="436"/>
      <c r="BFT4" s="436"/>
      <c r="BFU4" s="436"/>
      <c r="BFV4" s="436"/>
      <c r="BFW4" s="436"/>
      <c r="BFX4" s="436"/>
      <c r="BFY4" s="436"/>
      <c r="BFZ4" s="436"/>
      <c r="BGA4" s="436"/>
      <c r="BGB4" s="436"/>
      <c r="BGC4" s="436"/>
      <c r="BGD4" s="436"/>
      <c r="BGE4" s="436"/>
      <c r="BGF4" s="436"/>
      <c r="BGG4" s="436"/>
      <c r="BGH4" s="436"/>
      <c r="BGI4" s="436"/>
      <c r="BGJ4" s="436"/>
      <c r="BGK4" s="436"/>
      <c r="BGL4" s="436"/>
      <c r="BGM4" s="436"/>
      <c r="BGN4" s="436"/>
      <c r="BGO4" s="436"/>
      <c r="BGP4" s="436"/>
      <c r="BGQ4" s="436"/>
      <c r="BGR4" s="436"/>
      <c r="BGS4" s="436"/>
      <c r="BGT4" s="436"/>
      <c r="BGU4" s="436"/>
      <c r="BGV4" s="436"/>
      <c r="BGW4" s="436"/>
      <c r="BGX4" s="436"/>
      <c r="BGY4" s="436"/>
      <c r="BGZ4" s="436"/>
      <c r="BHA4" s="436"/>
      <c r="BHB4" s="436"/>
      <c r="BHC4" s="436"/>
      <c r="BHD4" s="436"/>
      <c r="BHE4" s="436"/>
      <c r="BHF4" s="436"/>
      <c r="BHG4" s="436"/>
      <c r="BHH4" s="436"/>
      <c r="BHI4" s="436"/>
      <c r="BHJ4" s="436"/>
      <c r="BHK4" s="436"/>
      <c r="BHL4" s="436"/>
      <c r="BHM4" s="436"/>
      <c r="BHN4" s="436"/>
      <c r="BHO4" s="436"/>
      <c r="BHP4" s="436"/>
      <c r="BHQ4" s="436"/>
      <c r="BHR4" s="436"/>
      <c r="BHS4" s="436"/>
      <c r="BHT4" s="436"/>
      <c r="BHU4" s="436"/>
      <c r="BHV4" s="436"/>
      <c r="BHW4" s="436"/>
      <c r="BHX4" s="436"/>
      <c r="BHY4" s="436"/>
      <c r="BHZ4" s="436"/>
      <c r="BIA4" s="436"/>
      <c r="BIB4" s="436"/>
      <c r="BIC4" s="436"/>
      <c r="BID4" s="436"/>
      <c r="BIE4" s="436"/>
      <c r="BIF4" s="436"/>
      <c r="BIG4" s="436"/>
      <c r="BIH4" s="436"/>
      <c r="BII4" s="436"/>
      <c r="BIJ4" s="436"/>
      <c r="BIK4" s="436"/>
      <c r="BIL4" s="436"/>
      <c r="BIM4" s="436"/>
      <c r="BIN4" s="436"/>
      <c r="BIO4" s="436"/>
      <c r="BIP4" s="436"/>
      <c r="BIQ4" s="436"/>
      <c r="BIR4" s="436"/>
      <c r="BIS4" s="436"/>
      <c r="BIT4" s="436"/>
      <c r="BIU4" s="436"/>
      <c r="BIV4" s="436"/>
      <c r="BIW4" s="436"/>
      <c r="BIX4" s="436"/>
      <c r="BIY4" s="436"/>
      <c r="BIZ4" s="436"/>
      <c r="BJA4" s="436"/>
      <c r="BJB4" s="436"/>
      <c r="BJC4" s="436"/>
      <c r="BJD4" s="436"/>
      <c r="BJE4" s="436"/>
      <c r="BJF4" s="436"/>
      <c r="BJG4" s="436"/>
      <c r="BJH4" s="436"/>
      <c r="BJI4" s="436"/>
      <c r="BJJ4" s="436"/>
      <c r="BJK4" s="436"/>
      <c r="BJL4" s="436"/>
      <c r="BJM4" s="436"/>
      <c r="BJN4" s="436"/>
      <c r="BJO4" s="436"/>
      <c r="BJP4" s="436"/>
      <c r="BJQ4" s="436"/>
      <c r="BJR4" s="436"/>
      <c r="BJS4" s="436"/>
      <c r="BJT4" s="436"/>
      <c r="BJU4" s="436"/>
      <c r="BJV4" s="436"/>
      <c r="BJW4" s="436"/>
      <c r="BJX4" s="436"/>
      <c r="BJY4" s="436"/>
      <c r="BJZ4" s="436"/>
      <c r="BKA4" s="436"/>
      <c r="BKB4" s="436"/>
      <c r="BKC4" s="436"/>
      <c r="BKD4" s="436"/>
      <c r="BKE4" s="436"/>
      <c r="BKF4" s="436"/>
      <c r="BKG4" s="436"/>
      <c r="BKH4" s="436"/>
      <c r="BKI4" s="436"/>
      <c r="BKJ4" s="436"/>
      <c r="BKK4" s="436"/>
      <c r="BKL4" s="436"/>
      <c r="BKM4" s="436"/>
      <c r="BKN4" s="436"/>
      <c r="BKO4" s="436"/>
      <c r="BKP4" s="436"/>
      <c r="BKQ4" s="436"/>
      <c r="BKR4" s="436"/>
      <c r="BKS4" s="436"/>
      <c r="BKT4" s="436"/>
      <c r="BKU4" s="436"/>
      <c r="BKV4" s="436"/>
      <c r="BKW4" s="436"/>
      <c r="BKX4" s="436"/>
      <c r="BKY4" s="436"/>
      <c r="BKZ4" s="436"/>
      <c r="BLA4" s="436"/>
      <c r="BLB4" s="436"/>
      <c r="BLC4" s="436"/>
      <c r="BLD4" s="436"/>
      <c r="BLE4" s="436"/>
      <c r="BLF4" s="436"/>
      <c r="BLG4" s="436"/>
      <c r="BLH4" s="436"/>
      <c r="BLI4" s="436"/>
      <c r="BLJ4" s="436"/>
      <c r="BLK4" s="436"/>
      <c r="BLL4" s="436"/>
      <c r="BLM4" s="436"/>
      <c r="BLN4" s="436"/>
      <c r="BLO4" s="436"/>
      <c r="BLP4" s="436"/>
      <c r="BLQ4" s="436"/>
      <c r="BLR4" s="436"/>
      <c r="BLS4" s="436"/>
      <c r="BLT4" s="436"/>
      <c r="BLU4" s="436"/>
      <c r="BLV4" s="436"/>
      <c r="BLW4" s="436"/>
      <c r="BLX4" s="436"/>
      <c r="BLY4" s="436"/>
      <c r="BLZ4" s="436"/>
      <c r="BMA4" s="436"/>
      <c r="BMB4" s="436"/>
      <c r="BMC4" s="436"/>
      <c r="BMD4" s="436"/>
      <c r="BME4" s="436"/>
      <c r="BMF4" s="436"/>
      <c r="BMG4" s="436"/>
      <c r="BMH4" s="436"/>
      <c r="BMI4" s="436"/>
      <c r="BMJ4" s="436"/>
      <c r="BMK4" s="436"/>
      <c r="BML4" s="436"/>
      <c r="BMM4" s="436"/>
      <c r="BMN4" s="436"/>
      <c r="BMO4" s="436"/>
      <c r="BMP4" s="436"/>
      <c r="BMQ4" s="436"/>
      <c r="BMR4" s="436"/>
      <c r="BMS4" s="436"/>
      <c r="BMT4" s="436"/>
      <c r="BMU4" s="436"/>
      <c r="BMV4" s="436"/>
      <c r="BMW4" s="436"/>
      <c r="BMX4" s="436"/>
      <c r="BMY4" s="436"/>
      <c r="BMZ4" s="436"/>
      <c r="BNA4" s="436"/>
      <c r="BNB4" s="436"/>
      <c r="BNC4" s="436"/>
      <c r="BND4" s="436"/>
      <c r="BNE4" s="436"/>
      <c r="BNF4" s="436"/>
      <c r="BNG4" s="436"/>
      <c r="BNH4" s="436"/>
      <c r="BNI4" s="436"/>
      <c r="BNJ4" s="436"/>
      <c r="BNK4" s="436"/>
      <c r="BNL4" s="436"/>
      <c r="BNM4" s="436"/>
      <c r="BNN4" s="436"/>
      <c r="BNO4" s="436"/>
      <c r="BNP4" s="436"/>
      <c r="BNQ4" s="436"/>
      <c r="BNR4" s="436"/>
      <c r="BNS4" s="436"/>
      <c r="BNT4" s="436"/>
      <c r="BNU4" s="436"/>
      <c r="BNV4" s="436"/>
      <c r="BNW4" s="436"/>
      <c r="BNX4" s="436"/>
      <c r="BNY4" s="436"/>
      <c r="BNZ4" s="436"/>
      <c r="BOA4" s="436"/>
      <c r="BOB4" s="436"/>
      <c r="BOC4" s="436"/>
      <c r="BOD4" s="436"/>
      <c r="BOE4" s="436"/>
      <c r="BOF4" s="436"/>
      <c r="BOG4" s="436"/>
      <c r="BOH4" s="436"/>
      <c r="BOI4" s="436"/>
      <c r="BOJ4" s="436"/>
      <c r="BOK4" s="436"/>
      <c r="BOL4" s="436"/>
      <c r="BOM4" s="436"/>
      <c r="BON4" s="436"/>
      <c r="BOO4" s="436"/>
      <c r="BOP4" s="436"/>
      <c r="BOQ4" s="436"/>
      <c r="BOR4" s="436"/>
      <c r="BOS4" s="436"/>
      <c r="BOT4" s="436"/>
      <c r="BOU4" s="436"/>
      <c r="BOV4" s="436"/>
      <c r="BOW4" s="436"/>
      <c r="BOX4" s="436"/>
      <c r="BOY4" s="436"/>
      <c r="BOZ4" s="436"/>
      <c r="BPA4" s="436"/>
      <c r="BPB4" s="436"/>
      <c r="BPC4" s="436"/>
      <c r="BPD4" s="436"/>
      <c r="BPE4" s="436"/>
      <c r="BPF4" s="436"/>
      <c r="BPG4" s="436"/>
      <c r="BPH4" s="436"/>
      <c r="BPI4" s="436"/>
      <c r="BPJ4" s="436"/>
      <c r="BPK4" s="436"/>
      <c r="BPL4" s="436"/>
      <c r="BPM4" s="436"/>
      <c r="BPN4" s="436"/>
      <c r="BPO4" s="436"/>
      <c r="BPP4" s="436"/>
      <c r="BPQ4" s="436"/>
      <c r="BPR4" s="436"/>
      <c r="BPS4" s="436"/>
      <c r="BPT4" s="436"/>
      <c r="BPU4" s="436"/>
      <c r="BPV4" s="436"/>
      <c r="BPW4" s="436"/>
      <c r="BPX4" s="436"/>
      <c r="BPY4" s="436"/>
      <c r="BPZ4" s="436"/>
      <c r="BQA4" s="436"/>
      <c r="BQB4" s="436"/>
      <c r="BQC4" s="436"/>
      <c r="BQD4" s="436"/>
      <c r="BQE4" s="436"/>
      <c r="BQF4" s="436"/>
      <c r="BQG4" s="436"/>
      <c r="BQH4" s="436"/>
      <c r="BQI4" s="436"/>
      <c r="BQJ4" s="436"/>
      <c r="BQK4" s="436"/>
      <c r="BQL4" s="436"/>
      <c r="BQM4" s="436"/>
      <c r="BQN4" s="436"/>
      <c r="BQO4" s="436"/>
      <c r="BQP4" s="436"/>
      <c r="BQQ4" s="436"/>
      <c r="BQR4" s="436"/>
      <c r="BQS4" s="436"/>
      <c r="BQT4" s="436"/>
      <c r="BQU4" s="436"/>
      <c r="BQV4" s="436"/>
      <c r="BQW4" s="436"/>
      <c r="BQX4" s="436"/>
      <c r="BQY4" s="436"/>
      <c r="BQZ4" s="436"/>
      <c r="BRA4" s="436"/>
      <c r="BRB4" s="436"/>
      <c r="BRC4" s="436"/>
      <c r="BRD4" s="436"/>
      <c r="BRE4" s="436"/>
      <c r="BRF4" s="436"/>
      <c r="BRG4" s="436"/>
      <c r="BRH4" s="436"/>
      <c r="BRI4" s="436"/>
      <c r="BRJ4" s="436"/>
      <c r="BRK4" s="436"/>
      <c r="BRL4" s="436"/>
      <c r="BRM4" s="436"/>
      <c r="BRN4" s="436"/>
      <c r="BRO4" s="436"/>
      <c r="BRP4" s="436"/>
      <c r="BRQ4" s="436"/>
      <c r="BRR4" s="436"/>
      <c r="BRS4" s="436"/>
      <c r="BRT4" s="436"/>
      <c r="BRU4" s="436"/>
      <c r="BRV4" s="436"/>
      <c r="BRW4" s="436"/>
      <c r="BRX4" s="436"/>
      <c r="BRY4" s="436"/>
      <c r="BRZ4" s="436"/>
      <c r="BSA4" s="436"/>
      <c r="BSB4" s="436"/>
      <c r="BSC4" s="436"/>
      <c r="BSD4" s="436"/>
      <c r="BSE4" s="436"/>
      <c r="BSF4" s="436"/>
      <c r="BSG4" s="436"/>
      <c r="BSH4" s="436"/>
      <c r="BSI4" s="436"/>
      <c r="BSJ4" s="436"/>
      <c r="BSK4" s="436"/>
      <c r="BSL4" s="436"/>
      <c r="BSM4" s="436"/>
      <c r="BSN4" s="436"/>
      <c r="BSO4" s="436"/>
      <c r="BSP4" s="436"/>
      <c r="BSQ4" s="436"/>
      <c r="BSR4" s="436"/>
      <c r="BSS4" s="436"/>
      <c r="BST4" s="436"/>
      <c r="BSU4" s="436"/>
      <c r="BSV4" s="436"/>
      <c r="BSW4" s="436"/>
      <c r="BSX4" s="436"/>
      <c r="BSY4" s="436"/>
      <c r="BSZ4" s="436"/>
      <c r="BTA4" s="436"/>
      <c r="BTB4" s="436"/>
      <c r="BTC4" s="436"/>
      <c r="BTD4" s="436"/>
      <c r="BTE4" s="436"/>
      <c r="BTF4" s="436"/>
      <c r="BTG4" s="436"/>
      <c r="BTH4" s="436"/>
      <c r="BTI4" s="436"/>
      <c r="BTJ4" s="436"/>
      <c r="BTK4" s="436"/>
      <c r="BTL4" s="436"/>
      <c r="BTM4" s="436"/>
      <c r="BTN4" s="436"/>
      <c r="BTO4" s="436"/>
      <c r="BTP4" s="436"/>
      <c r="BTQ4" s="436"/>
      <c r="BTR4" s="436"/>
      <c r="BTS4" s="436"/>
      <c r="BTT4" s="436"/>
      <c r="BTU4" s="436"/>
      <c r="BTV4" s="436"/>
      <c r="BTW4" s="436"/>
      <c r="BTX4" s="436"/>
      <c r="BTY4" s="436"/>
      <c r="BTZ4" s="436"/>
      <c r="BUA4" s="436"/>
      <c r="BUB4" s="436"/>
      <c r="BUC4" s="436"/>
      <c r="BUD4" s="436"/>
      <c r="BUE4" s="436"/>
      <c r="BUF4" s="436"/>
      <c r="BUG4" s="436"/>
      <c r="BUH4" s="436"/>
      <c r="BUI4" s="436"/>
      <c r="BUJ4" s="436"/>
      <c r="BUK4" s="436"/>
      <c r="BUL4" s="436"/>
      <c r="BUM4" s="436"/>
      <c r="BUN4" s="436"/>
      <c r="BUO4" s="436"/>
      <c r="BUP4" s="436"/>
      <c r="BUQ4" s="436"/>
      <c r="BUR4" s="436"/>
      <c r="BUS4" s="436"/>
      <c r="BUT4" s="436"/>
      <c r="BUU4" s="436"/>
      <c r="BUV4" s="436"/>
      <c r="BUW4" s="436"/>
      <c r="BUX4" s="436"/>
      <c r="BUY4" s="436"/>
      <c r="BUZ4" s="436"/>
      <c r="BVA4" s="436"/>
      <c r="BVB4" s="436"/>
      <c r="BVC4" s="436"/>
      <c r="BVD4" s="436"/>
      <c r="BVE4" s="436"/>
      <c r="BVF4" s="436"/>
      <c r="BVG4" s="436"/>
      <c r="BVH4" s="436"/>
      <c r="BVI4" s="436"/>
      <c r="BVJ4" s="436"/>
      <c r="BVK4" s="436"/>
      <c r="BVL4" s="436"/>
      <c r="BVM4" s="436"/>
      <c r="BVN4" s="436"/>
      <c r="BVO4" s="436"/>
      <c r="BVP4" s="436"/>
      <c r="BVQ4" s="436"/>
      <c r="BVR4" s="436"/>
      <c r="BVS4" s="436"/>
      <c r="BVT4" s="436"/>
      <c r="BVU4" s="436"/>
      <c r="BVV4" s="436"/>
      <c r="BVW4" s="436"/>
      <c r="BVX4" s="436"/>
      <c r="BVY4" s="436"/>
      <c r="BVZ4" s="436"/>
      <c r="BWA4" s="436"/>
      <c r="BWB4" s="436"/>
      <c r="BWC4" s="436"/>
      <c r="BWD4" s="436"/>
      <c r="BWE4" s="436"/>
      <c r="BWF4" s="436"/>
      <c r="BWG4" s="436"/>
      <c r="BWH4" s="436"/>
      <c r="BWI4" s="436"/>
      <c r="BWJ4" s="436"/>
      <c r="BWK4" s="436"/>
      <c r="BWL4" s="436"/>
      <c r="BWM4" s="436"/>
      <c r="BWN4" s="436"/>
      <c r="BWO4" s="436"/>
      <c r="BWP4" s="436"/>
      <c r="BWQ4" s="436"/>
      <c r="BWR4" s="436"/>
      <c r="BWS4" s="436"/>
      <c r="BWT4" s="436"/>
      <c r="BWU4" s="436"/>
      <c r="BWV4" s="436"/>
      <c r="BWW4" s="436"/>
      <c r="BWX4" s="436"/>
      <c r="BWY4" s="436"/>
      <c r="BWZ4" s="436"/>
      <c r="BXA4" s="436"/>
      <c r="BXB4" s="436"/>
      <c r="BXC4" s="436"/>
      <c r="BXD4" s="436"/>
      <c r="BXE4" s="436"/>
      <c r="BXF4" s="436"/>
      <c r="BXG4" s="436"/>
      <c r="BXH4" s="436"/>
      <c r="BXI4" s="436"/>
      <c r="BXJ4" s="436"/>
      <c r="BXK4" s="436"/>
      <c r="BXL4" s="436"/>
      <c r="BXM4" s="436"/>
      <c r="BXN4" s="436"/>
      <c r="BXO4" s="436"/>
      <c r="BXP4" s="436"/>
      <c r="BXQ4" s="436"/>
      <c r="BXR4" s="436"/>
      <c r="BXS4" s="436"/>
      <c r="BXT4" s="436"/>
      <c r="BXU4" s="436"/>
      <c r="BXV4" s="436"/>
      <c r="BXW4" s="436"/>
      <c r="BXX4" s="436"/>
      <c r="BXY4" s="436"/>
      <c r="BXZ4" s="436"/>
      <c r="BYA4" s="436"/>
      <c r="BYB4" s="436"/>
      <c r="BYC4" s="436"/>
      <c r="BYD4" s="436"/>
      <c r="BYE4" s="436"/>
      <c r="BYF4" s="436"/>
      <c r="BYG4" s="436"/>
      <c r="BYH4" s="436"/>
      <c r="BYI4" s="436"/>
      <c r="BYJ4" s="436"/>
      <c r="BYK4" s="436"/>
      <c r="BYL4" s="436"/>
      <c r="BYM4" s="436"/>
      <c r="BYN4" s="436"/>
      <c r="BYO4" s="436"/>
      <c r="BYP4" s="436"/>
      <c r="BYQ4" s="436"/>
      <c r="BYR4" s="436"/>
      <c r="BYS4" s="436"/>
      <c r="BYT4" s="436"/>
      <c r="BYU4" s="436"/>
      <c r="BYV4" s="436"/>
      <c r="BYW4" s="436"/>
      <c r="BYX4" s="436"/>
      <c r="BYY4" s="436"/>
      <c r="BYZ4" s="436"/>
      <c r="BZA4" s="436"/>
      <c r="BZB4" s="436"/>
      <c r="BZC4" s="436"/>
      <c r="BZD4" s="436"/>
      <c r="BZE4" s="436"/>
      <c r="BZF4" s="436"/>
      <c r="BZG4" s="436"/>
      <c r="BZH4" s="436"/>
      <c r="BZI4" s="436"/>
      <c r="BZJ4" s="436"/>
      <c r="BZK4" s="436"/>
      <c r="BZL4" s="436"/>
      <c r="BZM4" s="436"/>
      <c r="BZN4" s="436"/>
      <c r="BZO4" s="436"/>
      <c r="BZP4" s="436"/>
      <c r="BZQ4" s="436"/>
      <c r="BZR4" s="436"/>
      <c r="BZS4" s="436"/>
      <c r="BZT4" s="436"/>
      <c r="BZU4" s="436"/>
      <c r="BZV4" s="436"/>
      <c r="BZW4" s="436"/>
      <c r="BZX4" s="436"/>
      <c r="BZY4" s="436"/>
      <c r="BZZ4" s="436"/>
      <c r="CAA4" s="436"/>
      <c r="CAB4" s="436"/>
      <c r="CAC4" s="436"/>
      <c r="CAD4" s="436"/>
      <c r="CAE4" s="436"/>
      <c r="CAF4" s="436"/>
      <c r="CAG4" s="436"/>
      <c r="CAH4" s="436"/>
      <c r="CAI4" s="436"/>
      <c r="CAJ4" s="436"/>
      <c r="CAK4" s="436"/>
      <c r="CAL4" s="436"/>
      <c r="CAM4" s="436"/>
      <c r="CAN4" s="436"/>
      <c r="CAO4" s="436"/>
      <c r="CAP4" s="436"/>
      <c r="CAQ4" s="436"/>
      <c r="CAR4" s="436"/>
      <c r="CAS4" s="436"/>
      <c r="CAT4" s="436"/>
      <c r="CAU4" s="436"/>
      <c r="CAV4" s="436"/>
      <c r="CAW4" s="436"/>
      <c r="CAX4" s="436"/>
      <c r="CAY4" s="436"/>
      <c r="CAZ4" s="436"/>
      <c r="CBA4" s="436"/>
      <c r="CBB4" s="436"/>
      <c r="CBC4" s="436"/>
      <c r="CBD4" s="436"/>
      <c r="CBE4" s="436"/>
      <c r="CBF4" s="436"/>
      <c r="CBG4" s="436"/>
      <c r="CBH4" s="436"/>
      <c r="CBI4" s="436"/>
      <c r="CBJ4" s="436"/>
      <c r="CBK4" s="436"/>
      <c r="CBL4" s="436"/>
      <c r="CBM4" s="436"/>
      <c r="CBN4" s="436"/>
      <c r="CBO4" s="436"/>
      <c r="CBP4" s="436"/>
      <c r="CBQ4" s="436"/>
      <c r="CBR4" s="436"/>
      <c r="CBS4" s="436"/>
      <c r="CBT4" s="436"/>
      <c r="CBU4" s="436"/>
      <c r="CBV4" s="436"/>
      <c r="CBW4" s="436"/>
      <c r="CBX4" s="436"/>
      <c r="CBY4" s="436"/>
      <c r="CBZ4" s="436"/>
      <c r="CCA4" s="436"/>
      <c r="CCB4" s="436"/>
      <c r="CCC4" s="436"/>
      <c r="CCD4" s="436"/>
      <c r="CCE4" s="436"/>
      <c r="CCF4" s="436"/>
      <c r="CCG4" s="436"/>
      <c r="CCH4" s="436"/>
      <c r="CCI4" s="436"/>
      <c r="CCJ4" s="436"/>
      <c r="CCK4" s="436"/>
      <c r="CCL4" s="436"/>
      <c r="CCM4" s="436"/>
      <c r="CCN4" s="436"/>
      <c r="CCO4" s="436"/>
      <c r="CCP4" s="436"/>
      <c r="CCQ4" s="436"/>
      <c r="CCR4" s="436"/>
      <c r="CCS4" s="436"/>
      <c r="CCT4" s="436"/>
      <c r="CCU4" s="436"/>
      <c r="CCV4" s="436"/>
      <c r="CCW4" s="436"/>
      <c r="CCX4" s="436"/>
      <c r="CCY4" s="436"/>
      <c r="CCZ4" s="436"/>
      <c r="CDA4" s="436"/>
      <c r="CDB4" s="436"/>
      <c r="CDC4" s="436"/>
      <c r="CDD4" s="436"/>
      <c r="CDE4" s="436"/>
      <c r="CDF4" s="436"/>
      <c r="CDG4" s="436"/>
      <c r="CDH4" s="436"/>
      <c r="CDI4" s="436"/>
      <c r="CDJ4" s="436"/>
      <c r="CDK4" s="436"/>
      <c r="CDL4" s="436"/>
      <c r="CDM4" s="436"/>
      <c r="CDN4" s="436"/>
      <c r="CDO4" s="436"/>
      <c r="CDP4" s="436"/>
      <c r="CDQ4" s="436"/>
      <c r="CDR4" s="436"/>
      <c r="CDS4" s="436"/>
      <c r="CDT4" s="436"/>
      <c r="CDU4" s="436"/>
      <c r="CDV4" s="436"/>
      <c r="CDW4" s="436"/>
      <c r="CDX4" s="436"/>
      <c r="CDY4" s="436"/>
      <c r="CDZ4" s="436"/>
      <c r="CEA4" s="436"/>
      <c r="CEB4" s="436"/>
      <c r="CEC4" s="436"/>
      <c r="CED4" s="436"/>
      <c r="CEE4" s="436"/>
      <c r="CEF4" s="436"/>
      <c r="CEG4" s="436"/>
      <c r="CEH4" s="436"/>
      <c r="CEI4" s="436"/>
      <c r="CEJ4" s="436"/>
      <c r="CEK4" s="436"/>
      <c r="CEL4" s="436"/>
      <c r="CEM4" s="436"/>
      <c r="CEN4" s="436"/>
      <c r="CEO4" s="436"/>
      <c r="CEP4" s="436"/>
      <c r="CEQ4" s="436"/>
      <c r="CER4" s="436"/>
      <c r="CES4" s="436"/>
      <c r="CET4" s="436"/>
      <c r="CEU4" s="436"/>
      <c r="CEV4" s="436"/>
      <c r="CEW4" s="436"/>
      <c r="CEX4" s="436"/>
      <c r="CEY4" s="436"/>
      <c r="CEZ4" s="436"/>
      <c r="CFA4" s="436"/>
      <c r="CFB4" s="436"/>
      <c r="CFC4" s="436"/>
      <c r="CFD4" s="436"/>
      <c r="CFE4" s="436"/>
      <c r="CFF4" s="436"/>
      <c r="CFG4" s="436"/>
      <c r="CFH4" s="436"/>
      <c r="CFI4" s="436"/>
      <c r="CFJ4" s="436"/>
      <c r="CFK4" s="436"/>
      <c r="CFL4" s="436"/>
      <c r="CFM4" s="436"/>
      <c r="CFN4" s="436"/>
      <c r="CFO4" s="436"/>
      <c r="CFP4" s="436"/>
      <c r="CFQ4" s="436"/>
      <c r="CFR4" s="436"/>
      <c r="CFS4" s="436"/>
      <c r="CFT4" s="436"/>
      <c r="CFU4" s="436"/>
      <c r="CFV4" s="436"/>
      <c r="CFW4" s="436"/>
      <c r="CFX4" s="436"/>
      <c r="CFY4" s="436"/>
      <c r="CFZ4" s="436"/>
      <c r="CGA4" s="436"/>
      <c r="CGB4" s="436"/>
      <c r="CGC4" s="436"/>
      <c r="CGD4" s="436"/>
      <c r="CGE4" s="436"/>
      <c r="CGF4" s="436"/>
      <c r="CGG4" s="436"/>
      <c r="CGH4" s="436"/>
      <c r="CGI4" s="436"/>
      <c r="CGJ4" s="436"/>
      <c r="CGK4" s="436"/>
      <c r="CGL4" s="436"/>
      <c r="CGM4" s="436"/>
      <c r="CGN4" s="436"/>
      <c r="CGO4" s="436"/>
      <c r="CGP4" s="436"/>
      <c r="CGQ4" s="436"/>
      <c r="CGR4" s="436"/>
      <c r="CGS4" s="436"/>
      <c r="CGT4" s="436"/>
      <c r="CGU4" s="436"/>
      <c r="CGV4" s="436"/>
      <c r="CGW4" s="436"/>
      <c r="CGX4" s="436"/>
      <c r="CGY4" s="436"/>
      <c r="CGZ4" s="436"/>
      <c r="CHA4" s="436"/>
      <c r="CHB4" s="436"/>
      <c r="CHC4" s="436"/>
      <c r="CHD4" s="436"/>
      <c r="CHE4" s="436"/>
      <c r="CHF4" s="436"/>
      <c r="CHG4" s="436"/>
      <c r="CHH4" s="436"/>
      <c r="CHI4" s="436"/>
      <c r="CHJ4" s="436"/>
      <c r="CHK4" s="436"/>
      <c r="CHL4" s="436"/>
      <c r="CHM4" s="436"/>
      <c r="CHN4" s="436"/>
      <c r="CHO4" s="436"/>
      <c r="CHP4" s="436"/>
      <c r="CHQ4" s="436"/>
      <c r="CHR4" s="436"/>
      <c r="CHS4" s="436"/>
      <c r="CHT4" s="436"/>
      <c r="CHU4" s="436"/>
      <c r="CHV4" s="436"/>
      <c r="CHW4" s="436"/>
      <c r="CHX4" s="436"/>
      <c r="CHY4" s="436"/>
      <c r="CHZ4" s="436"/>
      <c r="CIA4" s="436"/>
      <c r="CIB4" s="436"/>
      <c r="CIC4" s="436"/>
      <c r="CID4" s="436"/>
      <c r="CIE4" s="436"/>
      <c r="CIF4" s="436"/>
      <c r="CIG4" s="436"/>
      <c r="CIH4" s="436"/>
      <c r="CII4" s="436"/>
      <c r="CIJ4" s="436"/>
      <c r="CIK4" s="436"/>
      <c r="CIL4" s="436"/>
      <c r="CIM4" s="436"/>
      <c r="CIN4" s="436"/>
      <c r="CIO4" s="436"/>
      <c r="CIP4" s="436"/>
      <c r="CIQ4" s="436"/>
      <c r="CIR4" s="436"/>
      <c r="CIS4" s="436"/>
      <c r="CIT4" s="436"/>
      <c r="CIU4" s="436"/>
      <c r="CIV4" s="436"/>
      <c r="CIW4" s="436"/>
      <c r="CIX4" s="436"/>
      <c r="CIY4" s="436"/>
      <c r="CIZ4" s="436"/>
      <c r="CJA4" s="436"/>
      <c r="CJB4" s="436"/>
      <c r="CJC4" s="436"/>
      <c r="CJD4" s="436"/>
      <c r="CJE4" s="436"/>
      <c r="CJF4" s="436"/>
      <c r="CJG4" s="436"/>
      <c r="CJH4" s="436"/>
      <c r="CJI4" s="436"/>
      <c r="CJJ4" s="436"/>
      <c r="CJK4" s="436"/>
      <c r="CJL4" s="436"/>
      <c r="CJM4" s="436"/>
      <c r="CJN4" s="436"/>
      <c r="CJO4" s="436"/>
      <c r="CJP4" s="436"/>
      <c r="CJQ4" s="436"/>
      <c r="CJR4" s="436"/>
      <c r="CJS4" s="436"/>
      <c r="CJT4" s="436"/>
      <c r="CJU4" s="436"/>
      <c r="CJV4" s="436"/>
      <c r="CJW4" s="436"/>
      <c r="CJX4" s="436"/>
      <c r="CJY4" s="436"/>
      <c r="CJZ4" s="436"/>
      <c r="CKA4" s="436"/>
      <c r="CKB4" s="436"/>
      <c r="CKC4" s="436"/>
      <c r="CKD4" s="436"/>
      <c r="CKE4" s="436"/>
      <c r="CKF4" s="436"/>
      <c r="CKG4" s="436"/>
      <c r="CKH4" s="436"/>
      <c r="CKI4" s="436"/>
      <c r="CKJ4" s="436"/>
      <c r="CKK4" s="436"/>
      <c r="CKL4" s="436"/>
      <c r="CKM4" s="436"/>
      <c r="CKN4" s="436"/>
      <c r="CKO4" s="436"/>
      <c r="CKP4" s="436"/>
      <c r="CKQ4" s="436"/>
      <c r="CKR4" s="436"/>
      <c r="CKS4" s="436"/>
      <c r="CKT4" s="436"/>
      <c r="CKU4" s="436"/>
      <c r="CKV4" s="436"/>
      <c r="CKW4" s="436"/>
      <c r="CKX4" s="436"/>
      <c r="CKY4" s="436"/>
      <c r="CKZ4" s="436"/>
      <c r="CLA4" s="436"/>
      <c r="CLB4" s="436"/>
      <c r="CLC4" s="436"/>
      <c r="CLD4" s="436"/>
      <c r="CLE4" s="436"/>
      <c r="CLF4" s="436"/>
      <c r="CLG4" s="436"/>
      <c r="CLH4" s="436"/>
      <c r="CLI4" s="436"/>
      <c r="CLJ4" s="436"/>
      <c r="CLK4" s="436"/>
      <c r="CLL4" s="436"/>
      <c r="CLM4" s="436"/>
      <c r="CLN4" s="436"/>
      <c r="CLO4" s="436"/>
      <c r="CLP4" s="436"/>
      <c r="CLQ4" s="436"/>
      <c r="CLR4" s="436"/>
      <c r="CLS4" s="436"/>
      <c r="CLT4" s="436"/>
      <c r="CLU4" s="436"/>
      <c r="CLV4" s="436"/>
      <c r="CLW4" s="436"/>
      <c r="CLX4" s="436"/>
      <c r="CLY4" s="436"/>
      <c r="CLZ4" s="436"/>
      <c r="CMA4" s="436"/>
      <c r="CMB4" s="436"/>
      <c r="CMC4" s="436"/>
      <c r="CMD4" s="436"/>
      <c r="CME4" s="436"/>
      <c r="CMF4" s="436"/>
      <c r="CMG4" s="436"/>
      <c r="CMH4" s="436"/>
      <c r="CMI4" s="436"/>
      <c r="CMJ4" s="436"/>
      <c r="CMK4" s="436"/>
      <c r="CML4" s="436"/>
      <c r="CMM4" s="436"/>
      <c r="CMN4" s="436"/>
      <c r="CMO4" s="436"/>
      <c r="CMP4" s="436"/>
      <c r="CMQ4" s="436"/>
      <c r="CMR4" s="436"/>
      <c r="CMS4" s="436"/>
      <c r="CMT4" s="436"/>
      <c r="CMU4" s="436"/>
      <c r="CMV4" s="436"/>
      <c r="CMW4" s="436"/>
      <c r="CMX4" s="436"/>
      <c r="CMY4" s="436"/>
      <c r="CMZ4" s="436"/>
      <c r="CNA4" s="436"/>
      <c r="CNB4" s="436"/>
      <c r="CNC4" s="436"/>
      <c r="CND4" s="436"/>
      <c r="CNE4" s="436"/>
      <c r="CNF4" s="436"/>
      <c r="CNG4" s="436"/>
      <c r="CNH4" s="436"/>
      <c r="CNI4" s="436"/>
      <c r="CNJ4" s="436"/>
      <c r="CNK4" s="436"/>
      <c r="CNL4" s="436"/>
      <c r="CNM4" s="436"/>
      <c r="CNN4" s="436"/>
      <c r="CNO4" s="436"/>
      <c r="CNP4" s="436"/>
      <c r="CNQ4" s="436"/>
      <c r="CNR4" s="436"/>
      <c r="CNS4" s="436"/>
      <c r="CNT4" s="436"/>
      <c r="CNU4" s="436"/>
      <c r="CNV4" s="436"/>
      <c r="CNW4" s="436"/>
      <c r="CNX4" s="436"/>
      <c r="CNY4" s="436"/>
      <c r="CNZ4" s="436"/>
      <c r="COA4" s="436"/>
      <c r="COB4" s="436"/>
      <c r="COC4" s="436"/>
      <c r="COD4" s="436"/>
      <c r="COE4" s="436"/>
      <c r="COF4" s="436"/>
      <c r="COG4" s="436"/>
      <c r="COH4" s="436"/>
      <c r="COI4" s="436"/>
      <c r="COJ4" s="436"/>
      <c r="COK4" s="436"/>
      <c r="COL4" s="436"/>
      <c r="COM4" s="436"/>
      <c r="CON4" s="436"/>
      <c r="COO4" s="436"/>
      <c r="COP4" s="436"/>
      <c r="COQ4" s="436"/>
      <c r="COR4" s="436"/>
      <c r="COS4" s="436"/>
      <c r="COT4" s="436"/>
      <c r="COU4" s="436"/>
      <c r="COV4" s="436"/>
      <c r="COW4" s="436"/>
      <c r="COX4" s="436"/>
      <c r="COY4" s="436"/>
      <c r="COZ4" s="436"/>
      <c r="CPA4" s="436"/>
      <c r="CPB4" s="436"/>
      <c r="CPC4" s="436"/>
      <c r="CPD4" s="436"/>
      <c r="CPE4" s="436"/>
      <c r="CPF4" s="436"/>
      <c r="CPG4" s="436"/>
      <c r="CPH4" s="436"/>
      <c r="CPI4" s="436"/>
      <c r="CPJ4" s="436"/>
      <c r="CPK4" s="436"/>
      <c r="CPL4" s="436"/>
      <c r="CPM4" s="436"/>
      <c r="CPN4" s="436"/>
      <c r="CPO4" s="436"/>
      <c r="CPP4" s="436"/>
      <c r="CPQ4" s="436"/>
      <c r="CPR4" s="436"/>
      <c r="CPS4" s="436"/>
      <c r="CPT4" s="436"/>
      <c r="CPU4" s="436"/>
      <c r="CPV4" s="436"/>
      <c r="CPW4" s="436"/>
      <c r="CPX4" s="436"/>
      <c r="CPY4" s="436"/>
      <c r="CPZ4" s="436"/>
      <c r="CQA4" s="436"/>
      <c r="CQB4" s="436"/>
      <c r="CQC4" s="436"/>
      <c r="CQD4" s="436"/>
      <c r="CQE4" s="436"/>
      <c r="CQF4" s="436"/>
      <c r="CQG4" s="436"/>
      <c r="CQH4" s="436"/>
      <c r="CQI4" s="436"/>
      <c r="CQJ4" s="436"/>
      <c r="CQK4" s="436"/>
      <c r="CQL4" s="436"/>
      <c r="CQM4" s="436"/>
      <c r="CQN4" s="436"/>
      <c r="CQO4" s="436"/>
      <c r="CQP4" s="436"/>
      <c r="CQQ4" s="436"/>
      <c r="CQR4" s="436"/>
      <c r="CQS4" s="436"/>
      <c r="CQT4" s="436"/>
      <c r="CQU4" s="436"/>
      <c r="CQV4" s="436"/>
      <c r="CQW4" s="436"/>
      <c r="CQX4" s="436"/>
      <c r="CQY4" s="436"/>
      <c r="CQZ4" s="436"/>
      <c r="CRA4" s="436"/>
      <c r="CRB4" s="436"/>
      <c r="CRC4" s="436"/>
      <c r="CRD4" s="436"/>
      <c r="CRE4" s="436"/>
      <c r="CRF4" s="436"/>
      <c r="CRG4" s="436"/>
      <c r="CRH4" s="436"/>
      <c r="CRI4" s="436"/>
      <c r="CRJ4" s="436"/>
      <c r="CRK4" s="436"/>
      <c r="CRL4" s="436"/>
      <c r="CRM4" s="436"/>
      <c r="CRN4" s="436"/>
      <c r="CRO4" s="436"/>
      <c r="CRP4" s="436"/>
      <c r="CRQ4" s="436"/>
      <c r="CRR4" s="436"/>
      <c r="CRS4" s="436"/>
      <c r="CRT4" s="436"/>
      <c r="CRU4" s="436"/>
      <c r="CRV4" s="436"/>
      <c r="CRW4" s="436"/>
      <c r="CRX4" s="436"/>
      <c r="CRY4" s="436"/>
      <c r="CRZ4" s="436"/>
      <c r="CSA4" s="436"/>
      <c r="CSB4" s="436"/>
      <c r="CSC4" s="436"/>
      <c r="CSD4" s="436"/>
      <c r="CSE4" s="436"/>
      <c r="CSF4" s="436"/>
      <c r="CSG4" s="436"/>
      <c r="CSH4" s="436"/>
      <c r="CSI4" s="436"/>
      <c r="CSJ4" s="436"/>
      <c r="CSK4" s="436"/>
      <c r="CSL4" s="436"/>
      <c r="CSM4" s="436"/>
      <c r="CSN4" s="436"/>
      <c r="CSO4" s="436"/>
      <c r="CSP4" s="436"/>
      <c r="CSQ4" s="436"/>
      <c r="CSR4" s="436"/>
      <c r="CSS4" s="436"/>
      <c r="CST4" s="436"/>
      <c r="CSU4" s="436"/>
      <c r="CSV4" s="436"/>
      <c r="CSW4" s="436"/>
      <c r="CSX4" s="436"/>
      <c r="CSY4" s="436"/>
      <c r="CSZ4" s="436"/>
      <c r="CTA4" s="436"/>
      <c r="CTB4" s="436"/>
      <c r="CTC4" s="436"/>
      <c r="CTD4" s="436"/>
      <c r="CTE4" s="436"/>
      <c r="CTF4" s="436"/>
      <c r="CTG4" s="436"/>
      <c r="CTH4" s="436"/>
      <c r="CTI4" s="436"/>
      <c r="CTJ4" s="436"/>
      <c r="CTK4" s="436"/>
      <c r="CTL4" s="436"/>
      <c r="CTM4" s="436"/>
      <c r="CTN4" s="436"/>
      <c r="CTO4" s="436"/>
      <c r="CTP4" s="436"/>
      <c r="CTQ4" s="436"/>
      <c r="CTR4" s="436"/>
      <c r="CTS4" s="436"/>
      <c r="CTT4" s="436"/>
      <c r="CTU4" s="436"/>
      <c r="CTV4" s="436"/>
      <c r="CTW4" s="436"/>
      <c r="CTX4" s="436"/>
      <c r="CTY4" s="436"/>
      <c r="CTZ4" s="436"/>
      <c r="CUA4" s="436"/>
      <c r="CUB4" s="436"/>
      <c r="CUC4" s="436"/>
      <c r="CUD4" s="436"/>
      <c r="CUE4" s="436"/>
      <c r="CUF4" s="436"/>
      <c r="CUG4" s="436"/>
      <c r="CUH4" s="436"/>
      <c r="CUI4" s="436"/>
      <c r="CUJ4" s="436"/>
      <c r="CUK4" s="436"/>
      <c r="CUL4" s="436"/>
      <c r="CUM4" s="436"/>
      <c r="CUN4" s="436"/>
      <c r="CUO4" s="436"/>
      <c r="CUP4" s="436"/>
      <c r="CUQ4" s="436"/>
      <c r="CUR4" s="436"/>
      <c r="CUS4" s="436"/>
      <c r="CUT4" s="436"/>
      <c r="CUU4" s="436"/>
      <c r="CUV4" s="436"/>
      <c r="CUW4" s="436"/>
      <c r="CUX4" s="436"/>
      <c r="CUY4" s="436"/>
      <c r="CUZ4" s="436"/>
      <c r="CVA4" s="436"/>
      <c r="CVB4" s="436"/>
      <c r="CVC4" s="436"/>
      <c r="CVD4" s="436"/>
      <c r="CVE4" s="436"/>
      <c r="CVF4" s="436"/>
      <c r="CVG4" s="436"/>
      <c r="CVH4" s="436"/>
      <c r="CVI4" s="436"/>
      <c r="CVJ4" s="436"/>
      <c r="CVK4" s="436"/>
      <c r="CVL4" s="436"/>
      <c r="CVM4" s="436"/>
      <c r="CVN4" s="436"/>
      <c r="CVO4" s="436"/>
      <c r="CVP4" s="436"/>
      <c r="CVQ4" s="436"/>
      <c r="CVR4" s="436"/>
      <c r="CVS4" s="436"/>
      <c r="CVT4" s="436"/>
      <c r="CVU4" s="436"/>
      <c r="CVV4" s="436"/>
      <c r="CVW4" s="436"/>
      <c r="CVX4" s="436"/>
      <c r="CVY4" s="436"/>
      <c r="CVZ4" s="436"/>
      <c r="CWA4" s="436"/>
      <c r="CWB4" s="436"/>
      <c r="CWC4" s="436"/>
      <c r="CWD4" s="436"/>
      <c r="CWE4" s="436"/>
      <c r="CWF4" s="436"/>
      <c r="CWG4" s="436"/>
      <c r="CWH4" s="436"/>
      <c r="CWI4" s="436"/>
      <c r="CWJ4" s="436"/>
      <c r="CWK4" s="436"/>
      <c r="CWL4" s="436"/>
      <c r="CWM4" s="436"/>
      <c r="CWN4" s="436"/>
      <c r="CWO4" s="436"/>
      <c r="CWP4" s="436"/>
      <c r="CWQ4" s="436"/>
      <c r="CWR4" s="436"/>
      <c r="CWS4" s="436"/>
      <c r="CWT4" s="436"/>
      <c r="CWU4" s="436"/>
      <c r="CWV4" s="436"/>
      <c r="CWW4" s="436"/>
      <c r="CWX4" s="436"/>
      <c r="CWY4" s="436"/>
      <c r="CWZ4" s="436"/>
      <c r="CXA4" s="436"/>
      <c r="CXB4" s="436"/>
      <c r="CXC4" s="436"/>
      <c r="CXD4" s="436"/>
      <c r="CXE4" s="436"/>
      <c r="CXF4" s="436"/>
      <c r="CXG4" s="436"/>
      <c r="CXH4" s="436"/>
      <c r="CXI4" s="436"/>
      <c r="CXJ4" s="436"/>
      <c r="CXK4" s="436"/>
      <c r="CXL4" s="436"/>
      <c r="CXM4" s="436"/>
      <c r="CXN4" s="436"/>
      <c r="CXO4" s="436"/>
      <c r="CXP4" s="436"/>
      <c r="CXQ4" s="436"/>
      <c r="CXR4" s="436"/>
      <c r="CXS4" s="436"/>
      <c r="CXT4" s="436"/>
      <c r="CXU4" s="436"/>
      <c r="CXV4" s="436"/>
      <c r="CXW4" s="436"/>
      <c r="CXX4" s="436"/>
      <c r="CXY4" s="436"/>
      <c r="CXZ4" s="436"/>
      <c r="CYA4" s="436"/>
      <c r="CYB4" s="436"/>
      <c r="CYC4" s="436"/>
      <c r="CYD4" s="436"/>
      <c r="CYE4" s="436"/>
      <c r="CYF4" s="436"/>
      <c r="CYG4" s="436"/>
      <c r="CYH4" s="436"/>
      <c r="CYI4" s="436"/>
      <c r="CYJ4" s="436"/>
      <c r="CYK4" s="436"/>
      <c r="CYL4" s="436"/>
      <c r="CYM4" s="436"/>
      <c r="CYN4" s="436"/>
      <c r="CYO4" s="436"/>
      <c r="CYP4" s="436"/>
      <c r="CYQ4" s="436"/>
      <c r="CYR4" s="436"/>
      <c r="CYS4" s="436"/>
      <c r="CYT4" s="436"/>
      <c r="CYU4" s="436"/>
      <c r="CYV4" s="436"/>
      <c r="CYW4" s="436"/>
      <c r="CYX4" s="436"/>
      <c r="CYY4" s="436"/>
      <c r="CYZ4" s="436"/>
      <c r="CZA4" s="436"/>
      <c r="CZB4" s="436"/>
      <c r="CZC4" s="436"/>
      <c r="CZD4" s="436"/>
      <c r="CZE4" s="436"/>
      <c r="CZF4" s="436"/>
      <c r="CZG4" s="436"/>
      <c r="CZH4" s="436"/>
      <c r="CZI4" s="436"/>
      <c r="CZJ4" s="436"/>
      <c r="CZK4" s="436"/>
      <c r="CZL4" s="436"/>
      <c r="CZM4" s="436"/>
      <c r="CZN4" s="436"/>
      <c r="CZO4" s="436"/>
      <c r="CZP4" s="436"/>
      <c r="CZQ4" s="436"/>
      <c r="CZR4" s="436"/>
      <c r="CZS4" s="436"/>
      <c r="CZT4" s="436"/>
      <c r="CZU4" s="436"/>
      <c r="CZV4" s="436"/>
      <c r="CZW4" s="436"/>
      <c r="CZX4" s="436"/>
      <c r="CZY4" s="436"/>
      <c r="CZZ4" s="436"/>
      <c r="DAA4" s="436"/>
      <c r="DAB4" s="436"/>
      <c r="DAC4" s="436"/>
      <c r="DAD4" s="436"/>
      <c r="DAE4" s="436"/>
      <c r="DAF4" s="436"/>
      <c r="DAG4" s="436"/>
      <c r="DAH4" s="436"/>
      <c r="DAI4" s="436"/>
      <c r="DAJ4" s="436"/>
      <c r="DAK4" s="436"/>
      <c r="DAL4" s="436"/>
      <c r="DAM4" s="436"/>
      <c r="DAN4" s="436"/>
      <c r="DAO4" s="436"/>
      <c r="DAP4" s="436"/>
      <c r="DAQ4" s="436"/>
      <c r="DAR4" s="436"/>
      <c r="DAS4" s="436"/>
      <c r="DAT4" s="436"/>
      <c r="DAU4" s="436"/>
      <c r="DAV4" s="436"/>
      <c r="DAW4" s="436"/>
      <c r="DAX4" s="436"/>
      <c r="DAY4" s="436"/>
      <c r="DAZ4" s="436"/>
      <c r="DBA4" s="436"/>
      <c r="DBB4" s="436"/>
      <c r="DBC4" s="436"/>
      <c r="DBD4" s="436"/>
      <c r="DBE4" s="436"/>
      <c r="DBF4" s="436"/>
      <c r="DBG4" s="436"/>
      <c r="DBH4" s="436"/>
      <c r="DBI4" s="436"/>
      <c r="DBJ4" s="436"/>
      <c r="DBK4" s="436"/>
      <c r="DBL4" s="436"/>
      <c r="DBM4" s="436"/>
      <c r="DBN4" s="436"/>
      <c r="DBO4" s="436"/>
      <c r="DBP4" s="436"/>
      <c r="DBQ4" s="436"/>
      <c r="DBR4" s="436"/>
      <c r="DBS4" s="436"/>
      <c r="DBT4" s="436"/>
      <c r="DBU4" s="436"/>
      <c r="DBV4" s="436"/>
      <c r="DBW4" s="436"/>
      <c r="DBX4" s="436"/>
      <c r="DBY4" s="436"/>
      <c r="DBZ4" s="436"/>
      <c r="DCA4" s="436"/>
      <c r="DCB4" s="436"/>
      <c r="DCC4" s="436"/>
      <c r="DCD4" s="436"/>
      <c r="DCE4" s="436"/>
      <c r="DCF4" s="436"/>
      <c r="DCG4" s="436"/>
      <c r="DCH4" s="436"/>
      <c r="DCI4" s="436"/>
      <c r="DCJ4" s="436"/>
      <c r="DCK4" s="436"/>
      <c r="DCL4" s="436"/>
      <c r="DCM4" s="436"/>
      <c r="DCN4" s="436"/>
      <c r="DCO4" s="436"/>
      <c r="DCP4" s="436"/>
      <c r="DCQ4" s="436"/>
      <c r="DCR4" s="436"/>
      <c r="DCS4" s="436"/>
      <c r="DCT4" s="436"/>
      <c r="DCU4" s="436"/>
      <c r="DCV4" s="436"/>
      <c r="DCW4" s="436"/>
      <c r="DCX4" s="436"/>
      <c r="DCY4" s="436"/>
      <c r="DCZ4" s="436"/>
      <c r="DDA4" s="436"/>
      <c r="DDB4" s="436"/>
      <c r="DDC4" s="436"/>
      <c r="DDD4" s="436"/>
      <c r="DDE4" s="436"/>
      <c r="DDF4" s="436"/>
      <c r="DDG4" s="436"/>
      <c r="DDH4" s="436"/>
      <c r="DDI4" s="436"/>
      <c r="DDJ4" s="436"/>
      <c r="DDK4" s="436"/>
      <c r="DDL4" s="436"/>
      <c r="DDM4" s="436"/>
      <c r="DDN4" s="436"/>
      <c r="DDO4" s="436"/>
      <c r="DDP4" s="436"/>
      <c r="DDQ4" s="436"/>
      <c r="DDR4" s="436"/>
      <c r="DDS4" s="436"/>
      <c r="DDT4" s="436"/>
      <c r="DDU4" s="436"/>
      <c r="DDV4" s="436"/>
      <c r="DDW4" s="436"/>
      <c r="DDX4" s="436"/>
      <c r="DDY4" s="436"/>
      <c r="DDZ4" s="436"/>
      <c r="DEA4" s="436"/>
      <c r="DEB4" s="436"/>
      <c r="DEC4" s="436"/>
      <c r="DED4" s="436"/>
      <c r="DEE4" s="436"/>
      <c r="DEF4" s="436"/>
      <c r="DEG4" s="436"/>
      <c r="DEH4" s="436"/>
      <c r="DEI4" s="436"/>
      <c r="DEJ4" s="436"/>
      <c r="DEK4" s="436"/>
      <c r="DEL4" s="436"/>
      <c r="DEM4" s="436"/>
      <c r="DEN4" s="436"/>
      <c r="DEO4" s="436"/>
      <c r="DEP4" s="436"/>
      <c r="DEQ4" s="436"/>
      <c r="DER4" s="436"/>
      <c r="DES4" s="436"/>
      <c r="DET4" s="436"/>
      <c r="DEU4" s="436"/>
      <c r="DEV4" s="436"/>
      <c r="DEW4" s="436"/>
      <c r="DEX4" s="436"/>
      <c r="DEY4" s="436"/>
      <c r="DEZ4" s="436"/>
      <c r="DFA4" s="436"/>
      <c r="DFB4" s="436"/>
      <c r="DFC4" s="436"/>
      <c r="DFD4" s="436"/>
      <c r="DFE4" s="436"/>
      <c r="DFF4" s="436"/>
      <c r="DFG4" s="436"/>
      <c r="DFH4" s="436"/>
      <c r="DFI4" s="436"/>
      <c r="DFJ4" s="436"/>
      <c r="DFK4" s="436"/>
      <c r="DFL4" s="436"/>
      <c r="DFM4" s="436"/>
      <c r="DFN4" s="436"/>
      <c r="DFO4" s="436"/>
      <c r="DFP4" s="436"/>
      <c r="DFQ4" s="436"/>
      <c r="DFR4" s="436"/>
      <c r="DFS4" s="436"/>
      <c r="DFT4" s="436"/>
      <c r="DFU4" s="436"/>
      <c r="DFV4" s="436"/>
      <c r="DFW4" s="436"/>
      <c r="DFX4" s="436"/>
      <c r="DFY4" s="436"/>
      <c r="DFZ4" s="436"/>
      <c r="DGA4" s="436"/>
      <c r="DGB4" s="436"/>
      <c r="DGC4" s="436"/>
      <c r="DGD4" s="436"/>
      <c r="DGE4" s="436"/>
      <c r="DGF4" s="436"/>
      <c r="DGG4" s="436"/>
      <c r="DGH4" s="436"/>
      <c r="DGI4" s="436"/>
      <c r="DGJ4" s="436"/>
      <c r="DGK4" s="436"/>
      <c r="DGL4" s="436"/>
      <c r="DGM4" s="436"/>
      <c r="DGN4" s="436"/>
      <c r="DGO4" s="436"/>
      <c r="DGP4" s="436"/>
      <c r="DGQ4" s="436"/>
      <c r="DGR4" s="436"/>
      <c r="DGS4" s="436"/>
      <c r="DGT4" s="436"/>
      <c r="DGU4" s="436"/>
      <c r="DGV4" s="436"/>
      <c r="DGW4" s="436"/>
      <c r="DGX4" s="436"/>
      <c r="DGY4" s="436"/>
      <c r="DGZ4" s="436"/>
      <c r="DHA4" s="436"/>
      <c r="DHB4" s="436"/>
      <c r="DHC4" s="436"/>
      <c r="DHD4" s="436"/>
      <c r="DHE4" s="436"/>
      <c r="DHF4" s="436"/>
      <c r="DHG4" s="436"/>
      <c r="DHH4" s="436"/>
      <c r="DHI4" s="436"/>
      <c r="DHJ4" s="436"/>
      <c r="DHK4" s="436"/>
      <c r="DHL4" s="436"/>
      <c r="DHM4" s="436"/>
      <c r="DHN4" s="436"/>
      <c r="DHO4" s="436"/>
      <c r="DHP4" s="436"/>
      <c r="DHQ4" s="436"/>
      <c r="DHR4" s="436"/>
      <c r="DHS4" s="436"/>
      <c r="DHT4" s="436"/>
      <c r="DHU4" s="436"/>
      <c r="DHV4" s="436"/>
      <c r="DHW4" s="436"/>
      <c r="DHX4" s="436"/>
      <c r="DHY4" s="436"/>
      <c r="DHZ4" s="436"/>
      <c r="DIA4" s="436"/>
      <c r="DIB4" s="436"/>
      <c r="DIC4" s="436"/>
      <c r="DID4" s="436"/>
      <c r="DIE4" s="436"/>
      <c r="DIF4" s="436"/>
      <c r="DIG4" s="436"/>
      <c r="DIH4" s="436"/>
      <c r="DII4" s="436"/>
      <c r="DIJ4" s="436"/>
      <c r="DIK4" s="436"/>
      <c r="DIL4" s="436"/>
      <c r="DIM4" s="436"/>
      <c r="DIN4" s="436"/>
      <c r="DIO4" s="436"/>
      <c r="DIP4" s="436"/>
      <c r="DIQ4" s="436"/>
      <c r="DIR4" s="436"/>
      <c r="DIS4" s="436"/>
      <c r="DIT4" s="436"/>
      <c r="DIU4" s="436"/>
      <c r="DIV4" s="436"/>
      <c r="DIW4" s="436"/>
      <c r="DIX4" s="436"/>
      <c r="DIY4" s="436"/>
      <c r="DIZ4" s="436"/>
      <c r="DJA4" s="436"/>
      <c r="DJB4" s="436"/>
      <c r="DJC4" s="436"/>
      <c r="DJD4" s="436"/>
      <c r="DJE4" s="436"/>
      <c r="DJF4" s="436"/>
      <c r="DJG4" s="436"/>
      <c r="DJH4" s="436"/>
      <c r="DJI4" s="436"/>
      <c r="DJJ4" s="436"/>
      <c r="DJK4" s="436"/>
      <c r="DJL4" s="436"/>
      <c r="DJM4" s="436"/>
      <c r="DJN4" s="436"/>
      <c r="DJO4" s="436"/>
      <c r="DJP4" s="436"/>
      <c r="DJQ4" s="436"/>
      <c r="DJR4" s="436"/>
      <c r="DJS4" s="436"/>
      <c r="DJT4" s="436"/>
      <c r="DJU4" s="436"/>
      <c r="DJV4" s="436"/>
      <c r="DJW4" s="436"/>
      <c r="DJX4" s="436"/>
      <c r="DJY4" s="436"/>
      <c r="DJZ4" s="436"/>
      <c r="DKA4" s="436"/>
      <c r="DKB4" s="436"/>
      <c r="DKC4" s="436"/>
      <c r="DKD4" s="436"/>
      <c r="DKE4" s="436"/>
      <c r="DKF4" s="436"/>
      <c r="DKG4" s="436"/>
      <c r="DKH4" s="436"/>
      <c r="DKI4" s="436"/>
      <c r="DKJ4" s="436"/>
      <c r="DKK4" s="436"/>
      <c r="DKL4" s="436"/>
      <c r="DKM4" s="436"/>
      <c r="DKN4" s="436"/>
      <c r="DKO4" s="436"/>
      <c r="DKP4" s="436"/>
      <c r="DKQ4" s="436"/>
      <c r="DKR4" s="436"/>
      <c r="DKS4" s="436"/>
      <c r="DKT4" s="436"/>
      <c r="DKU4" s="436"/>
      <c r="DKV4" s="436"/>
      <c r="DKW4" s="436"/>
      <c r="DKX4" s="436"/>
      <c r="DKY4" s="436"/>
      <c r="DKZ4" s="436"/>
      <c r="DLA4" s="436"/>
      <c r="DLB4" s="436"/>
      <c r="DLC4" s="436"/>
      <c r="DLD4" s="436"/>
      <c r="DLE4" s="436"/>
      <c r="DLF4" s="436"/>
      <c r="DLG4" s="436"/>
      <c r="DLH4" s="436"/>
      <c r="DLI4" s="436"/>
      <c r="DLJ4" s="436"/>
      <c r="DLK4" s="436"/>
      <c r="DLL4" s="436"/>
      <c r="DLM4" s="436"/>
      <c r="DLN4" s="436"/>
      <c r="DLO4" s="436"/>
      <c r="DLP4" s="436"/>
      <c r="DLQ4" s="436"/>
      <c r="DLR4" s="436"/>
      <c r="DLS4" s="436"/>
      <c r="DLT4" s="436"/>
      <c r="DLU4" s="436"/>
      <c r="DLV4" s="436"/>
      <c r="DLW4" s="436"/>
      <c r="DLX4" s="436"/>
      <c r="DLY4" s="436"/>
      <c r="DLZ4" s="436"/>
      <c r="DMA4" s="436"/>
      <c r="DMB4" s="436"/>
      <c r="DMC4" s="436"/>
      <c r="DMD4" s="436"/>
      <c r="DME4" s="436"/>
      <c r="DMF4" s="436"/>
      <c r="DMG4" s="436"/>
      <c r="DMH4" s="436"/>
      <c r="DMI4" s="436"/>
      <c r="DMJ4" s="436"/>
      <c r="DMK4" s="436"/>
      <c r="DML4" s="436"/>
      <c r="DMM4" s="436"/>
      <c r="DMN4" s="436"/>
      <c r="DMO4" s="436"/>
      <c r="DMP4" s="436"/>
      <c r="DMQ4" s="436"/>
      <c r="DMR4" s="436"/>
      <c r="DMS4" s="436"/>
      <c r="DMT4" s="436"/>
      <c r="DMU4" s="436"/>
      <c r="DMV4" s="436"/>
      <c r="DMW4" s="436"/>
      <c r="DMX4" s="436"/>
      <c r="DMY4" s="436"/>
      <c r="DMZ4" s="436"/>
      <c r="DNA4" s="436"/>
      <c r="DNB4" s="436"/>
      <c r="DNC4" s="436"/>
      <c r="DND4" s="436"/>
      <c r="DNE4" s="436"/>
      <c r="DNF4" s="436"/>
      <c r="DNG4" s="436"/>
      <c r="DNH4" s="436"/>
      <c r="DNI4" s="436"/>
      <c r="DNJ4" s="436"/>
      <c r="DNK4" s="436"/>
      <c r="DNL4" s="436"/>
      <c r="DNM4" s="436"/>
      <c r="DNN4" s="436"/>
      <c r="DNO4" s="436"/>
      <c r="DNP4" s="436"/>
      <c r="DNQ4" s="436"/>
      <c r="DNR4" s="436"/>
      <c r="DNS4" s="436"/>
      <c r="DNT4" s="436"/>
      <c r="DNU4" s="436"/>
      <c r="DNV4" s="436"/>
      <c r="DNW4" s="436"/>
      <c r="DNX4" s="436"/>
      <c r="DNY4" s="436"/>
      <c r="DNZ4" s="436"/>
      <c r="DOA4" s="436"/>
      <c r="DOB4" s="436"/>
      <c r="DOC4" s="436"/>
      <c r="DOD4" s="436"/>
      <c r="DOE4" s="436"/>
      <c r="DOF4" s="436"/>
      <c r="DOG4" s="436"/>
      <c r="DOH4" s="436"/>
      <c r="DOI4" s="436"/>
      <c r="DOJ4" s="436"/>
      <c r="DOK4" s="436"/>
      <c r="DOL4" s="436"/>
      <c r="DOM4" s="436"/>
      <c r="DON4" s="436"/>
      <c r="DOO4" s="436"/>
      <c r="DOP4" s="436"/>
      <c r="DOQ4" s="436"/>
      <c r="DOR4" s="436"/>
      <c r="DOS4" s="436"/>
      <c r="DOT4" s="436"/>
      <c r="DOU4" s="436"/>
      <c r="DOV4" s="436"/>
      <c r="DOW4" s="436"/>
      <c r="DOX4" s="436"/>
      <c r="DOY4" s="436"/>
      <c r="DOZ4" s="436"/>
      <c r="DPA4" s="436"/>
      <c r="DPB4" s="436"/>
      <c r="DPC4" s="436"/>
      <c r="DPD4" s="436"/>
      <c r="DPE4" s="436"/>
      <c r="DPF4" s="436"/>
      <c r="DPG4" s="436"/>
      <c r="DPH4" s="436"/>
      <c r="DPI4" s="436"/>
      <c r="DPJ4" s="436"/>
      <c r="DPK4" s="436"/>
      <c r="DPL4" s="436"/>
      <c r="DPM4" s="436"/>
      <c r="DPN4" s="436"/>
      <c r="DPO4" s="436"/>
      <c r="DPP4" s="436"/>
      <c r="DPQ4" s="436"/>
      <c r="DPR4" s="436"/>
      <c r="DPS4" s="436"/>
      <c r="DPT4" s="436"/>
      <c r="DPU4" s="436"/>
      <c r="DPV4" s="436"/>
      <c r="DPW4" s="436"/>
      <c r="DPX4" s="436"/>
      <c r="DPY4" s="436"/>
      <c r="DPZ4" s="436"/>
      <c r="DQA4" s="436"/>
      <c r="DQB4" s="436"/>
      <c r="DQC4" s="436"/>
      <c r="DQD4" s="436"/>
      <c r="DQE4" s="436"/>
      <c r="DQF4" s="436"/>
      <c r="DQG4" s="436"/>
      <c r="DQH4" s="436"/>
      <c r="DQI4" s="436"/>
      <c r="DQJ4" s="436"/>
      <c r="DQK4" s="436"/>
      <c r="DQL4" s="436"/>
      <c r="DQM4" s="436"/>
      <c r="DQN4" s="436"/>
      <c r="DQO4" s="436"/>
      <c r="DQP4" s="436"/>
      <c r="DQQ4" s="436"/>
      <c r="DQR4" s="436"/>
      <c r="DQS4" s="436"/>
      <c r="DQT4" s="436"/>
      <c r="DQU4" s="436"/>
      <c r="DQV4" s="436"/>
      <c r="DQW4" s="436"/>
      <c r="DQX4" s="436"/>
      <c r="DQY4" s="436"/>
      <c r="DQZ4" s="436"/>
      <c r="DRA4" s="436"/>
      <c r="DRB4" s="436"/>
      <c r="DRC4" s="436"/>
      <c r="DRD4" s="436"/>
      <c r="DRE4" s="436"/>
      <c r="DRF4" s="436"/>
      <c r="DRG4" s="436"/>
      <c r="DRH4" s="436"/>
      <c r="DRI4" s="436"/>
      <c r="DRJ4" s="436"/>
      <c r="DRK4" s="436"/>
      <c r="DRL4" s="436"/>
      <c r="DRM4" s="436"/>
      <c r="DRN4" s="436"/>
      <c r="DRO4" s="436"/>
      <c r="DRP4" s="436"/>
      <c r="DRQ4" s="436"/>
      <c r="DRR4" s="436"/>
      <c r="DRS4" s="436"/>
      <c r="DRT4" s="436"/>
      <c r="DRU4" s="436"/>
      <c r="DRV4" s="436"/>
      <c r="DRW4" s="436"/>
      <c r="DRX4" s="436"/>
      <c r="DRY4" s="436"/>
      <c r="DRZ4" s="436"/>
      <c r="DSA4" s="436"/>
      <c r="DSB4" s="436"/>
      <c r="DSC4" s="436"/>
      <c r="DSD4" s="436"/>
      <c r="DSE4" s="436"/>
      <c r="DSF4" s="436"/>
      <c r="DSG4" s="436"/>
      <c r="DSH4" s="436"/>
      <c r="DSI4" s="436"/>
      <c r="DSJ4" s="436"/>
      <c r="DSK4" s="436"/>
      <c r="DSL4" s="436"/>
      <c r="DSM4" s="436"/>
      <c r="DSN4" s="436"/>
      <c r="DSO4" s="436"/>
      <c r="DSP4" s="436"/>
      <c r="DSQ4" s="436"/>
      <c r="DSR4" s="436"/>
      <c r="DSS4" s="436"/>
      <c r="DST4" s="436"/>
      <c r="DSU4" s="436"/>
      <c r="DSV4" s="436"/>
      <c r="DSW4" s="436"/>
      <c r="DSX4" s="436"/>
      <c r="DSY4" s="436"/>
      <c r="DSZ4" s="436"/>
      <c r="DTA4" s="436"/>
      <c r="DTB4" s="436"/>
      <c r="DTC4" s="436"/>
      <c r="DTD4" s="436"/>
      <c r="DTE4" s="436"/>
      <c r="DTF4" s="436"/>
      <c r="DTG4" s="436"/>
      <c r="DTH4" s="436"/>
      <c r="DTI4" s="436"/>
      <c r="DTJ4" s="436"/>
      <c r="DTK4" s="436"/>
      <c r="DTL4" s="436"/>
      <c r="DTM4" s="436"/>
      <c r="DTN4" s="436"/>
      <c r="DTO4" s="436"/>
      <c r="DTP4" s="436"/>
      <c r="DTQ4" s="436"/>
      <c r="DTR4" s="436"/>
      <c r="DTS4" s="436"/>
      <c r="DTT4" s="436"/>
      <c r="DTU4" s="436"/>
      <c r="DTV4" s="436"/>
      <c r="DTW4" s="436"/>
      <c r="DTX4" s="436"/>
      <c r="DTY4" s="436"/>
      <c r="DTZ4" s="436"/>
      <c r="DUA4" s="436"/>
      <c r="DUB4" s="436"/>
      <c r="DUC4" s="436"/>
      <c r="DUD4" s="436"/>
      <c r="DUE4" s="436"/>
      <c r="DUF4" s="436"/>
      <c r="DUG4" s="436"/>
      <c r="DUH4" s="436"/>
      <c r="DUI4" s="436"/>
      <c r="DUJ4" s="436"/>
      <c r="DUK4" s="436"/>
      <c r="DUL4" s="436"/>
      <c r="DUM4" s="436"/>
      <c r="DUN4" s="436"/>
      <c r="DUO4" s="436"/>
      <c r="DUP4" s="436"/>
      <c r="DUQ4" s="436"/>
      <c r="DUR4" s="436"/>
      <c r="DUS4" s="436"/>
      <c r="DUT4" s="436"/>
      <c r="DUU4" s="436"/>
      <c r="DUV4" s="436"/>
      <c r="DUW4" s="436"/>
      <c r="DUX4" s="436"/>
      <c r="DUY4" s="436"/>
      <c r="DUZ4" s="436"/>
      <c r="DVA4" s="436"/>
      <c r="DVB4" s="436"/>
      <c r="DVC4" s="436"/>
      <c r="DVD4" s="436"/>
      <c r="DVE4" s="436"/>
      <c r="DVF4" s="436"/>
      <c r="DVG4" s="436"/>
      <c r="DVH4" s="436"/>
      <c r="DVI4" s="436"/>
      <c r="DVJ4" s="436"/>
      <c r="DVK4" s="436"/>
      <c r="DVL4" s="436"/>
      <c r="DVM4" s="436"/>
      <c r="DVN4" s="436"/>
      <c r="DVO4" s="436"/>
      <c r="DVP4" s="436"/>
      <c r="DVQ4" s="436"/>
      <c r="DVR4" s="436"/>
      <c r="DVS4" s="436"/>
      <c r="DVT4" s="436"/>
      <c r="DVU4" s="436"/>
      <c r="DVV4" s="436"/>
      <c r="DVW4" s="436"/>
      <c r="DVX4" s="436"/>
      <c r="DVY4" s="436"/>
      <c r="DVZ4" s="436"/>
      <c r="DWA4" s="436"/>
      <c r="DWB4" s="436"/>
      <c r="DWC4" s="436"/>
      <c r="DWD4" s="436"/>
      <c r="DWE4" s="436"/>
      <c r="DWF4" s="436"/>
      <c r="DWG4" s="436"/>
      <c r="DWH4" s="436"/>
      <c r="DWI4" s="436"/>
      <c r="DWJ4" s="436"/>
      <c r="DWK4" s="436"/>
      <c r="DWL4" s="436"/>
      <c r="DWM4" s="436"/>
      <c r="DWN4" s="436"/>
      <c r="DWO4" s="436"/>
      <c r="DWP4" s="436"/>
      <c r="DWQ4" s="436"/>
      <c r="DWR4" s="436"/>
      <c r="DWS4" s="436"/>
      <c r="DWT4" s="436"/>
      <c r="DWU4" s="436"/>
      <c r="DWV4" s="436"/>
      <c r="DWW4" s="436"/>
      <c r="DWX4" s="436"/>
      <c r="DWY4" s="436"/>
      <c r="DWZ4" s="436"/>
      <c r="DXA4" s="436"/>
      <c r="DXB4" s="436"/>
      <c r="DXC4" s="436"/>
      <c r="DXD4" s="436"/>
      <c r="DXE4" s="436"/>
      <c r="DXF4" s="436"/>
      <c r="DXG4" s="436"/>
      <c r="DXH4" s="436"/>
      <c r="DXI4" s="436"/>
      <c r="DXJ4" s="436"/>
      <c r="DXK4" s="436"/>
      <c r="DXL4" s="436"/>
      <c r="DXM4" s="436"/>
      <c r="DXN4" s="436"/>
      <c r="DXO4" s="436"/>
      <c r="DXP4" s="436"/>
      <c r="DXQ4" s="436"/>
      <c r="DXR4" s="436"/>
      <c r="DXS4" s="436"/>
      <c r="DXT4" s="436"/>
      <c r="DXU4" s="436"/>
      <c r="DXV4" s="436"/>
      <c r="DXW4" s="436"/>
      <c r="DXX4" s="436"/>
      <c r="DXY4" s="436"/>
      <c r="DXZ4" s="436"/>
      <c r="DYA4" s="436"/>
      <c r="DYB4" s="436"/>
      <c r="DYC4" s="436"/>
      <c r="DYD4" s="436"/>
      <c r="DYE4" s="436"/>
      <c r="DYF4" s="436"/>
      <c r="DYG4" s="436"/>
      <c r="DYH4" s="436"/>
      <c r="DYI4" s="436"/>
      <c r="DYJ4" s="436"/>
      <c r="DYK4" s="436"/>
      <c r="DYL4" s="436"/>
      <c r="DYM4" s="436"/>
      <c r="DYN4" s="436"/>
      <c r="DYO4" s="436"/>
      <c r="DYP4" s="436"/>
      <c r="DYQ4" s="436"/>
      <c r="DYR4" s="436"/>
      <c r="DYS4" s="436"/>
      <c r="DYT4" s="436"/>
      <c r="DYU4" s="436"/>
      <c r="DYV4" s="436"/>
      <c r="DYW4" s="436"/>
      <c r="DYX4" s="436"/>
      <c r="DYY4" s="436"/>
      <c r="DYZ4" s="436"/>
      <c r="DZA4" s="436"/>
      <c r="DZB4" s="436"/>
      <c r="DZC4" s="436"/>
      <c r="DZD4" s="436"/>
      <c r="DZE4" s="436"/>
      <c r="DZF4" s="436"/>
      <c r="DZG4" s="436"/>
      <c r="DZH4" s="436"/>
      <c r="DZI4" s="436"/>
      <c r="DZJ4" s="436"/>
      <c r="DZK4" s="436"/>
      <c r="DZL4" s="436"/>
      <c r="DZM4" s="436"/>
      <c r="DZN4" s="436"/>
      <c r="DZO4" s="436"/>
      <c r="DZP4" s="436"/>
      <c r="DZQ4" s="436"/>
      <c r="DZR4" s="436"/>
      <c r="DZS4" s="436"/>
      <c r="DZT4" s="436"/>
      <c r="DZU4" s="436"/>
      <c r="DZV4" s="436"/>
      <c r="DZW4" s="436"/>
      <c r="DZX4" s="436"/>
      <c r="DZY4" s="436"/>
      <c r="DZZ4" s="436"/>
      <c r="EAA4" s="436"/>
      <c r="EAB4" s="436"/>
      <c r="EAC4" s="436"/>
      <c r="EAD4" s="436"/>
      <c r="EAE4" s="436"/>
      <c r="EAF4" s="436"/>
      <c r="EAG4" s="436"/>
      <c r="EAH4" s="436"/>
      <c r="EAI4" s="436"/>
      <c r="EAJ4" s="436"/>
      <c r="EAK4" s="436"/>
      <c r="EAL4" s="436"/>
      <c r="EAM4" s="436"/>
      <c r="EAN4" s="436"/>
      <c r="EAO4" s="436"/>
      <c r="EAP4" s="436"/>
      <c r="EAQ4" s="436"/>
      <c r="EAR4" s="436"/>
      <c r="EAS4" s="436"/>
      <c r="EAT4" s="436"/>
      <c r="EAU4" s="436"/>
      <c r="EAV4" s="436"/>
      <c r="EAW4" s="436"/>
      <c r="EAX4" s="436"/>
      <c r="EAY4" s="436"/>
      <c r="EAZ4" s="436"/>
      <c r="EBA4" s="436"/>
      <c r="EBB4" s="436"/>
      <c r="EBC4" s="436"/>
      <c r="EBD4" s="436"/>
      <c r="EBE4" s="436"/>
      <c r="EBF4" s="436"/>
      <c r="EBG4" s="436"/>
      <c r="EBH4" s="436"/>
      <c r="EBI4" s="436"/>
      <c r="EBJ4" s="436"/>
      <c r="EBK4" s="436"/>
      <c r="EBL4" s="436"/>
      <c r="EBM4" s="436"/>
      <c r="EBN4" s="436"/>
      <c r="EBO4" s="436"/>
      <c r="EBP4" s="436"/>
      <c r="EBQ4" s="436"/>
      <c r="EBR4" s="436"/>
      <c r="EBS4" s="436"/>
      <c r="EBT4" s="436"/>
      <c r="EBU4" s="436"/>
      <c r="EBV4" s="436"/>
      <c r="EBW4" s="436"/>
      <c r="EBX4" s="436"/>
      <c r="EBY4" s="436"/>
      <c r="EBZ4" s="436"/>
      <c r="ECA4" s="436"/>
      <c r="ECB4" s="436"/>
      <c r="ECC4" s="436"/>
      <c r="ECD4" s="436"/>
      <c r="ECE4" s="436"/>
      <c r="ECF4" s="436"/>
      <c r="ECG4" s="436"/>
      <c r="ECH4" s="436"/>
      <c r="ECI4" s="436"/>
      <c r="ECJ4" s="436"/>
      <c r="ECK4" s="436"/>
      <c r="ECL4" s="436"/>
      <c r="ECM4" s="436"/>
      <c r="ECN4" s="436"/>
      <c r="ECO4" s="436"/>
      <c r="ECP4" s="436"/>
      <c r="ECQ4" s="436"/>
      <c r="ECR4" s="436"/>
      <c r="ECS4" s="436"/>
      <c r="ECT4" s="436"/>
      <c r="ECU4" s="436"/>
      <c r="ECV4" s="436"/>
      <c r="ECW4" s="436"/>
      <c r="ECX4" s="436"/>
      <c r="ECY4" s="436"/>
      <c r="ECZ4" s="436"/>
      <c r="EDA4" s="436"/>
      <c r="EDB4" s="436"/>
      <c r="EDC4" s="436"/>
      <c r="EDD4" s="436"/>
      <c r="EDE4" s="436"/>
      <c r="EDF4" s="436"/>
      <c r="EDG4" s="436"/>
      <c r="EDH4" s="436"/>
      <c r="EDI4" s="436"/>
      <c r="EDJ4" s="436"/>
      <c r="EDK4" s="436"/>
      <c r="EDL4" s="436"/>
      <c r="EDM4" s="436"/>
      <c r="EDN4" s="436"/>
      <c r="EDO4" s="436"/>
      <c r="EDP4" s="436"/>
      <c r="EDQ4" s="436"/>
      <c r="EDR4" s="436"/>
      <c r="EDS4" s="436"/>
      <c r="EDT4" s="436"/>
      <c r="EDU4" s="436"/>
      <c r="EDV4" s="436"/>
      <c r="EDW4" s="436"/>
      <c r="EDX4" s="436"/>
      <c r="EDY4" s="436"/>
      <c r="EDZ4" s="436"/>
      <c r="EEA4" s="436"/>
      <c r="EEB4" s="436"/>
      <c r="EEC4" s="436"/>
      <c r="EED4" s="436"/>
      <c r="EEE4" s="436"/>
      <c r="EEF4" s="436"/>
      <c r="EEG4" s="436"/>
      <c r="EEH4" s="436"/>
      <c r="EEI4" s="436"/>
      <c r="EEJ4" s="436"/>
      <c r="EEK4" s="436"/>
      <c r="EEL4" s="436"/>
      <c r="EEM4" s="436"/>
      <c r="EEN4" s="436"/>
      <c r="EEO4" s="436"/>
      <c r="EEP4" s="436"/>
      <c r="EEQ4" s="436"/>
      <c r="EER4" s="436"/>
      <c r="EES4" s="436"/>
      <c r="EET4" s="436"/>
      <c r="EEU4" s="436"/>
      <c r="EEV4" s="436"/>
      <c r="EEW4" s="436"/>
      <c r="EEX4" s="436"/>
      <c r="EEY4" s="436"/>
      <c r="EEZ4" s="436"/>
      <c r="EFA4" s="436"/>
      <c r="EFB4" s="436"/>
      <c r="EFC4" s="436"/>
      <c r="EFD4" s="436"/>
      <c r="EFE4" s="436"/>
      <c r="EFF4" s="436"/>
      <c r="EFG4" s="436"/>
      <c r="EFH4" s="436"/>
      <c r="EFI4" s="436"/>
      <c r="EFJ4" s="436"/>
      <c r="EFK4" s="436"/>
      <c r="EFL4" s="436"/>
      <c r="EFM4" s="436"/>
      <c r="EFN4" s="436"/>
      <c r="EFO4" s="436"/>
      <c r="EFP4" s="436"/>
      <c r="EFQ4" s="436"/>
      <c r="EFR4" s="436"/>
      <c r="EFS4" s="436"/>
      <c r="EFT4" s="436"/>
      <c r="EFU4" s="436"/>
      <c r="EFV4" s="436"/>
      <c r="EFW4" s="436"/>
      <c r="EFX4" s="436"/>
      <c r="EFY4" s="436"/>
      <c r="EFZ4" s="436"/>
      <c r="EGA4" s="436"/>
      <c r="EGB4" s="436"/>
      <c r="EGC4" s="436"/>
      <c r="EGD4" s="436"/>
      <c r="EGE4" s="436"/>
      <c r="EGF4" s="436"/>
      <c r="EGG4" s="436"/>
      <c r="EGH4" s="436"/>
      <c r="EGI4" s="436"/>
      <c r="EGJ4" s="436"/>
      <c r="EGK4" s="436"/>
      <c r="EGL4" s="436"/>
      <c r="EGM4" s="436"/>
      <c r="EGN4" s="436"/>
      <c r="EGO4" s="436"/>
      <c r="EGP4" s="436"/>
      <c r="EGQ4" s="436"/>
      <c r="EGR4" s="436"/>
      <c r="EGS4" s="436"/>
      <c r="EGT4" s="436"/>
      <c r="EGU4" s="436"/>
      <c r="EGV4" s="436"/>
      <c r="EGW4" s="436"/>
      <c r="EGX4" s="436"/>
      <c r="EGY4" s="436"/>
      <c r="EGZ4" s="436"/>
      <c r="EHA4" s="436"/>
      <c r="EHB4" s="436"/>
      <c r="EHC4" s="436"/>
      <c r="EHD4" s="436"/>
      <c r="EHE4" s="436"/>
      <c r="EHF4" s="436"/>
      <c r="EHG4" s="436"/>
      <c r="EHH4" s="436"/>
      <c r="EHI4" s="436"/>
      <c r="EHJ4" s="436"/>
      <c r="EHK4" s="436"/>
      <c r="EHL4" s="436"/>
      <c r="EHM4" s="436"/>
      <c r="EHN4" s="436"/>
      <c r="EHO4" s="436"/>
      <c r="EHP4" s="436"/>
      <c r="EHQ4" s="436"/>
      <c r="EHR4" s="436"/>
      <c r="EHS4" s="436"/>
      <c r="EHT4" s="436"/>
      <c r="EHU4" s="436"/>
      <c r="EHV4" s="436"/>
      <c r="EHW4" s="436"/>
      <c r="EHX4" s="436"/>
      <c r="EHY4" s="436"/>
      <c r="EHZ4" s="436"/>
      <c r="EIA4" s="436"/>
      <c r="EIB4" s="436"/>
      <c r="EIC4" s="436"/>
      <c r="EID4" s="436"/>
      <c r="EIE4" s="436"/>
      <c r="EIF4" s="436"/>
      <c r="EIG4" s="436"/>
      <c r="EIH4" s="436"/>
      <c r="EII4" s="436"/>
      <c r="EIJ4" s="436"/>
      <c r="EIK4" s="436"/>
      <c r="EIL4" s="436"/>
      <c r="EIM4" s="436"/>
      <c r="EIN4" s="436"/>
      <c r="EIO4" s="436"/>
      <c r="EIP4" s="436"/>
      <c r="EIQ4" s="436"/>
      <c r="EIR4" s="436"/>
      <c r="EIS4" s="436"/>
      <c r="EIT4" s="436"/>
      <c r="EIU4" s="436"/>
      <c r="EIV4" s="436"/>
      <c r="EIW4" s="436"/>
      <c r="EIX4" s="436"/>
      <c r="EIY4" s="436"/>
      <c r="EIZ4" s="436"/>
      <c r="EJA4" s="436"/>
      <c r="EJB4" s="436"/>
      <c r="EJC4" s="436"/>
      <c r="EJD4" s="436"/>
      <c r="EJE4" s="436"/>
      <c r="EJF4" s="436"/>
      <c r="EJG4" s="436"/>
      <c r="EJH4" s="436"/>
      <c r="EJI4" s="436"/>
      <c r="EJJ4" s="436"/>
      <c r="EJK4" s="436"/>
      <c r="EJL4" s="436"/>
      <c r="EJM4" s="436"/>
      <c r="EJN4" s="436"/>
      <c r="EJO4" s="436"/>
      <c r="EJP4" s="436"/>
      <c r="EJQ4" s="436"/>
      <c r="EJR4" s="436"/>
      <c r="EJS4" s="436"/>
      <c r="EJT4" s="436"/>
      <c r="EJU4" s="436"/>
      <c r="EJV4" s="436"/>
      <c r="EJW4" s="436"/>
      <c r="EJX4" s="436"/>
      <c r="EJY4" s="436"/>
      <c r="EJZ4" s="436"/>
      <c r="EKA4" s="436"/>
      <c r="EKB4" s="436"/>
      <c r="EKC4" s="436"/>
      <c r="EKD4" s="436"/>
      <c r="EKE4" s="436"/>
      <c r="EKF4" s="436"/>
      <c r="EKG4" s="436"/>
      <c r="EKH4" s="436"/>
      <c r="EKI4" s="436"/>
      <c r="EKJ4" s="436"/>
      <c r="EKK4" s="436"/>
      <c r="EKL4" s="436"/>
      <c r="EKM4" s="436"/>
      <c r="EKN4" s="436"/>
      <c r="EKO4" s="436"/>
      <c r="EKP4" s="436"/>
      <c r="EKQ4" s="436"/>
      <c r="EKR4" s="436"/>
      <c r="EKS4" s="436"/>
      <c r="EKT4" s="436"/>
      <c r="EKU4" s="436"/>
      <c r="EKV4" s="436"/>
      <c r="EKW4" s="436"/>
      <c r="EKX4" s="436"/>
      <c r="EKY4" s="436"/>
      <c r="EKZ4" s="436"/>
      <c r="ELA4" s="436"/>
      <c r="ELB4" s="436"/>
      <c r="ELC4" s="436"/>
      <c r="ELD4" s="436"/>
      <c r="ELE4" s="436"/>
      <c r="ELF4" s="436"/>
      <c r="ELG4" s="436"/>
      <c r="ELH4" s="436"/>
      <c r="ELI4" s="436"/>
      <c r="ELJ4" s="436"/>
      <c r="ELK4" s="436"/>
      <c r="ELL4" s="436"/>
      <c r="ELM4" s="436"/>
      <c r="ELN4" s="436"/>
      <c r="ELO4" s="436"/>
      <c r="ELP4" s="436"/>
      <c r="ELQ4" s="436"/>
      <c r="ELR4" s="436"/>
      <c r="ELS4" s="436"/>
      <c r="ELT4" s="436"/>
      <c r="ELU4" s="436"/>
      <c r="ELV4" s="436"/>
      <c r="ELW4" s="436"/>
      <c r="ELX4" s="436"/>
      <c r="ELY4" s="436"/>
      <c r="ELZ4" s="436"/>
      <c r="EMA4" s="436"/>
      <c r="EMB4" s="436"/>
      <c r="EMC4" s="436"/>
      <c r="EMD4" s="436"/>
      <c r="EME4" s="436"/>
      <c r="EMF4" s="436"/>
      <c r="EMG4" s="436"/>
      <c r="EMH4" s="436"/>
      <c r="EMI4" s="436"/>
      <c r="EMJ4" s="436"/>
      <c r="EMK4" s="436"/>
      <c r="EML4" s="436"/>
      <c r="EMM4" s="436"/>
      <c r="EMN4" s="436"/>
      <c r="EMO4" s="436"/>
      <c r="EMP4" s="436"/>
      <c r="EMQ4" s="436"/>
      <c r="EMR4" s="436"/>
      <c r="EMS4" s="436"/>
      <c r="EMT4" s="436"/>
      <c r="EMU4" s="436"/>
      <c r="EMV4" s="436"/>
      <c r="EMW4" s="436"/>
      <c r="EMX4" s="436"/>
      <c r="EMY4" s="436"/>
      <c r="EMZ4" s="436"/>
      <c r="ENA4" s="436"/>
      <c r="ENB4" s="436"/>
      <c r="ENC4" s="436"/>
      <c r="END4" s="436"/>
      <c r="ENE4" s="436"/>
      <c r="ENF4" s="436"/>
      <c r="ENG4" s="436"/>
      <c r="ENH4" s="436"/>
      <c r="ENI4" s="436"/>
      <c r="ENJ4" s="436"/>
      <c r="ENK4" s="436"/>
      <c r="ENL4" s="436"/>
      <c r="ENM4" s="436"/>
      <c r="ENN4" s="436"/>
      <c r="ENO4" s="436"/>
      <c r="ENP4" s="436"/>
      <c r="ENQ4" s="436"/>
      <c r="ENR4" s="436"/>
      <c r="ENS4" s="436"/>
      <c r="ENT4" s="436"/>
      <c r="ENU4" s="436"/>
      <c r="ENV4" s="436"/>
      <c r="ENW4" s="436"/>
      <c r="ENX4" s="436"/>
      <c r="ENY4" s="436"/>
      <c r="ENZ4" s="436"/>
      <c r="EOA4" s="436"/>
      <c r="EOB4" s="436"/>
      <c r="EOC4" s="436"/>
      <c r="EOD4" s="436"/>
      <c r="EOE4" s="436"/>
      <c r="EOF4" s="436"/>
      <c r="EOG4" s="436"/>
      <c r="EOH4" s="436"/>
      <c r="EOI4" s="436"/>
      <c r="EOJ4" s="436"/>
      <c r="EOK4" s="436"/>
      <c r="EOL4" s="436"/>
      <c r="EOM4" s="436"/>
      <c r="EON4" s="436"/>
      <c r="EOO4" s="436"/>
      <c r="EOP4" s="436"/>
      <c r="EOQ4" s="436"/>
      <c r="EOR4" s="436"/>
      <c r="EOS4" s="436"/>
      <c r="EOT4" s="436"/>
      <c r="EOU4" s="436"/>
      <c r="EOV4" s="436"/>
      <c r="EOW4" s="436"/>
      <c r="EOX4" s="436"/>
      <c r="EOY4" s="436"/>
      <c r="EOZ4" s="436"/>
      <c r="EPA4" s="436"/>
      <c r="EPB4" s="436"/>
      <c r="EPC4" s="436"/>
      <c r="EPD4" s="436"/>
      <c r="EPE4" s="436"/>
      <c r="EPF4" s="436"/>
      <c r="EPG4" s="436"/>
      <c r="EPH4" s="436"/>
      <c r="EPI4" s="436"/>
      <c r="EPJ4" s="436"/>
      <c r="EPK4" s="436"/>
      <c r="EPL4" s="436"/>
      <c r="EPM4" s="436"/>
      <c r="EPN4" s="436"/>
      <c r="EPO4" s="436"/>
      <c r="EPP4" s="436"/>
      <c r="EPQ4" s="436"/>
      <c r="EPR4" s="436"/>
      <c r="EPS4" s="436"/>
      <c r="EPT4" s="436"/>
      <c r="EPU4" s="436"/>
      <c r="EPV4" s="436"/>
      <c r="EPW4" s="436"/>
      <c r="EPX4" s="436"/>
      <c r="EPY4" s="436"/>
      <c r="EPZ4" s="436"/>
      <c r="EQA4" s="436"/>
      <c r="EQB4" s="436"/>
      <c r="EQC4" s="436"/>
      <c r="EQD4" s="436"/>
      <c r="EQE4" s="436"/>
      <c r="EQF4" s="436"/>
      <c r="EQG4" s="436"/>
      <c r="EQH4" s="436"/>
      <c r="EQI4" s="436"/>
      <c r="EQJ4" s="436"/>
      <c r="EQK4" s="436"/>
      <c r="EQL4" s="436"/>
      <c r="EQM4" s="436"/>
      <c r="EQN4" s="436"/>
      <c r="EQO4" s="436"/>
      <c r="EQP4" s="436"/>
      <c r="EQQ4" s="436"/>
      <c r="EQR4" s="436"/>
      <c r="EQS4" s="436"/>
      <c r="EQT4" s="436"/>
      <c r="EQU4" s="436"/>
      <c r="EQV4" s="436"/>
      <c r="EQW4" s="436"/>
      <c r="EQX4" s="436"/>
      <c r="EQY4" s="436"/>
      <c r="EQZ4" s="436"/>
      <c r="ERA4" s="436"/>
      <c r="ERB4" s="436"/>
      <c r="ERC4" s="436"/>
      <c r="ERD4" s="436"/>
      <c r="ERE4" s="436"/>
      <c r="ERF4" s="436"/>
      <c r="ERG4" s="436"/>
      <c r="ERH4" s="436"/>
      <c r="ERI4" s="436"/>
      <c r="ERJ4" s="436"/>
      <c r="ERK4" s="436"/>
      <c r="ERL4" s="436"/>
      <c r="ERM4" s="436"/>
      <c r="ERN4" s="436"/>
      <c r="ERO4" s="436"/>
      <c r="ERP4" s="436"/>
      <c r="ERQ4" s="436"/>
      <c r="ERR4" s="436"/>
      <c r="ERS4" s="436"/>
      <c r="ERT4" s="436"/>
      <c r="ERU4" s="436"/>
      <c r="ERV4" s="436"/>
      <c r="ERW4" s="436"/>
      <c r="ERX4" s="436"/>
      <c r="ERY4" s="436"/>
      <c r="ERZ4" s="436"/>
      <c r="ESA4" s="436"/>
      <c r="ESB4" s="436"/>
      <c r="ESC4" s="436"/>
      <c r="ESD4" s="436"/>
      <c r="ESE4" s="436"/>
      <c r="ESF4" s="436"/>
      <c r="ESG4" s="436"/>
      <c r="ESH4" s="436"/>
      <c r="ESI4" s="436"/>
      <c r="ESJ4" s="436"/>
      <c r="ESK4" s="436"/>
      <c r="ESL4" s="436"/>
      <c r="ESM4" s="436"/>
      <c r="ESN4" s="436"/>
      <c r="ESO4" s="436"/>
      <c r="ESP4" s="436"/>
      <c r="ESQ4" s="436"/>
      <c r="ESR4" s="436"/>
      <c r="ESS4" s="436"/>
      <c r="EST4" s="436"/>
      <c r="ESU4" s="436"/>
      <c r="ESV4" s="436"/>
      <c r="ESW4" s="436"/>
      <c r="ESX4" s="436"/>
      <c r="ESY4" s="436"/>
      <c r="ESZ4" s="436"/>
      <c r="ETA4" s="436"/>
      <c r="ETB4" s="436"/>
      <c r="ETC4" s="436"/>
      <c r="ETD4" s="436"/>
      <c r="ETE4" s="436"/>
      <c r="ETF4" s="436"/>
      <c r="ETG4" s="436"/>
      <c r="ETH4" s="436"/>
      <c r="ETI4" s="436"/>
      <c r="ETJ4" s="436"/>
      <c r="ETK4" s="436"/>
      <c r="ETL4" s="436"/>
      <c r="ETM4" s="436"/>
      <c r="ETN4" s="436"/>
      <c r="ETO4" s="436"/>
      <c r="ETP4" s="436"/>
      <c r="ETQ4" s="436"/>
      <c r="ETR4" s="436"/>
      <c r="ETS4" s="436"/>
      <c r="ETT4" s="436"/>
      <c r="ETU4" s="436"/>
      <c r="ETV4" s="436"/>
      <c r="ETW4" s="436"/>
      <c r="ETX4" s="436"/>
      <c r="ETY4" s="436"/>
      <c r="ETZ4" s="436"/>
      <c r="EUA4" s="436"/>
      <c r="EUB4" s="436"/>
      <c r="EUC4" s="436"/>
      <c r="EUD4" s="436"/>
      <c r="EUE4" s="436"/>
      <c r="EUF4" s="436"/>
      <c r="EUG4" s="436"/>
      <c r="EUH4" s="436"/>
      <c r="EUI4" s="436"/>
      <c r="EUJ4" s="436"/>
      <c r="EUK4" s="436"/>
      <c r="EUL4" s="436"/>
      <c r="EUM4" s="436"/>
      <c r="EUN4" s="436"/>
      <c r="EUO4" s="436"/>
      <c r="EUP4" s="436"/>
      <c r="EUQ4" s="436"/>
      <c r="EUR4" s="436"/>
      <c r="EUS4" s="436"/>
      <c r="EUT4" s="436"/>
      <c r="EUU4" s="436"/>
      <c r="EUV4" s="436"/>
      <c r="EUW4" s="436"/>
      <c r="EUX4" s="436"/>
      <c r="EUY4" s="436"/>
      <c r="EUZ4" s="436"/>
      <c r="EVA4" s="436"/>
      <c r="EVB4" s="436"/>
      <c r="EVC4" s="436"/>
      <c r="EVD4" s="436"/>
      <c r="EVE4" s="436"/>
      <c r="EVF4" s="436"/>
      <c r="EVG4" s="436"/>
      <c r="EVH4" s="436"/>
      <c r="EVI4" s="436"/>
      <c r="EVJ4" s="436"/>
      <c r="EVK4" s="436"/>
      <c r="EVL4" s="436"/>
      <c r="EVM4" s="436"/>
      <c r="EVN4" s="436"/>
      <c r="EVO4" s="436"/>
      <c r="EVP4" s="436"/>
      <c r="EVQ4" s="436"/>
      <c r="EVR4" s="436"/>
      <c r="EVS4" s="436"/>
      <c r="EVT4" s="436"/>
      <c r="EVU4" s="436"/>
      <c r="EVV4" s="436"/>
      <c r="EVW4" s="436"/>
      <c r="EVX4" s="436"/>
      <c r="EVY4" s="436"/>
      <c r="EVZ4" s="436"/>
      <c r="EWA4" s="436"/>
      <c r="EWB4" s="436"/>
      <c r="EWC4" s="436"/>
      <c r="EWD4" s="436"/>
      <c r="EWE4" s="436"/>
      <c r="EWF4" s="436"/>
      <c r="EWG4" s="436"/>
      <c r="EWH4" s="436"/>
      <c r="EWI4" s="436"/>
      <c r="EWJ4" s="436"/>
      <c r="EWK4" s="436"/>
      <c r="EWL4" s="436"/>
      <c r="EWM4" s="436"/>
      <c r="EWN4" s="436"/>
      <c r="EWO4" s="436"/>
      <c r="EWP4" s="436"/>
      <c r="EWQ4" s="436"/>
      <c r="EWR4" s="436"/>
      <c r="EWS4" s="436"/>
      <c r="EWT4" s="436"/>
      <c r="EWU4" s="436"/>
      <c r="EWV4" s="436"/>
      <c r="EWW4" s="436"/>
      <c r="EWX4" s="436"/>
      <c r="EWY4" s="436"/>
      <c r="EWZ4" s="436"/>
      <c r="EXA4" s="436"/>
      <c r="EXB4" s="436"/>
      <c r="EXC4" s="436"/>
      <c r="EXD4" s="436"/>
      <c r="EXE4" s="436"/>
      <c r="EXF4" s="436"/>
      <c r="EXG4" s="436"/>
      <c r="EXH4" s="436"/>
      <c r="EXI4" s="436"/>
      <c r="EXJ4" s="436"/>
      <c r="EXK4" s="436"/>
      <c r="EXL4" s="436"/>
      <c r="EXM4" s="436"/>
      <c r="EXN4" s="436"/>
      <c r="EXO4" s="436"/>
      <c r="EXP4" s="436"/>
      <c r="EXQ4" s="436"/>
      <c r="EXR4" s="436"/>
      <c r="EXS4" s="436"/>
      <c r="EXT4" s="436"/>
      <c r="EXU4" s="436"/>
      <c r="EXV4" s="436"/>
      <c r="EXW4" s="436"/>
      <c r="EXX4" s="436"/>
      <c r="EXY4" s="436"/>
      <c r="EXZ4" s="436"/>
      <c r="EYA4" s="436"/>
      <c r="EYB4" s="436"/>
      <c r="EYC4" s="436"/>
      <c r="EYD4" s="436"/>
      <c r="EYE4" s="436"/>
      <c r="EYF4" s="436"/>
      <c r="EYG4" s="436"/>
      <c r="EYH4" s="436"/>
      <c r="EYI4" s="436"/>
      <c r="EYJ4" s="436"/>
      <c r="EYK4" s="436"/>
      <c r="EYL4" s="436"/>
      <c r="EYM4" s="436"/>
      <c r="EYN4" s="436"/>
      <c r="EYO4" s="436"/>
      <c r="EYP4" s="436"/>
      <c r="EYQ4" s="436"/>
      <c r="EYR4" s="436"/>
      <c r="EYS4" s="436"/>
      <c r="EYT4" s="436"/>
      <c r="EYU4" s="436"/>
      <c r="EYV4" s="436"/>
      <c r="EYW4" s="436"/>
      <c r="EYX4" s="436"/>
      <c r="EYY4" s="436"/>
      <c r="EYZ4" s="436"/>
      <c r="EZA4" s="436"/>
      <c r="EZB4" s="436"/>
      <c r="EZC4" s="436"/>
      <c r="EZD4" s="436"/>
      <c r="EZE4" s="436"/>
      <c r="EZF4" s="436"/>
      <c r="EZG4" s="436"/>
      <c r="EZH4" s="436"/>
      <c r="EZI4" s="436"/>
      <c r="EZJ4" s="436"/>
      <c r="EZK4" s="436"/>
      <c r="EZL4" s="436"/>
      <c r="EZM4" s="436"/>
      <c r="EZN4" s="436"/>
      <c r="EZO4" s="436"/>
      <c r="EZP4" s="436"/>
      <c r="EZQ4" s="436"/>
      <c r="EZR4" s="436"/>
      <c r="EZS4" s="436"/>
      <c r="EZT4" s="436"/>
      <c r="EZU4" s="436"/>
      <c r="EZV4" s="436"/>
      <c r="EZW4" s="436"/>
      <c r="EZX4" s="436"/>
      <c r="EZY4" s="436"/>
      <c r="EZZ4" s="436"/>
      <c r="FAA4" s="436"/>
      <c r="FAB4" s="436"/>
      <c r="FAC4" s="436"/>
      <c r="FAD4" s="436"/>
      <c r="FAE4" s="436"/>
      <c r="FAF4" s="436"/>
      <c r="FAG4" s="436"/>
      <c r="FAH4" s="436"/>
      <c r="FAI4" s="436"/>
      <c r="FAJ4" s="436"/>
      <c r="FAK4" s="436"/>
      <c r="FAL4" s="436"/>
      <c r="FAM4" s="436"/>
      <c r="FAN4" s="436"/>
      <c r="FAO4" s="436"/>
      <c r="FAP4" s="436"/>
      <c r="FAQ4" s="436"/>
      <c r="FAR4" s="436"/>
      <c r="FAS4" s="436"/>
      <c r="FAT4" s="436"/>
      <c r="FAU4" s="436"/>
      <c r="FAV4" s="436"/>
      <c r="FAW4" s="436"/>
      <c r="FAX4" s="436"/>
      <c r="FAY4" s="436"/>
      <c r="FAZ4" s="436"/>
      <c r="FBA4" s="436"/>
      <c r="FBB4" s="436"/>
      <c r="FBC4" s="436"/>
      <c r="FBD4" s="436"/>
      <c r="FBE4" s="436"/>
      <c r="FBF4" s="436"/>
      <c r="FBG4" s="436"/>
      <c r="FBH4" s="436"/>
      <c r="FBI4" s="436"/>
      <c r="FBJ4" s="436"/>
      <c r="FBK4" s="436"/>
      <c r="FBL4" s="436"/>
      <c r="FBM4" s="436"/>
      <c r="FBN4" s="436"/>
      <c r="FBO4" s="436"/>
      <c r="FBP4" s="436"/>
      <c r="FBQ4" s="436"/>
      <c r="FBR4" s="436"/>
      <c r="FBS4" s="436"/>
      <c r="FBT4" s="436"/>
      <c r="FBU4" s="436"/>
      <c r="FBV4" s="436"/>
      <c r="FBW4" s="436"/>
      <c r="FBX4" s="436"/>
      <c r="FBY4" s="436"/>
      <c r="FBZ4" s="436"/>
      <c r="FCA4" s="436"/>
      <c r="FCB4" s="436"/>
      <c r="FCC4" s="436"/>
      <c r="FCD4" s="436"/>
      <c r="FCE4" s="436"/>
      <c r="FCF4" s="436"/>
      <c r="FCG4" s="436"/>
      <c r="FCH4" s="436"/>
      <c r="FCI4" s="436"/>
      <c r="FCJ4" s="436"/>
      <c r="FCK4" s="436"/>
      <c r="FCL4" s="436"/>
      <c r="FCM4" s="436"/>
      <c r="FCN4" s="436"/>
      <c r="FCO4" s="436"/>
      <c r="FCP4" s="436"/>
      <c r="FCQ4" s="436"/>
      <c r="FCR4" s="436"/>
      <c r="FCS4" s="436"/>
      <c r="FCT4" s="436"/>
      <c r="FCU4" s="436"/>
      <c r="FCV4" s="436"/>
      <c r="FCW4" s="436"/>
      <c r="FCX4" s="436"/>
      <c r="FCY4" s="436"/>
      <c r="FCZ4" s="436"/>
      <c r="FDA4" s="436"/>
      <c r="FDB4" s="436"/>
      <c r="FDC4" s="436"/>
      <c r="FDD4" s="436"/>
      <c r="FDE4" s="436"/>
      <c r="FDF4" s="436"/>
      <c r="FDG4" s="436"/>
      <c r="FDH4" s="436"/>
      <c r="FDI4" s="436"/>
      <c r="FDJ4" s="436"/>
      <c r="FDK4" s="436"/>
      <c r="FDL4" s="436"/>
      <c r="FDM4" s="436"/>
      <c r="FDN4" s="436"/>
      <c r="FDO4" s="436"/>
      <c r="FDP4" s="436"/>
      <c r="FDQ4" s="436"/>
      <c r="FDR4" s="436"/>
      <c r="FDS4" s="436"/>
      <c r="FDT4" s="436"/>
      <c r="FDU4" s="436"/>
      <c r="FDV4" s="436"/>
      <c r="FDW4" s="436"/>
      <c r="FDX4" s="436"/>
      <c r="FDY4" s="436"/>
      <c r="FDZ4" s="436"/>
      <c r="FEA4" s="436"/>
      <c r="FEB4" s="436"/>
      <c r="FEC4" s="436"/>
      <c r="FED4" s="436"/>
      <c r="FEE4" s="436"/>
      <c r="FEF4" s="436"/>
      <c r="FEG4" s="436"/>
      <c r="FEH4" s="436"/>
      <c r="FEI4" s="436"/>
      <c r="FEJ4" s="436"/>
      <c r="FEK4" s="436"/>
      <c r="FEL4" s="436"/>
      <c r="FEM4" s="436"/>
      <c r="FEN4" s="436"/>
      <c r="FEO4" s="436"/>
      <c r="FEP4" s="436"/>
      <c r="FEQ4" s="436"/>
      <c r="FER4" s="436"/>
      <c r="FES4" s="436"/>
      <c r="FET4" s="436"/>
      <c r="FEU4" s="436"/>
      <c r="FEV4" s="436"/>
      <c r="FEW4" s="436"/>
      <c r="FEX4" s="436"/>
      <c r="FEY4" s="436"/>
      <c r="FEZ4" s="436"/>
      <c r="FFA4" s="436"/>
      <c r="FFB4" s="436"/>
      <c r="FFC4" s="436"/>
      <c r="FFD4" s="436"/>
      <c r="FFE4" s="436"/>
      <c r="FFF4" s="436"/>
      <c r="FFG4" s="436"/>
      <c r="FFH4" s="436"/>
      <c r="FFI4" s="436"/>
      <c r="FFJ4" s="436"/>
      <c r="FFK4" s="436"/>
      <c r="FFL4" s="436"/>
      <c r="FFM4" s="436"/>
      <c r="FFN4" s="436"/>
      <c r="FFO4" s="436"/>
      <c r="FFP4" s="436"/>
      <c r="FFQ4" s="436"/>
      <c r="FFR4" s="436"/>
      <c r="FFS4" s="436"/>
      <c r="FFT4" s="436"/>
      <c r="FFU4" s="436"/>
      <c r="FFV4" s="436"/>
      <c r="FFW4" s="436"/>
      <c r="FFX4" s="436"/>
      <c r="FFY4" s="436"/>
      <c r="FFZ4" s="436"/>
      <c r="FGA4" s="436"/>
      <c r="FGB4" s="436"/>
      <c r="FGC4" s="436"/>
      <c r="FGD4" s="436"/>
      <c r="FGE4" s="436"/>
      <c r="FGF4" s="436"/>
      <c r="FGG4" s="436"/>
      <c r="FGH4" s="436"/>
      <c r="FGI4" s="436"/>
      <c r="FGJ4" s="436"/>
      <c r="FGK4" s="436"/>
      <c r="FGL4" s="436"/>
      <c r="FGM4" s="436"/>
      <c r="FGN4" s="436"/>
      <c r="FGO4" s="436"/>
      <c r="FGP4" s="436"/>
      <c r="FGQ4" s="436"/>
      <c r="FGR4" s="436"/>
      <c r="FGS4" s="436"/>
      <c r="FGT4" s="436"/>
      <c r="FGU4" s="436"/>
      <c r="FGV4" s="436"/>
      <c r="FGW4" s="436"/>
      <c r="FGX4" s="436"/>
      <c r="FGY4" s="436"/>
      <c r="FGZ4" s="436"/>
      <c r="FHA4" s="436"/>
      <c r="FHB4" s="436"/>
      <c r="FHC4" s="436"/>
      <c r="FHD4" s="436"/>
      <c r="FHE4" s="436"/>
      <c r="FHF4" s="436"/>
      <c r="FHG4" s="436"/>
      <c r="FHH4" s="436"/>
      <c r="FHI4" s="436"/>
      <c r="FHJ4" s="436"/>
      <c r="FHK4" s="436"/>
      <c r="FHL4" s="436"/>
      <c r="FHM4" s="436"/>
      <c r="FHN4" s="436"/>
      <c r="FHO4" s="436"/>
      <c r="FHP4" s="436"/>
      <c r="FHQ4" s="436"/>
      <c r="FHR4" s="436"/>
      <c r="FHS4" s="436"/>
      <c r="FHT4" s="436"/>
      <c r="FHU4" s="436"/>
      <c r="FHV4" s="436"/>
      <c r="FHW4" s="436"/>
      <c r="FHX4" s="436"/>
      <c r="FHY4" s="436"/>
      <c r="FHZ4" s="436"/>
      <c r="FIA4" s="436"/>
      <c r="FIB4" s="436"/>
      <c r="FIC4" s="436"/>
      <c r="FID4" s="436"/>
      <c r="FIE4" s="436"/>
      <c r="FIF4" s="436"/>
      <c r="FIG4" s="436"/>
      <c r="FIH4" s="436"/>
      <c r="FII4" s="436"/>
      <c r="FIJ4" s="436"/>
      <c r="FIK4" s="436"/>
      <c r="FIL4" s="436"/>
      <c r="FIM4" s="436"/>
      <c r="FIN4" s="436"/>
      <c r="FIO4" s="436"/>
      <c r="FIP4" s="436"/>
      <c r="FIQ4" s="436"/>
      <c r="FIR4" s="436"/>
      <c r="FIS4" s="436"/>
      <c r="FIT4" s="436"/>
      <c r="FIU4" s="436"/>
      <c r="FIV4" s="436"/>
      <c r="FIW4" s="436"/>
      <c r="FIX4" s="436"/>
      <c r="FIY4" s="436"/>
      <c r="FIZ4" s="436"/>
      <c r="FJA4" s="436"/>
      <c r="FJB4" s="436"/>
      <c r="FJC4" s="436"/>
      <c r="FJD4" s="436"/>
      <c r="FJE4" s="436"/>
      <c r="FJF4" s="436"/>
      <c r="FJG4" s="436"/>
      <c r="FJH4" s="436"/>
      <c r="FJI4" s="436"/>
      <c r="FJJ4" s="436"/>
      <c r="FJK4" s="436"/>
      <c r="FJL4" s="436"/>
      <c r="FJM4" s="436"/>
      <c r="FJN4" s="436"/>
      <c r="FJO4" s="436"/>
      <c r="FJP4" s="436"/>
      <c r="FJQ4" s="436"/>
      <c r="FJR4" s="436"/>
      <c r="FJS4" s="436"/>
      <c r="FJT4" s="436"/>
      <c r="FJU4" s="436"/>
      <c r="FJV4" s="436"/>
      <c r="FJW4" s="436"/>
      <c r="FJX4" s="436"/>
      <c r="FJY4" s="436"/>
      <c r="FJZ4" s="436"/>
      <c r="FKA4" s="436"/>
      <c r="FKB4" s="436"/>
      <c r="FKC4" s="436"/>
      <c r="FKD4" s="436"/>
      <c r="FKE4" s="436"/>
      <c r="FKF4" s="436"/>
      <c r="FKG4" s="436"/>
      <c r="FKH4" s="436"/>
      <c r="FKI4" s="436"/>
      <c r="FKJ4" s="436"/>
      <c r="FKK4" s="436"/>
      <c r="FKL4" s="436"/>
      <c r="FKM4" s="436"/>
      <c r="FKN4" s="436"/>
      <c r="FKO4" s="436"/>
      <c r="FKP4" s="436"/>
      <c r="FKQ4" s="436"/>
      <c r="FKR4" s="436"/>
      <c r="FKS4" s="436"/>
      <c r="FKT4" s="436"/>
      <c r="FKU4" s="436"/>
      <c r="FKV4" s="436"/>
      <c r="FKW4" s="436"/>
      <c r="FKX4" s="436"/>
      <c r="FKY4" s="436"/>
      <c r="FKZ4" s="436"/>
      <c r="FLA4" s="436"/>
      <c r="FLB4" s="436"/>
      <c r="FLC4" s="436"/>
      <c r="FLD4" s="436"/>
      <c r="FLE4" s="436"/>
      <c r="FLF4" s="436"/>
      <c r="FLG4" s="436"/>
      <c r="FLH4" s="436"/>
      <c r="FLI4" s="436"/>
      <c r="FLJ4" s="436"/>
      <c r="FLK4" s="436"/>
      <c r="FLL4" s="436"/>
      <c r="FLM4" s="436"/>
      <c r="FLN4" s="436"/>
      <c r="FLO4" s="436"/>
      <c r="FLP4" s="436"/>
      <c r="FLQ4" s="436"/>
      <c r="FLR4" s="436"/>
      <c r="FLS4" s="436"/>
      <c r="FLT4" s="436"/>
      <c r="FLU4" s="436"/>
      <c r="FLV4" s="436"/>
      <c r="FLW4" s="436"/>
      <c r="FLX4" s="436"/>
      <c r="FLY4" s="436"/>
      <c r="FLZ4" s="436"/>
      <c r="FMA4" s="436"/>
      <c r="FMB4" s="436"/>
      <c r="FMC4" s="436"/>
      <c r="FMD4" s="436"/>
      <c r="FME4" s="436"/>
      <c r="FMF4" s="436"/>
      <c r="FMG4" s="436"/>
      <c r="FMH4" s="436"/>
      <c r="FMI4" s="436"/>
      <c r="FMJ4" s="436"/>
      <c r="FMK4" s="436"/>
      <c r="FML4" s="436"/>
      <c r="FMM4" s="436"/>
      <c r="FMN4" s="436"/>
      <c r="FMO4" s="436"/>
      <c r="FMP4" s="436"/>
      <c r="FMQ4" s="436"/>
      <c r="FMR4" s="436"/>
      <c r="FMS4" s="436"/>
      <c r="FMT4" s="436"/>
      <c r="FMU4" s="436"/>
      <c r="FMV4" s="436"/>
      <c r="FMW4" s="436"/>
      <c r="FMX4" s="436"/>
      <c r="FMY4" s="436"/>
      <c r="FMZ4" s="436"/>
      <c r="FNA4" s="436"/>
      <c r="FNB4" s="436"/>
      <c r="FNC4" s="436"/>
      <c r="FND4" s="436"/>
      <c r="FNE4" s="436"/>
      <c r="FNF4" s="436"/>
      <c r="FNG4" s="436"/>
      <c r="FNH4" s="436"/>
      <c r="FNI4" s="436"/>
      <c r="FNJ4" s="436"/>
      <c r="FNK4" s="436"/>
      <c r="FNL4" s="436"/>
      <c r="FNM4" s="436"/>
      <c r="FNN4" s="436"/>
      <c r="FNO4" s="436"/>
      <c r="FNP4" s="436"/>
      <c r="FNQ4" s="436"/>
      <c r="FNR4" s="436"/>
      <c r="FNS4" s="436"/>
      <c r="FNT4" s="436"/>
      <c r="FNU4" s="436"/>
      <c r="FNV4" s="436"/>
      <c r="FNW4" s="436"/>
      <c r="FNX4" s="436"/>
      <c r="FNY4" s="436"/>
      <c r="FNZ4" s="436"/>
      <c r="FOA4" s="436"/>
      <c r="FOB4" s="436"/>
      <c r="FOC4" s="436"/>
      <c r="FOD4" s="436"/>
      <c r="FOE4" s="436"/>
      <c r="FOF4" s="436"/>
      <c r="FOG4" s="436"/>
      <c r="FOH4" s="436"/>
      <c r="FOI4" s="436"/>
      <c r="FOJ4" s="436"/>
      <c r="FOK4" s="436"/>
      <c r="FOL4" s="436"/>
      <c r="FOM4" s="436"/>
      <c r="FON4" s="436"/>
      <c r="FOO4" s="436"/>
      <c r="FOP4" s="436"/>
      <c r="FOQ4" s="436"/>
      <c r="FOR4" s="436"/>
      <c r="FOS4" s="436"/>
      <c r="FOT4" s="436"/>
      <c r="FOU4" s="436"/>
      <c r="FOV4" s="436"/>
      <c r="FOW4" s="436"/>
      <c r="FOX4" s="436"/>
      <c r="FOY4" s="436"/>
      <c r="FOZ4" s="436"/>
      <c r="FPA4" s="436"/>
      <c r="FPB4" s="436"/>
      <c r="FPC4" s="436"/>
      <c r="FPD4" s="436"/>
      <c r="FPE4" s="436"/>
      <c r="FPF4" s="436"/>
      <c r="FPG4" s="436"/>
      <c r="FPH4" s="436"/>
      <c r="FPI4" s="436"/>
      <c r="FPJ4" s="436"/>
      <c r="FPK4" s="436"/>
      <c r="FPL4" s="436"/>
      <c r="FPM4" s="436"/>
      <c r="FPN4" s="436"/>
      <c r="FPO4" s="436"/>
      <c r="FPP4" s="436"/>
      <c r="FPQ4" s="436"/>
      <c r="FPR4" s="436"/>
      <c r="FPS4" s="436"/>
      <c r="FPT4" s="436"/>
      <c r="FPU4" s="436"/>
      <c r="FPV4" s="436"/>
      <c r="FPW4" s="436"/>
      <c r="FPX4" s="436"/>
      <c r="FPY4" s="436"/>
      <c r="FPZ4" s="436"/>
      <c r="FQA4" s="436"/>
      <c r="FQB4" s="436"/>
      <c r="FQC4" s="436"/>
      <c r="FQD4" s="436"/>
      <c r="FQE4" s="436"/>
      <c r="FQF4" s="436"/>
      <c r="FQG4" s="436"/>
      <c r="FQH4" s="436"/>
      <c r="FQI4" s="436"/>
      <c r="FQJ4" s="436"/>
      <c r="FQK4" s="436"/>
      <c r="FQL4" s="436"/>
      <c r="FQM4" s="436"/>
      <c r="FQN4" s="436"/>
      <c r="FQO4" s="436"/>
      <c r="FQP4" s="436"/>
      <c r="FQQ4" s="436"/>
      <c r="FQR4" s="436"/>
      <c r="FQS4" s="436"/>
      <c r="FQT4" s="436"/>
      <c r="FQU4" s="436"/>
      <c r="FQV4" s="436"/>
      <c r="FQW4" s="436"/>
      <c r="FQX4" s="436"/>
      <c r="FQY4" s="436"/>
      <c r="FQZ4" s="436"/>
      <c r="FRA4" s="436"/>
      <c r="FRB4" s="436"/>
      <c r="FRC4" s="436"/>
      <c r="FRD4" s="436"/>
      <c r="FRE4" s="436"/>
      <c r="FRF4" s="436"/>
      <c r="FRG4" s="436"/>
      <c r="FRH4" s="436"/>
      <c r="FRI4" s="436"/>
      <c r="FRJ4" s="436"/>
      <c r="FRK4" s="436"/>
      <c r="FRL4" s="436"/>
      <c r="FRM4" s="436"/>
      <c r="FRN4" s="436"/>
      <c r="FRO4" s="436"/>
      <c r="FRP4" s="436"/>
      <c r="FRQ4" s="436"/>
      <c r="FRR4" s="436"/>
      <c r="FRS4" s="436"/>
      <c r="FRT4" s="436"/>
      <c r="FRU4" s="436"/>
      <c r="FRV4" s="436"/>
      <c r="FRW4" s="436"/>
      <c r="FRX4" s="436"/>
      <c r="FRY4" s="436"/>
      <c r="FRZ4" s="436"/>
      <c r="FSA4" s="436"/>
      <c r="FSB4" s="436"/>
      <c r="FSC4" s="436"/>
      <c r="FSD4" s="436"/>
      <c r="FSE4" s="436"/>
      <c r="FSF4" s="436"/>
      <c r="FSG4" s="436"/>
      <c r="FSH4" s="436"/>
      <c r="FSI4" s="436"/>
      <c r="FSJ4" s="436"/>
      <c r="FSK4" s="436"/>
      <c r="FSL4" s="436"/>
      <c r="FSM4" s="436"/>
      <c r="FSN4" s="436"/>
      <c r="FSO4" s="436"/>
      <c r="FSP4" s="436"/>
      <c r="FSQ4" s="436"/>
      <c r="FSR4" s="436"/>
      <c r="FSS4" s="436"/>
      <c r="FST4" s="436"/>
      <c r="FSU4" s="436"/>
      <c r="FSV4" s="436"/>
      <c r="FSW4" s="436"/>
      <c r="FSX4" s="436"/>
      <c r="FSY4" s="436"/>
      <c r="FSZ4" s="436"/>
      <c r="FTA4" s="436"/>
      <c r="FTB4" s="436"/>
      <c r="FTC4" s="436"/>
      <c r="FTD4" s="436"/>
      <c r="FTE4" s="436"/>
      <c r="FTF4" s="436"/>
      <c r="FTG4" s="436"/>
      <c r="FTH4" s="436"/>
      <c r="FTI4" s="436"/>
      <c r="FTJ4" s="436"/>
      <c r="FTK4" s="436"/>
      <c r="FTL4" s="436"/>
      <c r="FTM4" s="436"/>
      <c r="FTN4" s="436"/>
      <c r="FTO4" s="436"/>
      <c r="FTP4" s="436"/>
      <c r="FTQ4" s="436"/>
      <c r="FTR4" s="436"/>
      <c r="FTS4" s="436"/>
      <c r="FTT4" s="436"/>
      <c r="FTU4" s="436"/>
      <c r="FTV4" s="436"/>
      <c r="FTW4" s="436"/>
      <c r="FTX4" s="436"/>
      <c r="FTY4" s="436"/>
      <c r="FTZ4" s="436"/>
      <c r="FUA4" s="436"/>
      <c r="FUB4" s="436"/>
      <c r="FUC4" s="436"/>
      <c r="FUD4" s="436"/>
      <c r="FUE4" s="436"/>
      <c r="FUF4" s="436"/>
      <c r="FUG4" s="436"/>
      <c r="FUH4" s="436"/>
      <c r="FUI4" s="436"/>
      <c r="FUJ4" s="436"/>
      <c r="FUK4" s="436"/>
      <c r="FUL4" s="436"/>
      <c r="FUM4" s="436"/>
      <c r="FUN4" s="436"/>
      <c r="FUO4" s="436"/>
      <c r="FUP4" s="436"/>
      <c r="FUQ4" s="436"/>
      <c r="FUR4" s="436"/>
      <c r="FUS4" s="436"/>
      <c r="FUT4" s="436"/>
      <c r="FUU4" s="436"/>
      <c r="FUV4" s="436"/>
      <c r="FUW4" s="436"/>
      <c r="FUX4" s="436"/>
      <c r="FUY4" s="436"/>
      <c r="FUZ4" s="436"/>
      <c r="FVA4" s="436"/>
      <c r="FVB4" s="436"/>
      <c r="FVC4" s="436"/>
      <c r="FVD4" s="436"/>
      <c r="FVE4" s="436"/>
      <c r="FVF4" s="436"/>
      <c r="FVG4" s="436"/>
      <c r="FVH4" s="436"/>
      <c r="FVI4" s="436"/>
      <c r="FVJ4" s="436"/>
      <c r="FVK4" s="436"/>
      <c r="FVL4" s="436"/>
      <c r="FVM4" s="436"/>
      <c r="FVN4" s="436"/>
      <c r="FVO4" s="436"/>
      <c r="FVP4" s="436"/>
      <c r="FVQ4" s="436"/>
      <c r="FVR4" s="436"/>
      <c r="FVS4" s="436"/>
      <c r="FVT4" s="436"/>
      <c r="FVU4" s="436"/>
      <c r="FVV4" s="436"/>
      <c r="FVW4" s="436"/>
      <c r="FVX4" s="436"/>
      <c r="FVY4" s="436"/>
      <c r="FVZ4" s="436"/>
      <c r="FWA4" s="436"/>
      <c r="FWB4" s="436"/>
      <c r="FWC4" s="436"/>
      <c r="FWD4" s="436"/>
      <c r="FWE4" s="436"/>
      <c r="FWF4" s="436"/>
      <c r="FWG4" s="436"/>
      <c r="FWH4" s="436"/>
      <c r="FWI4" s="436"/>
      <c r="FWJ4" s="436"/>
      <c r="FWK4" s="436"/>
      <c r="FWL4" s="436"/>
      <c r="FWM4" s="436"/>
      <c r="FWN4" s="436"/>
      <c r="FWO4" s="436"/>
      <c r="FWP4" s="436"/>
      <c r="FWQ4" s="436"/>
      <c r="FWR4" s="436"/>
      <c r="FWS4" s="436"/>
      <c r="FWT4" s="436"/>
      <c r="FWU4" s="436"/>
      <c r="FWV4" s="436"/>
      <c r="FWW4" s="436"/>
      <c r="FWX4" s="436"/>
      <c r="FWY4" s="436"/>
      <c r="FWZ4" s="436"/>
      <c r="FXA4" s="436"/>
      <c r="FXB4" s="436"/>
      <c r="FXC4" s="436"/>
      <c r="FXD4" s="436"/>
      <c r="FXE4" s="436"/>
      <c r="FXF4" s="436"/>
      <c r="FXG4" s="436"/>
      <c r="FXH4" s="436"/>
      <c r="FXI4" s="436"/>
      <c r="FXJ4" s="436"/>
      <c r="FXK4" s="436"/>
      <c r="FXL4" s="436"/>
      <c r="FXM4" s="436"/>
      <c r="FXN4" s="436"/>
      <c r="FXO4" s="436"/>
      <c r="FXP4" s="436"/>
      <c r="FXQ4" s="436"/>
      <c r="FXR4" s="436"/>
      <c r="FXS4" s="436"/>
      <c r="FXT4" s="436"/>
      <c r="FXU4" s="436"/>
      <c r="FXV4" s="436"/>
      <c r="FXW4" s="436"/>
      <c r="FXX4" s="436"/>
      <c r="FXY4" s="436"/>
      <c r="FXZ4" s="436"/>
      <c r="FYA4" s="436"/>
      <c r="FYB4" s="436"/>
      <c r="FYC4" s="436"/>
      <c r="FYD4" s="436"/>
      <c r="FYE4" s="436"/>
      <c r="FYF4" s="436"/>
      <c r="FYG4" s="436"/>
      <c r="FYH4" s="436"/>
      <c r="FYI4" s="436"/>
      <c r="FYJ4" s="436"/>
      <c r="FYK4" s="436"/>
      <c r="FYL4" s="436"/>
      <c r="FYM4" s="436"/>
      <c r="FYN4" s="436"/>
      <c r="FYO4" s="436"/>
      <c r="FYP4" s="436"/>
      <c r="FYQ4" s="436"/>
      <c r="FYR4" s="436"/>
      <c r="FYS4" s="436"/>
      <c r="FYT4" s="436"/>
      <c r="FYU4" s="436"/>
      <c r="FYV4" s="436"/>
      <c r="FYW4" s="436"/>
      <c r="FYX4" s="436"/>
      <c r="FYY4" s="436"/>
      <c r="FYZ4" s="436"/>
      <c r="FZA4" s="436"/>
      <c r="FZB4" s="436"/>
      <c r="FZC4" s="436"/>
      <c r="FZD4" s="436"/>
      <c r="FZE4" s="436"/>
      <c r="FZF4" s="436"/>
      <c r="FZG4" s="436"/>
      <c r="FZH4" s="436"/>
      <c r="FZI4" s="436"/>
      <c r="FZJ4" s="436"/>
      <c r="FZK4" s="436"/>
      <c r="FZL4" s="436"/>
      <c r="FZM4" s="436"/>
      <c r="FZN4" s="436"/>
      <c r="FZO4" s="436"/>
      <c r="FZP4" s="436"/>
      <c r="FZQ4" s="436"/>
      <c r="FZR4" s="436"/>
      <c r="FZS4" s="436"/>
      <c r="FZT4" s="436"/>
      <c r="FZU4" s="436"/>
      <c r="FZV4" s="436"/>
      <c r="FZW4" s="436"/>
      <c r="FZX4" s="436"/>
      <c r="FZY4" s="436"/>
      <c r="FZZ4" s="436"/>
      <c r="GAA4" s="436"/>
      <c r="GAB4" s="436"/>
      <c r="GAC4" s="436"/>
      <c r="GAD4" s="436"/>
      <c r="GAE4" s="436"/>
      <c r="GAF4" s="436"/>
      <c r="GAG4" s="436"/>
      <c r="GAH4" s="436"/>
      <c r="GAI4" s="436"/>
      <c r="GAJ4" s="436"/>
      <c r="GAK4" s="436"/>
      <c r="GAL4" s="436"/>
      <c r="GAM4" s="436"/>
      <c r="GAN4" s="436"/>
      <c r="GAO4" s="436"/>
      <c r="GAP4" s="436"/>
      <c r="GAQ4" s="436"/>
      <c r="GAR4" s="436"/>
      <c r="GAS4" s="436"/>
      <c r="GAT4" s="436"/>
      <c r="GAU4" s="436"/>
      <c r="GAV4" s="436"/>
      <c r="GAW4" s="436"/>
      <c r="GAX4" s="436"/>
      <c r="GAY4" s="436"/>
      <c r="GAZ4" s="436"/>
      <c r="GBA4" s="436"/>
      <c r="GBB4" s="436"/>
      <c r="GBC4" s="436"/>
      <c r="GBD4" s="436"/>
      <c r="GBE4" s="436"/>
      <c r="GBF4" s="436"/>
      <c r="GBG4" s="436"/>
      <c r="GBH4" s="436"/>
      <c r="GBI4" s="436"/>
      <c r="GBJ4" s="436"/>
      <c r="GBK4" s="436"/>
      <c r="GBL4" s="436"/>
      <c r="GBM4" s="436"/>
      <c r="GBN4" s="436"/>
      <c r="GBO4" s="436"/>
      <c r="GBP4" s="436"/>
      <c r="GBQ4" s="436"/>
      <c r="GBR4" s="436"/>
      <c r="GBS4" s="436"/>
      <c r="GBT4" s="436"/>
      <c r="GBU4" s="436"/>
      <c r="GBV4" s="436"/>
      <c r="GBW4" s="436"/>
      <c r="GBX4" s="436"/>
      <c r="GBY4" s="436"/>
      <c r="GBZ4" s="436"/>
      <c r="GCA4" s="436"/>
      <c r="GCB4" s="436"/>
      <c r="GCC4" s="436"/>
      <c r="GCD4" s="436"/>
      <c r="GCE4" s="436"/>
      <c r="GCF4" s="436"/>
      <c r="GCG4" s="436"/>
      <c r="GCH4" s="436"/>
      <c r="GCI4" s="436"/>
      <c r="GCJ4" s="436"/>
      <c r="GCK4" s="436"/>
      <c r="GCL4" s="436"/>
      <c r="GCM4" s="436"/>
      <c r="GCN4" s="436"/>
      <c r="GCO4" s="436"/>
      <c r="GCP4" s="436"/>
      <c r="GCQ4" s="436"/>
      <c r="GCR4" s="436"/>
      <c r="GCS4" s="436"/>
      <c r="GCT4" s="436"/>
      <c r="GCU4" s="436"/>
      <c r="GCV4" s="436"/>
      <c r="GCW4" s="436"/>
      <c r="GCX4" s="436"/>
      <c r="GCY4" s="436"/>
      <c r="GCZ4" s="436"/>
      <c r="GDA4" s="436"/>
      <c r="GDB4" s="436"/>
      <c r="GDC4" s="436"/>
      <c r="GDD4" s="436"/>
      <c r="GDE4" s="436"/>
      <c r="GDF4" s="436"/>
      <c r="GDG4" s="436"/>
      <c r="GDH4" s="436"/>
      <c r="GDI4" s="436"/>
      <c r="GDJ4" s="436"/>
      <c r="GDK4" s="436"/>
      <c r="GDL4" s="436"/>
      <c r="GDM4" s="436"/>
      <c r="GDN4" s="436"/>
      <c r="GDO4" s="436"/>
      <c r="GDP4" s="436"/>
      <c r="GDQ4" s="436"/>
      <c r="GDR4" s="436"/>
      <c r="GDS4" s="436"/>
      <c r="GDT4" s="436"/>
      <c r="GDU4" s="436"/>
      <c r="GDV4" s="436"/>
      <c r="GDW4" s="436"/>
      <c r="GDX4" s="436"/>
      <c r="GDY4" s="436"/>
      <c r="GDZ4" s="436"/>
      <c r="GEA4" s="436"/>
      <c r="GEB4" s="436"/>
      <c r="GEC4" s="436"/>
      <c r="GED4" s="436"/>
      <c r="GEE4" s="436"/>
      <c r="GEF4" s="436"/>
      <c r="GEG4" s="436"/>
      <c r="GEH4" s="436"/>
      <c r="GEI4" s="436"/>
      <c r="GEJ4" s="436"/>
      <c r="GEK4" s="436"/>
      <c r="GEL4" s="436"/>
      <c r="GEM4" s="436"/>
      <c r="GEN4" s="436"/>
      <c r="GEO4" s="436"/>
      <c r="GEP4" s="436"/>
      <c r="GEQ4" s="436"/>
      <c r="GER4" s="436"/>
      <c r="GES4" s="436"/>
      <c r="GET4" s="436"/>
      <c r="GEU4" s="436"/>
      <c r="GEV4" s="436"/>
      <c r="GEW4" s="436"/>
      <c r="GEX4" s="436"/>
      <c r="GEY4" s="436"/>
      <c r="GEZ4" s="436"/>
      <c r="GFA4" s="436"/>
      <c r="GFB4" s="436"/>
      <c r="GFC4" s="436"/>
      <c r="GFD4" s="436"/>
      <c r="GFE4" s="436"/>
      <c r="GFF4" s="436"/>
      <c r="GFG4" s="436"/>
      <c r="GFH4" s="436"/>
      <c r="GFI4" s="436"/>
      <c r="GFJ4" s="436"/>
      <c r="GFK4" s="436"/>
      <c r="GFL4" s="436"/>
      <c r="GFM4" s="436"/>
      <c r="GFN4" s="436"/>
      <c r="GFO4" s="436"/>
      <c r="GFP4" s="436"/>
      <c r="GFQ4" s="436"/>
      <c r="GFR4" s="436"/>
      <c r="GFS4" s="436"/>
      <c r="GFT4" s="436"/>
      <c r="GFU4" s="436"/>
      <c r="GFV4" s="436"/>
      <c r="GFW4" s="436"/>
      <c r="GFX4" s="436"/>
      <c r="GFY4" s="436"/>
      <c r="GFZ4" s="436"/>
      <c r="GGA4" s="436"/>
      <c r="GGB4" s="436"/>
      <c r="GGC4" s="436"/>
      <c r="GGD4" s="436"/>
      <c r="GGE4" s="436"/>
      <c r="GGF4" s="436"/>
      <c r="GGG4" s="436"/>
      <c r="GGH4" s="436"/>
      <c r="GGI4" s="436"/>
      <c r="GGJ4" s="436"/>
      <c r="GGK4" s="436"/>
      <c r="GGL4" s="436"/>
      <c r="GGM4" s="436"/>
      <c r="GGN4" s="436"/>
      <c r="GGO4" s="436"/>
      <c r="GGP4" s="436"/>
      <c r="GGQ4" s="436"/>
      <c r="GGR4" s="436"/>
      <c r="GGS4" s="436"/>
      <c r="GGT4" s="436"/>
      <c r="GGU4" s="436"/>
      <c r="GGV4" s="436"/>
      <c r="GGW4" s="436"/>
      <c r="GGX4" s="436"/>
      <c r="GGY4" s="436"/>
      <c r="GGZ4" s="436"/>
      <c r="GHA4" s="436"/>
      <c r="GHB4" s="436"/>
      <c r="GHC4" s="436"/>
      <c r="GHD4" s="436"/>
      <c r="GHE4" s="436"/>
      <c r="GHF4" s="436"/>
      <c r="GHG4" s="436"/>
      <c r="GHH4" s="436"/>
      <c r="GHI4" s="436"/>
      <c r="GHJ4" s="436"/>
      <c r="GHK4" s="436"/>
      <c r="GHL4" s="436"/>
      <c r="GHM4" s="436"/>
      <c r="GHN4" s="436"/>
      <c r="GHO4" s="436"/>
      <c r="GHP4" s="436"/>
      <c r="GHQ4" s="436"/>
      <c r="GHR4" s="436"/>
      <c r="GHS4" s="436"/>
      <c r="GHT4" s="436"/>
      <c r="GHU4" s="436"/>
      <c r="GHV4" s="436"/>
      <c r="GHW4" s="436"/>
      <c r="GHX4" s="436"/>
      <c r="GHY4" s="436"/>
      <c r="GHZ4" s="436"/>
      <c r="GIA4" s="436"/>
      <c r="GIB4" s="436"/>
      <c r="GIC4" s="436"/>
      <c r="GID4" s="436"/>
      <c r="GIE4" s="436"/>
      <c r="GIF4" s="436"/>
      <c r="GIG4" s="436"/>
      <c r="GIH4" s="436"/>
      <c r="GII4" s="436"/>
      <c r="GIJ4" s="436"/>
      <c r="GIK4" s="436"/>
      <c r="GIL4" s="436"/>
      <c r="GIM4" s="436"/>
      <c r="GIN4" s="436"/>
      <c r="GIO4" s="436"/>
      <c r="GIP4" s="436"/>
      <c r="GIQ4" s="436"/>
      <c r="GIR4" s="436"/>
      <c r="GIS4" s="436"/>
      <c r="GIT4" s="436"/>
      <c r="GIU4" s="436"/>
      <c r="GIV4" s="436"/>
      <c r="GIW4" s="436"/>
      <c r="GIX4" s="436"/>
      <c r="GIY4" s="436"/>
      <c r="GIZ4" s="436"/>
      <c r="GJA4" s="436"/>
      <c r="GJB4" s="436"/>
      <c r="GJC4" s="436"/>
      <c r="GJD4" s="436"/>
      <c r="GJE4" s="436"/>
      <c r="GJF4" s="436"/>
      <c r="GJG4" s="436"/>
      <c r="GJH4" s="436"/>
      <c r="GJI4" s="436"/>
      <c r="GJJ4" s="436"/>
      <c r="GJK4" s="436"/>
      <c r="GJL4" s="436"/>
      <c r="GJM4" s="436"/>
      <c r="GJN4" s="436"/>
      <c r="GJO4" s="436"/>
      <c r="GJP4" s="436"/>
      <c r="GJQ4" s="436"/>
      <c r="GJR4" s="436"/>
      <c r="GJS4" s="436"/>
      <c r="GJT4" s="436"/>
      <c r="GJU4" s="436"/>
      <c r="GJV4" s="436"/>
      <c r="GJW4" s="436"/>
      <c r="GJX4" s="436"/>
      <c r="GJY4" s="436"/>
      <c r="GJZ4" s="436"/>
      <c r="GKA4" s="436"/>
      <c r="GKB4" s="436"/>
      <c r="GKC4" s="436"/>
      <c r="GKD4" s="436"/>
      <c r="GKE4" s="436"/>
      <c r="GKF4" s="436"/>
      <c r="GKG4" s="436"/>
      <c r="GKH4" s="436"/>
      <c r="GKI4" s="436"/>
      <c r="GKJ4" s="436"/>
      <c r="GKK4" s="436"/>
      <c r="GKL4" s="436"/>
      <c r="GKM4" s="436"/>
      <c r="GKN4" s="436"/>
      <c r="GKO4" s="436"/>
      <c r="GKP4" s="436"/>
      <c r="GKQ4" s="436"/>
      <c r="GKR4" s="436"/>
      <c r="GKS4" s="436"/>
      <c r="GKT4" s="436"/>
      <c r="GKU4" s="436"/>
      <c r="GKV4" s="436"/>
      <c r="GKW4" s="436"/>
      <c r="GKX4" s="436"/>
      <c r="GKY4" s="436"/>
      <c r="GKZ4" s="436"/>
      <c r="GLA4" s="436"/>
      <c r="GLB4" s="436"/>
      <c r="GLC4" s="436"/>
      <c r="GLD4" s="436"/>
      <c r="GLE4" s="436"/>
      <c r="GLF4" s="436"/>
      <c r="GLG4" s="436"/>
      <c r="GLH4" s="436"/>
      <c r="GLI4" s="436"/>
      <c r="GLJ4" s="436"/>
      <c r="GLK4" s="436"/>
      <c r="GLL4" s="436"/>
      <c r="GLM4" s="436"/>
      <c r="GLN4" s="436"/>
      <c r="GLO4" s="436"/>
      <c r="GLP4" s="436"/>
      <c r="GLQ4" s="436"/>
      <c r="GLR4" s="436"/>
      <c r="GLS4" s="436"/>
      <c r="GLT4" s="436"/>
      <c r="GLU4" s="436"/>
      <c r="GLV4" s="436"/>
      <c r="GLW4" s="436"/>
      <c r="GLX4" s="436"/>
      <c r="GLY4" s="436"/>
      <c r="GLZ4" s="436"/>
      <c r="GMA4" s="436"/>
      <c r="GMB4" s="436"/>
      <c r="GMC4" s="436"/>
      <c r="GMD4" s="436"/>
      <c r="GME4" s="436"/>
      <c r="GMF4" s="436"/>
      <c r="GMG4" s="436"/>
      <c r="GMH4" s="436"/>
      <c r="GMI4" s="436"/>
      <c r="GMJ4" s="436"/>
      <c r="GMK4" s="436"/>
      <c r="GML4" s="436"/>
      <c r="GMM4" s="436"/>
      <c r="GMN4" s="436"/>
      <c r="GMO4" s="436"/>
      <c r="GMP4" s="436"/>
      <c r="GMQ4" s="436"/>
      <c r="GMR4" s="436"/>
      <c r="GMS4" s="436"/>
      <c r="GMT4" s="436"/>
      <c r="GMU4" s="436"/>
      <c r="GMV4" s="436"/>
      <c r="GMW4" s="436"/>
      <c r="GMX4" s="436"/>
      <c r="GMY4" s="436"/>
      <c r="GMZ4" s="436"/>
      <c r="GNA4" s="436"/>
      <c r="GNB4" s="436"/>
      <c r="GNC4" s="436"/>
      <c r="GND4" s="436"/>
      <c r="GNE4" s="436"/>
      <c r="GNF4" s="436"/>
      <c r="GNG4" s="436"/>
      <c r="GNH4" s="436"/>
      <c r="GNI4" s="436"/>
      <c r="GNJ4" s="436"/>
      <c r="GNK4" s="436"/>
      <c r="GNL4" s="436"/>
      <c r="GNM4" s="436"/>
      <c r="GNN4" s="436"/>
      <c r="GNO4" s="436"/>
      <c r="GNP4" s="436"/>
      <c r="GNQ4" s="436"/>
      <c r="GNR4" s="436"/>
      <c r="GNS4" s="436"/>
      <c r="GNT4" s="436"/>
      <c r="GNU4" s="436"/>
      <c r="GNV4" s="436"/>
      <c r="GNW4" s="436"/>
      <c r="GNX4" s="436"/>
      <c r="GNY4" s="436"/>
      <c r="GNZ4" s="436"/>
      <c r="GOA4" s="436"/>
      <c r="GOB4" s="436"/>
      <c r="GOC4" s="436"/>
      <c r="GOD4" s="436"/>
      <c r="GOE4" s="436"/>
      <c r="GOF4" s="436"/>
      <c r="GOG4" s="436"/>
      <c r="GOH4" s="436"/>
      <c r="GOI4" s="436"/>
      <c r="GOJ4" s="436"/>
      <c r="GOK4" s="436"/>
      <c r="GOL4" s="436"/>
      <c r="GOM4" s="436"/>
      <c r="GON4" s="436"/>
      <c r="GOO4" s="436"/>
      <c r="GOP4" s="436"/>
      <c r="GOQ4" s="436"/>
      <c r="GOR4" s="436"/>
      <c r="GOS4" s="436"/>
      <c r="GOT4" s="436"/>
      <c r="GOU4" s="436"/>
      <c r="GOV4" s="436"/>
      <c r="GOW4" s="436"/>
      <c r="GOX4" s="436"/>
      <c r="GOY4" s="436"/>
      <c r="GOZ4" s="436"/>
      <c r="GPA4" s="436"/>
      <c r="GPB4" s="436"/>
      <c r="GPC4" s="436"/>
      <c r="GPD4" s="436"/>
      <c r="GPE4" s="436"/>
      <c r="GPF4" s="436"/>
      <c r="GPG4" s="436"/>
      <c r="GPH4" s="436"/>
      <c r="GPI4" s="436"/>
      <c r="GPJ4" s="436"/>
      <c r="GPK4" s="436"/>
      <c r="GPL4" s="436"/>
      <c r="GPM4" s="436"/>
      <c r="GPN4" s="436"/>
      <c r="GPO4" s="436"/>
      <c r="GPP4" s="436"/>
      <c r="GPQ4" s="436"/>
      <c r="GPR4" s="436"/>
      <c r="GPS4" s="436"/>
      <c r="GPT4" s="436"/>
      <c r="GPU4" s="436"/>
      <c r="GPV4" s="436"/>
      <c r="GPW4" s="436"/>
      <c r="GPX4" s="436"/>
      <c r="GPY4" s="436"/>
      <c r="GPZ4" s="436"/>
      <c r="GQA4" s="436"/>
      <c r="GQB4" s="436"/>
      <c r="GQC4" s="436"/>
      <c r="GQD4" s="436"/>
      <c r="GQE4" s="436"/>
      <c r="GQF4" s="436"/>
      <c r="GQG4" s="436"/>
      <c r="GQH4" s="436"/>
      <c r="GQI4" s="436"/>
      <c r="GQJ4" s="436"/>
      <c r="GQK4" s="436"/>
      <c r="GQL4" s="436"/>
      <c r="GQM4" s="436"/>
      <c r="GQN4" s="436"/>
      <c r="GQO4" s="436"/>
      <c r="GQP4" s="436"/>
      <c r="GQQ4" s="436"/>
      <c r="GQR4" s="436"/>
      <c r="GQS4" s="436"/>
      <c r="GQT4" s="436"/>
      <c r="GQU4" s="436"/>
      <c r="GQV4" s="436"/>
      <c r="GQW4" s="436"/>
      <c r="GQX4" s="436"/>
      <c r="GQY4" s="436"/>
      <c r="GQZ4" s="436"/>
      <c r="GRA4" s="436"/>
      <c r="GRB4" s="436"/>
      <c r="GRC4" s="436"/>
      <c r="GRD4" s="436"/>
      <c r="GRE4" s="436"/>
      <c r="GRF4" s="436"/>
      <c r="GRG4" s="436"/>
      <c r="GRH4" s="436"/>
      <c r="GRI4" s="436"/>
      <c r="GRJ4" s="436"/>
      <c r="GRK4" s="436"/>
      <c r="GRL4" s="436"/>
      <c r="GRM4" s="436"/>
      <c r="GRN4" s="436"/>
      <c r="GRO4" s="436"/>
      <c r="GRP4" s="436"/>
      <c r="GRQ4" s="436"/>
      <c r="GRR4" s="436"/>
      <c r="GRS4" s="436"/>
      <c r="GRT4" s="436"/>
      <c r="GRU4" s="436"/>
      <c r="GRV4" s="436"/>
      <c r="GRW4" s="436"/>
      <c r="GRX4" s="436"/>
      <c r="GRY4" s="436"/>
      <c r="GRZ4" s="436"/>
      <c r="GSA4" s="436"/>
      <c r="GSB4" s="436"/>
      <c r="GSC4" s="436"/>
      <c r="GSD4" s="436"/>
      <c r="GSE4" s="436"/>
      <c r="GSF4" s="436"/>
      <c r="GSG4" s="436"/>
      <c r="GSH4" s="436"/>
      <c r="GSI4" s="436"/>
      <c r="GSJ4" s="436"/>
      <c r="GSK4" s="436"/>
      <c r="GSL4" s="436"/>
      <c r="GSM4" s="436"/>
      <c r="GSN4" s="436"/>
      <c r="GSO4" s="436"/>
      <c r="GSP4" s="436"/>
      <c r="GSQ4" s="436"/>
      <c r="GSR4" s="436"/>
      <c r="GSS4" s="436"/>
      <c r="GST4" s="436"/>
      <c r="GSU4" s="436"/>
      <c r="GSV4" s="436"/>
      <c r="GSW4" s="436"/>
      <c r="GSX4" s="436"/>
      <c r="GSY4" s="436"/>
      <c r="GSZ4" s="436"/>
      <c r="GTA4" s="436"/>
      <c r="GTB4" s="436"/>
      <c r="GTC4" s="436"/>
      <c r="GTD4" s="436"/>
      <c r="GTE4" s="436"/>
      <c r="GTF4" s="436"/>
      <c r="GTG4" s="436"/>
      <c r="GTH4" s="436"/>
      <c r="GTI4" s="436"/>
      <c r="GTJ4" s="436"/>
      <c r="GTK4" s="436"/>
      <c r="GTL4" s="436"/>
      <c r="GTM4" s="436"/>
      <c r="GTN4" s="436"/>
      <c r="GTO4" s="436"/>
      <c r="GTP4" s="436"/>
      <c r="GTQ4" s="436"/>
      <c r="GTR4" s="436"/>
      <c r="GTS4" s="436"/>
      <c r="GTT4" s="436"/>
      <c r="GTU4" s="436"/>
      <c r="GTV4" s="436"/>
      <c r="GTW4" s="436"/>
      <c r="GTX4" s="436"/>
      <c r="GTY4" s="436"/>
      <c r="GTZ4" s="436"/>
      <c r="GUA4" s="436"/>
      <c r="GUB4" s="436"/>
      <c r="GUC4" s="436"/>
      <c r="GUD4" s="436"/>
      <c r="GUE4" s="436"/>
      <c r="GUF4" s="436"/>
      <c r="GUG4" s="436"/>
      <c r="GUH4" s="436"/>
      <c r="GUI4" s="436"/>
      <c r="GUJ4" s="436"/>
      <c r="GUK4" s="436"/>
      <c r="GUL4" s="436"/>
      <c r="GUM4" s="436"/>
      <c r="GUN4" s="436"/>
      <c r="GUO4" s="436"/>
      <c r="GUP4" s="436"/>
      <c r="GUQ4" s="436"/>
      <c r="GUR4" s="436"/>
      <c r="GUS4" s="436"/>
      <c r="GUT4" s="436"/>
      <c r="GUU4" s="436"/>
      <c r="GUV4" s="436"/>
      <c r="GUW4" s="436"/>
      <c r="GUX4" s="436"/>
      <c r="GUY4" s="436"/>
      <c r="GUZ4" s="436"/>
      <c r="GVA4" s="436"/>
      <c r="GVB4" s="436"/>
      <c r="GVC4" s="436"/>
      <c r="GVD4" s="436"/>
      <c r="GVE4" s="436"/>
      <c r="GVF4" s="436"/>
      <c r="GVG4" s="436"/>
      <c r="GVH4" s="436"/>
      <c r="GVI4" s="436"/>
      <c r="GVJ4" s="436"/>
      <c r="GVK4" s="436"/>
      <c r="GVL4" s="436"/>
      <c r="GVM4" s="436"/>
      <c r="GVN4" s="436"/>
      <c r="GVO4" s="436"/>
      <c r="GVP4" s="436"/>
      <c r="GVQ4" s="436"/>
      <c r="GVR4" s="436"/>
      <c r="GVS4" s="436"/>
      <c r="GVT4" s="436"/>
      <c r="GVU4" s="436"/>
      <c r="GVV4" s="436"/>
      <c r="GVW4" s="436"/>
      <c r="GVX4" s="436"/>
      <c r="GVY4" s="436"/>
      <c r="GVZ4" s="436"/>
      <c r="GWA4" s="436"/>
      <c r="GWB4" s="436"/>
      <c r="GWC4" s="436"/>
      <c r="GWD4" s="436"/>
      <c r="GWE4" s="436"/>
      <c r="GWF4" s="436"/>
      <c r="GWG4" s="436"/>
      <c r="GWH4" s="436"/>
      <c r="GWI4" s="436"/>
      <c r="GWJ4" s="436"/>
      <c r="GWK4" s="436"/>
      <c r="GWL4" s="436"/>
      <c r="GWM4" s="436"/>
      <c r="GWN4" s="436"/>
      <c r="GWO4" s="436"/>
      <c r="GWP4" s="436"/>
      <c r="GWQ4" s="436"/>
      <c r="GWR4" s="436"/>
      <c r="GWS4" s="436"/>
      <c r="GWT4" s="436"/>
      <c r="GWU4" s="436"/>
      <c r="GWV4" s="436"/>
      <c r="GWW4" s="436"/>
      <c r="GWX4" s="436"/>
      <c r="GWY4" s="436"/>
      <c r="GWZ4" s="436"/>
      <c r="GXA4" s="436"/>
      <c r="GXB4" s="436"/>
      <c r="GXC4" s="436"/>
      <c r="GXD4" s="436"/>
      <c r="GXE4" s="436"/>
      <c r="GXF4" s="436"/>
      <c r="GXG4" s="436"/>
      <c r="GXH4" s="436"/>
      <c r="GXI4" s="436"/>
      <c r="GXJ4" s="436"/>
      <c r="GXK4" s="436"/>
      <c r="GXL4" s="436"/>
      <c r="GXM4" s="436"/>
      <c r="GXN4" s="436"/>
      <c r="GXO4" s="436"/>
      <c r="GXP4" s="436"/>
      <c r="GXQ4" s="436"/>
      <c r="GXR4" s="436"/>
      <c r="GXS4" s="436"/>
      <c r="GXT4" s="436"/>
      <c r="GXU4" s="436"/>
      <c r="GXV4" s="436"/>
      <c r="GXW4" s="436"/>
      <c r="GXX4" s="436"/>
      <c r="GXY4" s="436"/>
      <c r="GXZ4" s="436"/>
      <c r="GYA4" s="436"/>
      <c r="GYB4" s="436"/>
      <c r="GYC4" s="436"/>
      <c r="GYD4" s="436"/>
      <c r="GYE4" s="436"/>
      <c r="GYF4" s="436"/>
      <c r="GYG4" s="436"/>
      <c r="GYH4" s="436"/>
      <c r="GYI4" s="436"/>
      <c r="GYJ4" s="436"/>
      <c r="GYK4" s="436"/>
      <c r="GYL4" s="436"/>
      <c r="GYM4" s="436"/>
      <c r="GYN4" s="436"/>
      <c r="GYO4" s="436"/>
      <c r="GYP4" s="436"/>
      <c r="GYQ4" s="436"/>
      <c r="GYR4" s="436"/>
      <c r="GYS4" s="436"/>
      <c r="GYT4" s="436"/>
      <c r="GYU4" s="436"/>
      <c r="GYV4" s="436"/>
      <c r="GYW4" s="436"/>
      <c r="GYX4" s="436"/>
      <c r="GYY4" s="436"/>
      <c r="GYZ4" s="436"/>
      <c r="GZA4" s="436"/>
      <c r="GZB4" s="436"/>
      <c r="GZC4" s="436"/>
      <c r="GZD4" s="436"/>
      <c r="GZE4" s="436"/>
      <c r="GZF4" s="436"/>
      <c r="GZG4" s="436"/>
      <c r="GZH4" s="436"/>
      <c r="GZI4" s="436"/>
      <c r="GZJ4" s="436"/>
      <c r="GZK4" s="436"/>
      <c r="GZL4" s="436"/>
      <c r="GZM4" s="436"/>
      <c r="GZN4" s="436"/>
      <c r="GZO4" s="436"/>
      <c r="GZP4" s="436"/>
      <c r="GZQ4" s="436"/>
      <c r="GZR4" s="436"/>
      <c r="GZS4" s="436"/>
      <c r="GZT4" s="436"/>
      <c r="GZU4" s="436"/>
      <c r="GZV4" s="436"/>
      <c r="GZW4" s="436"/>
      <c r="GZX4" s="436"/>
      <c r="GZY4" s="436"/>
      <c r="GZZ4" s="436"/>
      <c r="HAA4" s="436"/>
      <c r="HAB4" s="436"/>
      <c r="HAC4" s="436"/>
      <c r="HAD4" s="436"/>
      <c r="HAE4" s="436"/>
      <c r="HAF4" s="436"/>
      <c r="HAG4" s="436"/>
      <c r="HAH4" s="436"/>
      <c r="HAI4" s="436"/>
      <c r="HAJ4" s="436"/>
      <c r="HAK4" s="436"/>
      <c r="HAL4" s="436"/>
      <c r="HAM4" s="436"/>
      <c r="HAN4" s="436"/>
      <c r="HAO4" s="436"/>
      <c r="HAP4" s="436"/>
      <c r="HAQ4" s="436"/>
      <c r="HAR4" s="436"/>
      <c r="HAS4" s="436"/>
      <c r="HAT4" s="436"/>
      <c r="HAU4" s="436"/>
      <c r="HAV4" s="436"/>
      <c r="HAW4" s="436"/>
      <c r="HAX4" s="436"/>
      <c r="HAY4" s="436"/>
      <c r="HAZ4" s="436"/>
      <c r="HBA4" s="436"/>
      <c r="HBB4" s="436"/>
      <c r="HBC4" s="436"/>
      <c r="HBD4" s="436"/>
      <c r="HBE4" s="436"/>
      <c r="HBF4" s="436"/>
      <c r="HBG4" s="436"/>
      <c r="HBH4" s="436"/>
      <c r="HBI4" s="436"/>
      <c r="HBJ4" s="436"/>
      <c r="HBK4" s="436"/>
      <c r="HBL4" s="436"/>
      <c r="HBM4" s="436"/>
      <c r="HBN4" s="436"/>
      <c r="HBO4" s="436"/>
      <c r="HBP4" s="436"/>
      <c r="HBQ4" s="436"/>
      <c r="HBR4" s="436"/>
      <c r="HBS4" s="436"/>
      <c r="HBT4" s="436"/>
      <c r="HBU4" s="436"/>
      <c r="HBV4" s="436"/>
      <c r="HBW4" s="436"/>
      <c r="HBX4" s="436"/>
      <c r="HBY4" s="436"/>
      <c r="HBZ4" s="436"/>
      <c r="HCA4" s="436"/>
      <c r="HCB4" s="436"/>
      <c r="HCC4" s="436"/>
      <c r="HCD4" s="436"/>
      <c r="HCE4" s="436"/>
      <c r="HCF4" s="436"/>
      <c r="HCG4" s="436"/>
      <c r="HCH4" s="436"/>
      <c r="HCI4" s="436"/>
      <c r="HCJ4" s="436"/>
      <c r="HCK4" s="436"/>
      <c r="HCL4" s="436"/>
      <c r="HCM4" s="436"/>
      <c r="HCN4" s="436"/>
      <c r="HCO4" s="436"/>
      <c r="HCP4" s="436"/>
      <c r="HCQ4" s="436"/>
      <c r="HCR4" s="436"/>
      <c r="HCS4" s="436"/>
      <c r="HCT4" s="436"/>
      <c r="HCU4" s="436"/>
      <c r="HCV4" s="436"/>
      <c r="HCW4" s="436"/>
      <c r="HCX4" s="436"/>
      <c r="HCY4" s="436"/>
      <c r="HCZ4" s="436"/>
      <c r="HDA4" s="436"/>
      <c r="HDB4" s="436"/>
      <c r="HDC4" s="436"/>
      <c r="HDD4" s="436"/>
      <c r="HDE4" s="436"/>
      <c r="HDF4" s="436"/>
      <c r="HDG4" s="436"/>
      <c r="HDH4" s="436"/>
      <c r="HDI4" s="436"/>
      <c r="HDJ4" s="436"/>
      <c r="HDK4" s="436"/>
      <c r="HDL4" s="436"/>
      <c r="HDM4" s="436"/>
      <c r="HDN4" s="436"/>
      <c r="HDO4" s="436"/>
      <c r="HDP4" s="436"/>
      <c r="HDQ4" s="436"/>
      <c r="HDR4" s="436"/>
      <c r="HDS4" s="436"/>
      <c r="HDT4" s="436"/>
      <c r="HDU4" s="436"/>
      <c r="HDV4" s="436"/>
      <c r="HDW4" s="436"/>
      <c r="HDX4" s="436"/>
      <c r="HDY4" s="436"/>
      <c r="HDZ4" s="436"/>
      <c r="HEA4" s="436"/>
      <c r="HEB4" s="436"/>
      <c r="HEC4" s="436"/>
      <c r="HED4" s="436"/>
      <c r="HEE4" s="436"/>
      <c r="HEF4" s="436"/>
      <c r="HEG4" s="436"/>
      <c r="HEH4" s="436"/>
      <c r="HEI4" s="436"/>
      <c r="HEJ4" s="436"/>
      <c r="HEK4" s="436"/>
      <c r="HEL4" s="436"/>
      <c r="HEM4" s="436"/>
      <c r="HEN4" s="436"/>
      <c r="HEO4" s="436"/>
      <c r="HEP4" s="436"/>
      <c r="HEQ4" s="436"/>
      <c r="HER4" s="436"/>
      <c r="HES4" s="436"/>
      <c r="HET4" s="436"/>
      <c r="HEU4" s="436"/>
      <c r="HEV4" s="436"/>
      <c r="HEW4" s="436"/>
      <c r="HEX4" s="436"/>
      <c r="HEY4" s="436"/>
      <c r="HEZ4" s="436"/>
      <c r="HFA4" s="436"/>
      <c r="HFB4" s="436"/>
      <c r="HFC4" s="436"/>
      <c r="HFD4" s="436"/>
      <c r="HFE4" s="436"/>
      <c r="HFF4" s="436"/>
      <c r="HFG4" s="436"/>
      <c r="HFH4" s="436"/>
      <c r="HFI4" s="436"/>
      <c r="HFJ4" s="436"/>
      <c r="HFK4" s="436"/>
      <c r="HFL4" s="436"/>
      <c r="HFM4" s="436"/>
      <c r="HFN4" s="436"/>
      <c r="HFO4" s="436"/>
      <c r="HFP4" s="436"/>
      <c r="HFQ4" s="436"/>
      <c r="HFR4" s="436"/>
      <c r="HFS4" s="436"/>
      <c r="HFT4" s="436"/>
      <c r="HFU4" s="436"/>
      <c r="HFV4" s="436"/>
      <c r="HFW4" s="436"/>
      <c r="HFX4" s="436"/>
      <c r="HFY4" s="436"/>
      <c r="HFZ4" s="436"/>
      <c r="HGA4" s="436"/>
      <c r="HGB4" s="436"/>
      <c r="HGC4" s="436"/>
      <c r="HGD4" s="436"/>
      <c r="HGE4" s="436"/>
      <c r="HGF4" s="436"/>
      <c r="HGG4" s="436"/>
      <c r="HGH4" s="436"/>
      <c r="HGI4" s="436"/>
      <c r="HGJ4" s="436"/>
      <c r="HGK4" s="436"/>
      <c r="HGL4" s="436"/>
      <c r="HGM4" s="436"/>
      <c r="HGN4" s="436"/>
      <c r="HGO4" s="436"/>
      <c r="HGP4" s="436"/>
      <c r="HGQ4" s="436"/>
      <c r="HGR4" s="436"/>
      <c r="HGS4" s="436"/>
      <c r="HGT4" s="436"/>
      <c r="HGU4" s="436"/>
      <c r="HGV4" s="436"/>
      <c r="HGW4" s="436"/>
      <c r="HGX4" s="436"/>
      <c r="HGY4" s="436"/>
      <c r="HGZ4" s="436"/>
      <c r="HHA4" s="436"/>
      <c r="HHB4" s="436"/>
      <c r="HHC4" s="436"/>
      <c r="HHD4" s="436"/>
      <c r="HHE4" s="436"/>
      <c r="HHF4" s="436"/>
      <c r="HHG4" s="436"/>
      <c r="HHH4" s="436"/>
      <c r="HHI4" s="436"/>
      <c r="HHJ4" s="436"/>
      <c r="HHK4" s="436"/>
      <c r="HHL4" s="436"/>
      <c r="HHM4" s="436"/>
      <c r="HHN4" s="436"/>
      <c r="HHO4" s="436"/>
      <c r="HHP4" s="436"/>
      <c r="HHQ4" s="436"/>
      <c r="HHR4" s="436"/>
      <c r="HHS4" s="436"/>
      <c r="HHT4" s="436"/>
      <c r="HHU4" s="436"/>
      <c r="HHV4" s="436"/>
      <c r="HHW4" s="436"/>
      <c r="HHX4" s="436"/>
      <c r="HHY4" s="436"/>
      <c r="HHZ4" s="436"/>
      <c r="HIA4" s="436"/>
      <c r="HIB4" s="436"/>
      <c r="HIC4" s="436"/>
      <c r="HID4" s="436"/>
      <c r="HIE4" s="436"/>
      <c r="HIF4" s="436"/>
      <c r="HIG4" s="436"/>
      <c r="HIH4" s="436"/>
      <c r="HII4" s="436"/>
      <c r="HIJ4" s="436"/>
      <c r="HIK4" s="436"/>
      <c r="HIL4" s="436"/>
      <c r="HIM4" s="436"/>
      <c r="HIN4" s="436"/>
      <c r="HIO4" s="436"/>
      <c r="HIP4" s="436"/>
      <c r="HIQ4" s="436"/>
      <c r="HIR4" s="436"/>
      <c r="HIS4" s="436"/>
      <c r="HIT4" s="436"/>
      <c r="HIU4" s="436"/>
      <c r="HIV4" s="436"/>
      <c r="HIW4" s="436"/>
      <c r="HIX4" s="436"/>
      <c r="HIY4" s="436"/>
      <c r="HIZ4" s="436"/>
      <c r="HJA4" s="436"/>
      <c r="HJB4" s="436"/>
      <c r="HJC4" s="436"/>
      <c r="HJD4" s="436"/>
      <c r="HJE4" s="436"/>
      <c r="HJF4" s="436"/>
      <c r="HJG4" s="436"/>
      <c r="HJH4" s="436"/>
      <c r="HJI4" s="436"/>
      <c r="HJJ4" s="436"/>
      <c r="HJK4" s="436"/>
      <c r="HJL4" s="436"/>
      <c r="HJM4" s="436"/>
      <c r="HJN4" s="436"/>
      <c r="HJO4" s="436"/>
      <c r="HJP4" s="436"/>
      <c r="HJQ4" s="436"/>
      <c r="HJR4" s="436"/>
      <c r="HJS4" s="436"/>
      <c r="HJT4" s="436"/>
      <c r="HJU4" s="436"/>
      <c r="HJV4" s="436"/>
      <c r="HJW4" s="436"/>
      <c r="HJX4" s="436"/>
      <c r="HJY4" s="436"/>
      <c r="HJZ4" s="436"/>
      <c r="HKA4" s="436"/>
      <c r="HKB4" s="436"/>
      <c r="HKC4" s="436"/>
      <c r="HKD4" s="436"/>
      <c r="HKE4" s="436"/>
      <c r="HKF4" s="436"/>
      <c r="HKG4" s="436"/>
      <c r="HKH4" s="436"/>
      <c r="HKI4" s="436"/>
      <c r="HKJ4" s="436"/>
      <c r="HKK4" s="436"/>
      <c r="HKL4" s="436"/>
      <c r="HKM4" s="436"/>
      <c r="HKN4" s="436"/>
      <c r="HKO4" s="436"/>
      <c r="HKP4" s="436"/>
      <c r="HKQ4" s="436"/>
      <c r="HKR4" s="436"/>
      <c r="HKS4" s="436"/>
      <c r="HKT4" s="436"/>
      <c r="HKU4" s="436"/>
      <c r="HKV4" s="436"/>
      <c r="HKW4" s="436"/>
      <c r="HKX4" s="436"/>
      <c r="HKY4" s="436"/>
      <c r="HKZ4" s="436"/>
      <c r="HLA4" s="436"/>
      <c r="HLB4" s="436"/>
      <c r="HLC4" s="436"/>
      <c r="HLD4" s="436"/>
      <c r="HLE4" s="436"/>
      <c r="HLF4" s="436"/>
      <c r="HLG4" s="436"/>
      <c r="HLH4" s="436"/>
      <c r="HLI4" s="436"/>
      <c r="HLJ4" s="436"/>
      <c r="HLK4" s="436"/>
      <c r="HLL4" s="436"/>
      <c r="HLM4" s="436"/>
      <c r="HLN4" s="436"/>
      <c r="HLO4" s="436"/>
      <c r="HLP4" s="436"/>
      <c r="HLQ4" s="436"/>
      <c r="HLR4" s="436"/>
      <c r="HLS4" s="436"/>
      <c r="HLT4" s="436"/>
      <c r="HLU4" s="436"/>
      <c r="HLV4" s="436"/>
      <c r="HLW4" s="436"/>
      <c r="HLX4" s="436"/>
      <c r="HLY4" s="436"/>
      <c r="HLZ4" s="436"/>
      <c r="HMA4" s="436"/>
      <c r="HMB4" s="436"/>
      <c r="HMC4" s="436"/>
      <c r="HMD4" s="436"/>
      <c r="HME4" s="436"/>
      <c r="HMF4" s="436"/>
      <c r="HMG4" s="436"/>
      <c r="HMH4" s="436"/>
      <c r="HMI4" s="436"/>
      <c r="HMJ4" s="436"/>
      <c r="HMK4" s="436"/>
      <c r="HML4" s="436"/>
      <c r="HMM4" s="436"/>
      <c r="HMN4" s="436"/>
      <c r="HMO4" s="436"/>
      <c r="HMP4" s="436"/>
      <c r="HMQ4" s="436"/>
      <c r="HMR4" s="436"/>
      <c r="HMS4" s="436"/>
      <c r="HMT4" s="436"/>
      <c r="HMU4" s="436"/>
      <c r="HMV4" s="436"/>
      <c r="HMW4" s="436"/>
      <c r="HMX4" s="436"/>
      <c r="HMY4" s="436"/>
      <c r="HMZ4" s="436"/>
      <c r="HNA4" s="436"/>
      <c r="HNB4" s="436"/>
      <c r="HNC4" s="436"/>
      <c r="HND4" s="436"/>
      <c r="HNE4" s="436"/>
      <c r="HNF4" s="436"/>
      <c r="HNG4" s="436"/>
      <c r="HNH4" s="436"/>
      <c r="HNI4" s="436"/>
      <c r="HNJ4" s="436"/>
      <c r="HNK4" s="436"/>
      <c r="HNL4" s="436"/>
      <c r="HNM4" s="436"/>
      <c r="HNN4" s="436"/>
      <c r="HNO4" s="436"/>
      <c r="HNP4" s="436"/>
      <c r="HNQ4" s="436"/>
      <c r="HNR4" s="436"/>
      <c r="HNS4" s="436"/>
      <c r="HNT4" s="436"/>
      <c r="HNU4" s="436"/>
      <c r="HNV4" s="436"/>
      <c r="HNW4" s="436"/>
      <c r="HNX4" s="436"/>
      <c r="HNY4" s="436"/>
      <c r="HNZ4" s="436"/>
      <c r="HOA4" s="436"/>
      <c r="HOB4" s="436"/>
      <c r="HOC4" s="436"/>
      <c r="HOD4" s="436"/>
      <c r="HOE4" s="436"/>
      <c r="HOF4" s="436"/>
      <c r="HOG4" s="436"/>
      <c r="HOH4" s="436"/>
      <c r="HOI4" s="436"/>
      <c r="HOJ4" s="436"/>
      <c r="HOK4" s="436"/>
      <c r="HOL4" s="436"/>
      <c r="HOM4" s="436"/>
      <c r="HON4" s="436"/>
      <c r="HOO4" s="436"/>
      <c r="HOP4" s="436"/>
      <c r="HOQ4" s="436"/>
      <c r="HOR4" s="436"/>
      <c r="HOS4" s="436"/>
      <c r="HOT4" s="436"/>
      <c r="HOU4" s="436"/>
      <c r="HOV4" s="436"/>
      <c r="HOW4" s="436"/>
      <c r="HOX4" s="436"/>
      <c r="HOY4" s="436"/>
      <c r="HOZ4" s="436"/>
      <c r="HPA4" s="436"/>
      <c r="HPB4" s="436"/>
      <c r="HPC4" s="436"/>
      <c r="HPD4" s="436"/>
      <c r="HPE4" s="436"/>
      <c r="HPF4" s="436"/>
      <c r="HPG4" s="436"/>
      <c r="HPH4" s="436"/>
      <c r="HPI4" s="436"/>
      <c r="HPJ4" s="436"/>
      <c r="HPK4" s="436"/>
      <c r="HPL4" s="436"/>
      <c r="HPM4" s="436"/>
      <c r="HPN4" s="436"/>
      <c r="HPO4" s="436"/>
      <c r="HPP4" s="436"/>
      <c r="HPQ4" s="436"/>
      <c r="HPR4" s="436"/>
      <c r="HPS4" s="436"/>
      <c r="HPT4" s="436"/>
      <c r="HPU4" s="436"/>
      <c r="HPV4" s="436"/>
      <c r="HPW4" s="436"/>
      <c r="HPX4" s="436"/>
      <c r="HPY4" s="436"/>
      <c r="HPZ4" s="436"/>
      <c r="HQA4" s="436"/>
      <c r="HQB4" s="436"/>
      <c r="HQC4" s="436"/>
      <c r="HQD4" s="436"/>
      <c r="HQE4" s="436"/>
      <c r="HQF4" s="436"/>
      <c r="HQG4" s="436"/>
      <c r="HQH4" s="436"/>
      <c r="HQI4" s="436"/>
      <c r="HQJ4" s="436"/>
      <c r="HQK4" s="436"/>
      <c r="HQL4" s="436"/>
      <c r="HQM4" s="436"/>
      <c r="HQN4" s="436"/>
      <c r="HQO4" s="436"/>
      <c r="HQP4" s="436"/>
      <c r="HQQ4" s="436"/>
      <c r="HQR4" s="436"/>
      <c r="HQS4" s="436"/>
      <c r="HQT4" s="436"/>
      <c r="HQU4" s="436"/>
      <c r="HQV4" s="436"/>
      <c r="HQW4" s="436"/>
      <c r="HQX4" s="436"/>
      <c r="HQY4" s="436"/>
      <c r="HQZ4" s="436"/>
      <c r="HRA4" s="436"/>
      <c r="HRB4" s="436"/>
      <c r="HRC4" s="436"/>
      <c r="HRD4" s="436"/>
      <c r="HRE4" s="436"/>
      <c r="HRF4" s="436"/>
      <c r="HRG4" s="436"/>
      <c r="HRH4" s="436"/>
      <c r="HRI4" s="436"/>
      <c r="HRJ4" s="436"/>
      <c r="HRK4" s="436"/>
      <c r="HRL4" s="436"/>
      <c r="HRM4" s="436"/>
      <c r="HRN4" s="436"/>
      <c r="HRO4" s="436"/>
      <c r="HRP4" s="436"/>
      <c r="HRQ4" s="436"/>
      <c r="HRR4" s="436"/>
      <c r="HRS4" s="436"/>
      <c r="HRT4" s="436"/>
      <c r="HRU4" s="436"/>
      <c r="HRV4" s="436"/>
      <c r="HRW4" s="436"/>
      <c r="HRX4" s="436"/>
      <c r="HRY4" s="436"/>
      <c r="HRZ4" s="436"/>
      <c r="HSA4" s="436"/>
      <c r="HSB4" s="436"/>
      <c r="HSC4" s="436"/>
      <c r="HSD4" s="436"/>
      <c r="HSE4" s="436"/>
      <c r="HSF4" s="436"/>
      <c r="HSG4" s="436"/>
      <c r="HSH4" s="436"/>
      <c r="HSI4" s="436"/>
      <c r="HSJ4" s="436"/>
      <c r="HSK4" s="436"/>
      <c r="HSL4" s="436"/>
      <c r="HSM4" s="436"/>
      <c r="HSN4" s="436"/>
      <c r="HSO4" s="436"/>
      <c r="HSP4" s="436"/>
      <c r="HSQ4" s="436"/>
      <c r="HSR4" s="436"/>
      <c r="HSS4" s="436"/>
      <c r="HST4" s="436"/>
      <c r="HSU4" s="436"/>
      <c r="HSV4" s="436"/>
      <c r="HSW4" s="436"/>
      <c r="HSX4" s="436"/>
      <c r="HSY4" s="436"/>
      <c r="HSZ4" s="436"/>
      <c r="HTA4" s="436"/>
      <c r="HTB4" s="436"/>
      <c r="HTC4" s="436"/>
      <c r="HTD4" s="436"/>
      <c r="HTE4" s="436"/>
      <c r="HTF4" s="436"/>
      <c r="HTG4" s="436"/>
      <c r="HTH4" s="436"/>
      <c r="HTI4" s="436"/>
      <c r="HTJ4" s="436"/>
      <c r="HTK4" s="436"/>
      <c r="HTL4" s="436"/>
      <c r="HTM4" s="436"/>
      <c r="HTN4" s="436"/>
      <c r="HTO4" s="436"/>
      <c r="HTP4" s="436"/>
      <c r="HTQ4" s="436"/>
      <c r="HTR4" s="436"/>
      <c r="HTS4" s="436"/>
      <c r="HTT4" s="436"/>
      <c r="HTU4" s="436"/>
      <c r="HTV4" s="436"/>
      <c r="HTW4" s="436"/>
      <c r="HTX4" s="436"/>
      <c r="HTY4" s="436"/>
      <c r="HTZ4" s="436"/>
      <c r="HUA4" s="436"/>
      <c r="HUB4" s="436"/>
      <c r="HUC4" s="436"/>
      <c r="HUD4" s="436"/>
      <c r="HUE4" s="436"/>
      <c r="HUF4" s="436"/>
      <c r="HUG4" s="436"/>
      <c r="HUH4" s="436"/>
      <c r="HUI4" s="436"/>
      <c r="HUJ4" s="436"/>
      <c r="HUK4" s="436"/>
      <c r="HUL4" s="436"/>
      <c r="HUM4" s="436"/>
      <c r="HUN4" s="436"/>
      <c r="HUO4" s="436"/>
      <c r="HUP4" s="436"/>
      <c r="HUQ4" s="436"/>
      <c r="HUR4" s="436"/>
      <c r="HUS4" s="436"/>
      <c r="HUT4" s="436"/>
      <c r="HUU4" s="436"/>
      <c r="HUV4" s="436"/>
      <c r="HUW4" s="436"/>
      <c r="HUX4" s="436"/>
      <c r="HUY4" s="436"/>
      <c r="HUZ4" s="436"/>
      <c r="HVA4" s="436"/>
      <c r="HVB4" s="436"/>
      <c r="HVC4" s="436"/>
      <c r="HVD4" s="436"/>
      <c r="HVE4" s="436"/>
      <c r="HVF4" s="436"/>
      <c r="HVG4" s="436"/>
      <c r="HVH4" s="436"/>
      <c r="HVI4" s="436"/>
      <c r="HVJ4" s="436"/>
      <c r="HVK4" s="436"/>
      <c r="HVL4" s="436"/>
      <c r="HVM4" s="436"/>
      <c r="HVN4" s="436"/>
      <c r="HVO4" s="436"/>
      <c r="HVP4" s="436"/>
      <c r="HVQ4" s="436"/>
      <c r="HVR4" s="436"/>
      <c r="HVS4" s="436"/>
      <c r="HVT4" s="436"/>
      <c r="HVU4" s="436"/>
      <c r="HVV4" s="436"/>
      <c r="HVW4" s="436"/>
      <c r="HVX4" s="436"/>
      <c r="HVY4" s="436"/>
      <c r="HVZ4" s="436"/>
      <c r="HWA4" s="436"/>
      <c r="HWB4" s="436"/>
      <c r="HWC4" s="436"/>
      <c r="HWD4" s="436"/>
      <c r="HWE4" s="436"/>
      <c r="HWF4" s="436"/>
      <c r="HWG4" s="436"/>
      <c r="HWH4" s="436"/>
      <c r="HWI4" s="436"/>
      <c r="HWJ4" s="436"/>
      <c r="HWK4" s="436"/>
      <c r="HWL4" s="436"/>
      <c r="HWM4" s="436"/>
      <c r="HWN4" s="436"/>
      <c r="HWO4" s="436"/>
      <c r="HWP4" s="436"/>
      <c r="HWQ4" s="436"/>
      <c r="HWR4" s="436"/>
      <c r="HWS4" s="436"/>
      <c r="HWT4" s="436"/>
      <c r="HWU4" s="436"/>
      <c r="HWV4" s="436"/>
      <c r="HWW4" s="436"/>
      <c r="HWX4" s="436"/>
      <c r="HWY4" s="436"/>
      <c r="HWZ4" s="436"/>
      <c r="HXA4" s="436"/>
      <c r="HXB4" s="436"/>
      <c r="HXC4" s="436"/>
      <c r="HXD4" s="436"/>
      <c r="HXE4" s="436"/>
      <c r="HXF4" s="436"/>
      <c r="HXG4" s="436"/>
      <c r="HXH4" s="436"/>
      <c r="HXI4" s="436"/>
      <c r="HXJ4" s="436"/>
      <c r="HXK4" s="436"/>
      <c r="HXL4" s="436"/>
      <c r="HXM4" s="436"/>
      <c r="HXN4" s="436"/>
      <c r="HXO4" s="436"/>
      <c r="HXP4" s="436"/>
      <c r="HXQ4" s="436"/>
      <c r="HXR4" s="436"/>
      <c r="HXS4" s="436"/>
      <c r="HXT4" s="436"/>
      <c r="HXU4" s="436"/>
      <c r="HXV4" s="436"/>
      <c r="HXW4" s="436"/>
      <c r="HXX4" s="436"/>
      <c r="HXY4" s="436"/>
      <c r="HXZ4" s="436"/>
      <c r="HYA4" s="436"/>
      <c r="HYB4" s="436"/>
      <c r="HYC4" s="436"/>
      <c r="HYD4" s="436"/>
      <c r="HYE4" s="436"/>
      <c r="HYF4" s="436"/>
      <c r="HYG4" s="436"/>
      <c r="HYH4" s="436"/>
      <c r="HYI4" s="436"/>
      <c r="HYJ4" s="436"/>
      <c r="HYK4" s="436"/>
      <c r="HYL4" s="436"/>
      <c r="HYM4" s="436"/>
      <c r="HYN4" s="436"/>
      <c r="HYO4" s="436"/>
      <c r="HYP4" s="436"/>
      <c r="HYQ4" s="436"/>
      <c r="HYR4" s="436"/>
      <c r="HYS4" s="436"/>
      <c r="HYT4" s="436"/>
      <c r="HYU4" s="436"/>
      <c r="HYV4" s="436"/>
      <c r="HYW4" s="436"/>
      <c r="HYX4" s="436"/>
      <c r="HYY4" s="436"/>
      <c r="HYZ4" s="436"/>
      <c r="HZA4" s="436"/>
      <c r="HZB4" s="436"/>
      <c r="HZC4" s="436"/>
      <c r="HZD4" s="436"/>
      <c r="HZE4" s="436"/>
      <c r="HZF4" s="436"/>
      <c r="HZG4" s="436"/>
      <c r="HZH4" s="436"/>
      <c r="HZI4" s="436"/>
      <c r="HZJ4" s="436"/>
      <c r="HZK4" s="436"/>
      <c r="HZL4" s="436"/>
      <c r="HZM4" s="436"/>
      <c r="HZN4" s="436"/>
      <c r="HZO4" s="436"/>
      <c r="HZP4" s="436"/>
      <c r="HZQ4" s="436"/>
      <c r="HZR4" s="436"/>
      <c r="HZS4" s="436"/>
      <c r="HZT4" s="436"/>
      <c r="HZU4" s="436"/>
      <c r="HZV4" s="436"/>
      <c r="HZW4" s="436"/>
      <c r="HZX4" s="436"/>
      <c r="HZY4" s="436"/>
      <c r="HZZ4" s="436"/>
      <c r="IAA4" s="436"/>
      <c r="IAB4" s="436"/>
      <c r="IAC4" s="436"/>
      <c r="IAD4" s="436"/>
      <c r="IAE4" s="436"/>
      <c r="IAF4" s="436"/>
      <c r="IAG4" s="436"/>
      <c r="IAH4" s="436"/>
      <c r="IAI4" s="436"/>
      <c r="IAJ4" s="436"/>
      <c r="IAK4" s="436"/>
      <c r="IAL4" s="436"/>
      <c r="IAM4" s="436"/>
      <c r="IAN4" s="436"/>
      <c r="IAO4" s="436"/>
      <c r="IAP4" s="436"/>
      <c r="IAQ4" s="436"/>
      <c r="IAR4" s="436"/>
      <c r="IAS4" s="436"/>
      <c r="IAT4" s="436"/>
      <c r="IAU4" s="436"/>
      <c r="IAV4" s="436"/>
      <c r="IAW4" s="436"/>
      <c r="IAX4" s="436"/>
      <c r="IAY4" s="436"/>
      <c r="IAZ4" s="436"/>
      <c r="IBA4" s="436"/>
      <c r="IBB4" s="436"/>
      <c r="IBC4" s="436"/>
      <c r="IBD4" s="436"/>
      <c r="IBE4" s="436"/>
      <c r="IBF4" s="436"/>
      <c r="IBG4" s="436"/>
      <c r="IBH4" s="436"/>
      <c r="IBI4" s="436"/>
      <c r="IBJ4" s="436"/>
      <c r="IBK4" s="436"/>
      <c r="IBL4" s="436"/>
      <c r="IBM4" s="436"/>
      <c r="IBN4" s="436"/>
      <c r="IBO4" s="436"/>
      <c r="IBP4" s="436"/>
      <c r="IBQ4" s="436"/>
      <c r="IBR4" s="436"/>
      <c r="IBS4" s="436"/>
      <c r="IBT4" s="436"/>
      <c r="IBU4" s="436"/>
      <c r="IBV4" s="436"/>
      <c r="IBW4" s="436"/>
      <c r="IBX4" s="436"/>
      <c r="IBY4" s="436"/>
      <c r="IBZ4" s="436"/>
      <c r="ICA4" s="436"/>
      <c r="ICB4" s="436"/>
      <c r="ICC4" s="436"/>
      <c r="ICD4" s="436"/>
      <c r="ICE4" s="436"/>
      <c r="ICF4" s="436"/>
      <c r="ICG4" s="436"/>
      <c r="ICH4" s="436"/>
      <c r="ICI4" s="436"/>
      <c r="ICJ4" s="436"/>
      <c r="ICK4" s="436"/>
      <c r="ICL4" s="436"/>
      <c r="ICM4" s="436"/>
      <c r="ICN4" s="436"/>
      <c r="ICO4" s="436"/>
      <c r="ICP4" s="436"/>
      <c r="ICQ4" s="436"/>
      <c r="ICR4" s="436"/>
      <c r="ICS4" s="436"/>
      <c r="ICT4" s="436"/>
      <c r="ICU4" s="436"/>
      <c r="ICV4" s="436"/>
      <c r="ICW4" s="436"/>
      <c r="ICX4" s="436"/>
      <c r="ICY4" s="436"/>
      <c r="ICZ4" s="436"/>
      <c r="IDA4" s="436"/>
      <c r="IDB4" s="436"/>
      <c r="IDC4" s="436"/>
      <c r="IDD4" s="436"/>
      <c r="IDE4" s="436"/>
      <c r="IDF4" s="436"/>
      <c r="IDG4" s="436"/>
      <c r="IDH4" s="436"/>
      <c r="IDI4" s="436"/>
      <c r="IDJ4" s="436"/>
      <c r="IDK4" s="436"/>
      <c r="IDL4" s="436"/>
      <c r="IDM4" s="436"/>
      <c r="IDN4" s="436"/>
      <c r="IDO4" s="436"/>
      <c r="IDP4" s="436"/>
      <c r="IDQ4" s="436"/>
      <c r="IDR4" s="436"/>
      <c r="IDS4" s="436"/>
      <c r="IDT4" s="436"/>
      <c r="IDU4" s="436"/>
      <c r="IDV4" s="436"/>
      <c r="IDW4" s="436"/>
      <c r="IDX4" s="436"/>
      <c r="IDY4" s="436"/>
      <c r="IDZ4" s="436"/>
      <c r="IEA4" s="436"/>
      <c r="IEB4" s="436"/>
      <c r="IEC4" s="436"/>
      <c r="IED4" s="436"/>
      <c r="IEE4" s="436"/>
      <c r="IEF4" s="436"/>
      <c r="IEG4" s="436"/>
      <c r="IEH4" s="436"/>
      <c r="IEI4" s="436"/>
      <c r="IEJ4" s="436"/>
      <c r="IEK4" s="436"/>
      <c r="IEL4" s="436"/>
      <c r="IEM4" s="436"/>
      <c r="IEN4" s="436"/>
      <c r="IEO4" s="436"/>
      <c r="IEP4" s="436"/>
      <c r="IEQ4" s="436"/>
      <c r="IER4" s="436"/>
      <c r="IES4" s="436"/>
      <c r="IET4" s="436"/>
      <c r="IEU4" s="436"/>
      <c r="IEV4" s="436"/>
      <c r="IEW4" s="436"/>
      <c r="IEX4" s="436"/>
      <c r="IEY4" s="436"/>
      <c r="IEZ4" s="436"/>
      <c r="IFA4" s="436"/>
      <c r="IFB4" s="436"/>
      <c r="IFC4" s="436"/>
      <c r="IFD4" s="436"/>
      <c r="IFE4" s="436"/>
      <c r="IFF4" s="436"/>
      <c r="IFG4" s="436"/>
      <c r="IFH4" s="436"/>
      <c r="IFI4" s="436"/>
      <c r="IFJ4" s="436"/>
      <c r="IFK4" s="436"/>
      <c r="IFL4" s="436"/>
      <c r="IFM4" s="436"/>
      <c r="IFN4" s="436"/>
      <c r="IFO4" s="436"/>
      <c r="IFP4" s="436"/>
      <c r="IFQ4" s="436"/>
      <c r="IFR4" s="436"/>
      <c r="IFS4" s="436"/>
      <c r="IFT4" s="436"/>
      <c r="IFU4" s="436"/>
      <c r="IFV4" s="436"/>
      <c r="IFW4" s="436"/>
      <c r="IFX4" s="436"/>
      <c r="IFY4" s="436"/>
      <c r="IFZ4" s="436"/>
      <c r="IGA4" s="436"/>
      <c r="IGB4" s="436"/>
      <c r="IGC4" s="436"/>
      <c r="IGD4" s="436"/>
      <c r="IGE4" s="436"/>
      <c r="IGF4" s="436"/>
      <c r="IGG4" s="436"/>
      <c r="IGH4" s="436"/>
      <c r="IGI4" s="436"/>
      <c r="IGJ4" s="436"/>
      <c r="IGK4" s="436"/>
      <c r="IGL4" s="436"/>
      <c r="IGM4" s="436"/>
      <c r="IGN4" s="436"/>
      <c r="IGO4" s="436"/>
      <c r="IGP4" s="436"/>
      <c r="IGQ4" s="436"/>
      <c r="IGR4" s="436"/>
      <c r="IGS4" s="436"/>
      <c r="IGT4" s="436"/>
      <c r="IGU4" s="436"/>
      <c r="IGV4" s="436"/>
      <c r="IGW4" s="436"/>
      <c r="IGX4" s="436"/>
      <c r="IGY4" s="436"/>
      <c r="IGZ4" s="436"/>
      <c r="IHA4" s="436"/>
      <c r="IHB4" s="436"/>
      <c r="IHC4" s="436"/>
      <c r="IHD4" s="436"/>
      <c r="IHE4" s="436"/>
      <c r="IHF4" s="436"/>
      <c r="IHG4" s="436"/>
      <c r="IHH4" s="436"/>
      <c r="IHI4" s="436"/>
      <c r="IHJ4" s="436"/>
      <c r="IHK4" s="436"/>
      <c r="IHL4" s="436"/>
      <c r="IHM4" s="436"/>
      <c r="IHN4" s="436"/>
      <c r="IHO4" s="436"/>
      <c r="IHP4" s="436"/>
      <c r="IHQ4" s="436"/>
      <c r="IHR4" s="436"/>
      <c r="IHS4" s="436"/>
      <c r="IHT4" s="436"/>
      <c r="IHU4" s="436"/>
      <c r="IHV4" s="436"/>
      <c r="IHW4" s="436"/>
      <c r="IHX4" s="436"/>
      <c r="IHY4" s="436"/>
      <c r="IHZ4" s="436"/>
      <c r="IIA4" s="436"/>
      <c r="IIB4" s="436"/>
      <c r="IIC4" s="436"/>
      <c r="IID4" s="436"/>
      <c r="IIE4" s="436"/>
      <c r="IIF4" s="436"/>
      <c r="IIG4" s="436"/>
      <c r="IIH4" s="436"/>
      <c r="III4" s="436"/>
      <c r="IIJ4" s="436"/>
      <c r="IIK4" s="436"/>
      <c r="IIL4" s="436"/>
      <c r="IIM4" s="436"/>
      <c r="IIN4" s="436"/>
      <c r="IIO4" s="436"/>
      <c r="IIP4" s="436"/>
      <c r="IIQ4" s="436"/>
      <c r="IIR4" s="436"/>
      <c r="IIS4" s="436"/>
      <c r="IIT4" s="436"/>
      <c r="IIU4" s="436"/>
      <c r="IIV4" s="436"/>
      <c r="IIW4" s="436"/>
      <c r="IIX4" s="436"/>
      <c r="IIY4" s="436"/>
      <c r="IIZ4" s="436"/>
      <c r="IJA4" s="436"/>
      <c r="IJB4" s="436"/>
      <c r="IJC4" s="436"/>
      <c r="IJD4" s="436"/>
      <c r="IJE4" s="436"/>
      <c r="IJF4" s="436"/>
      <c r="IJG4" s="436"/>
      <c r="IJH4" s="436"/>
      <c r="IJI4" s="436"/>
      <c r="IJJ4" s="436"/>
      <c r="IJK4" s="436"/>
      <c r="IJL4" s="436"/>
      <c r="IJM4" s="436"/>
      <c r="IJN4" s="436"/>
      <c r="IJO4" s="436"/>
      <c r="IJP4" s="436"/>
      <c r="IJQ4" s="436"/>
      <c r="IJR4" s="436"/>
      <c r="IJS4" s="436"/>
      <c r="IJT4" s="436"/>
      <c r="IJU4" s="436"/>
      <c r="IJV4" s="436"/>
      <c r="IJW4" s="436"/>
      <c r="IJX4" s="436"/>
      <c r="IJY4" s="436"/>
      <c r="IJZ4" s="436"/>
      <c r="IKA4" s="436"/>
      <c r="IKB4" s="436"/>
      <c r="IKC4" s="436"/>
      <c r="IKD4" s="436"/>
      <c r="IKE4" s="436"/>
      <c r="IKF4" s="436"/>
      <c r="IKG4" s="436"/>
      <c r="IKH4" s="436"/>
      <c r="IKI4" s="436"/>
      <c r="IKJ4" s="436"/>
      <c r="IKK4" s="436"/>
      <c r="IKL4" s="436"/>
      <c r="IKM4" s="436"/>
      <c r="IKN4" s="436"/>
      <c r="IKO4" s="436"/>
      <c r="IKP4" s="436"/>
      <c r="IKQ4" s="436"/>
      <c r="IKR4" s="436"/>
      <c r="IKS4" s="436"/>
      <c r="IKT4" s="436"/>
      <c r="IKU4" s="436"/>
      <c r="IKV4" s="436"/>
      <c r="IKW4" s="436"/>
      <c r="IKX4" s="436"/>
      <c r="IKY4" s="436"/>
      <c r="IKZ4" s="436"/>
      <c r="ILA4" s="436"/>
      <c r="ILB4" s="436"/>
      <c r="ILC4" s="436"/>
      <c r="ILD4" s="436"/>
      <c r="ILE4" s="436"/>
      <c r="ILF4" s="436"/>
      <c r="ILG4" s="436"/>
      <c r="ILH4" s="436"/>
      <c r="ILI4" s="436"/>
      <c r="ILJ4" s="436"/>
      <c r="ILK4" s="436"/>
      <c r="ILL4" s="436"/>
      <c r="ILM4" s="436"/>
      <c r="ILN4" s="436"/>
      <c r="ILO4" s="436"/>
      <c r="ILP4" s="436"/>
      <c r="ILQ4" s="436"/>
      <c r="ILR4" s="436"/>
      <c r="ILS4" s="436"/>
      <c r="ILT4" s="436"/>
      <c r="ILU4" s="436"/>
      <c r="ILV4" s="436"/>
      <c r="ILW4" s="436"/>
      <c r="ILX4" s="436"/>
      <c r="ILY4" s="436"/>
      <c r="ILZ4" s="436"/>
      <c r="IMA4" s="436"/>
      <c r="IMB4" s="436"/>
      <c r="IMC4" s="436"/>
      <c r="IMD4" s="436"/>
      <c r="IME4" s="436"/>
      <c r="IMF4" s="436"/>
      <c r="IMG4" s="436"/>
      <c r="IMH4" s="436"/>
      <c r="IMI4" s="436"/>
      <c r="IMJ4" s="436"/>
      <c r="IMK4" s="436"/>
      <c r="IML4" s="436"/>
      <c r="IMM4" s="436"/>
      <c r="IMN4" s="436"/>
      <c r="IMO4" s="436"/>
      <c r="IMP4" s="436"/>
      <c r="IMQ4" s="436"/>
      <c r="IMR4" s="436"/>
      <c r="IMS4" s="436"/>
      <c r="IMT4" s="436"/>
      <c r="IMU4" s="436"/>
      <c r="IMV4" s="436"/>
      <c r="IMW4" s="436"/>
      <c r="IMX4" s="436"/>
      <c r="IMY4" s="436"/>
      <c r="IMZ4" s="436"/>
      <c r="INA4" s="436"/>
      <c r="INB4" s="436"/>
      <c r="INC4" s="436"/>
      <c r="IND4" s="436"/>
      <c r="INE4" s="436"/>
      <c r="INF4" s="436"/>
      <c r="ING4" s="436"/>
      <c r="INH4" s="436"/>
      <c r="INI4" s="436"/>
      <c r="INJ4" s="436"/>
      <c r="INK4" s="436"/>
      <c r="INL4" s="436"/>
      <c r="INM4" s="436"/>
      <c r="INN4" s="436"/>
      <c r="INO4" s="436"/>
      <c r="INP4" s="436"/>
      <c r="INQ4" s="436"/>
      <c r="INR4" s="436"/>
      <c r="INS4" s="436"/>
      <c r="INT4" s="436"/>
      <c r="INU4" s="436"/>
      <c r="INV4" s="436"/>
      <c r="INW4" s="436"/>
      <c r="INX4" s="436"/>
      <c r="INY4" s="436"/>
      <c r="INZ4" s="436"/>
      <c r="IOA4" s="436"/>
      <c r="IOB4" s="436"/>
      <c r="IOC4" s="436"/>
      <c r="IOD4" s="436"/>
      <c r="IOE4" s="436"/>
      <c r="IOF4" s="436"/>
      <c r="IOG4" s="436"/>
      <c r="IOH4" s="436"/>
      <c r="IOI4" s="436"/>
      <c r="IOJ4" s="436"/>
      <c r="IOK4" s="436"/>
      <c r="IOL4" s="436"/>
      <c r="IOM4" s="436"/>
      <c r="ION4" s="436"/>
      <c r="IOO4" s="436"/>
      <c r="IOP4" s="436"/>
      <c r="IOQ4" s="436"/>
      <c r="IOR4" s="436"/>
      <c r="IOS4" s="436"/>
      <c r="IOT4" s="436"/>
      <c r="IOU4" s="436"/>
      <c r="IOV4" s="436"/>
      <c r="IOW4" s="436"/>
      <c r="IOX4" s="436"/>
      <c r="IOY4" s="436"/>
      <c r="IOZ4" s="436"/>
      <c r="IPA4" s="436"/>
      <c r="IPB4" s="436"/>
      <c r="IPC4" s="436"/>
      <c r="IPD4" s="436"/>
      <c r="IPE4" s="436"/>
      <c r="IPF4" s="436"/>
      <c r="IPG4" s="436"/>
      <c r="IPH4" s="436"/>
      <c r="IPI4" s="436"/>
      <c r="IPJ4" s="436"/>
      <c r="IPK4" s="436"/>
      <c r="IPL4" s="436"/>
      <c r="IPM4" s="436"/>
      <c r="IPN4" s="436"/>
      <c r="IPO4" s="436"/>
      <c r="IPP4" s="436"/>
      <c r="IPQ4" s="436"/>
      <c r="IPR4" s="436"/>
      <c r="IPS4" s="436"/>
      <c r="IPT4" s="436"/>
      <c r="IPU4" s="436"/>
      <c r="IPV4" s="436"/>
      <c r="IPW4" s="436"/>
      <c r="IPX4" s="436"/>
      <c r="IPY4" s="436"/>
      <c r="IPZ4" s="436"/>
      <c r="IQA4" s="436"/>
      <c r="IQB4" s="436"/>
      <c r="IQC4" s="436"/>
      <c r="IQD4" s="436"/>
      <c r="IQE4" s="436"/>
      <c r="IQF4" s="436"/>
      <c r="IQG4" s="436"/>
      <c r="IQH4" s="436"/>
      <c r="IQI4" s="436"/>
      <c r="IQJ4" s="436"/>
      <c r="IQK4" s="436"/>
      <c r="IQL4" s="436"/>
      <c r="IQM4" s="436"/>
      <c r="IQN4" s="436"/>
      <c r="IQO4" s="436"/>
      <c r="IQP4" s="436"/>
      <c r="IQQ4" s="436"/>
      <c r="IQR4" s="436"/>
      <c r="IQS4" s="436"/>
      <c r="IQT4" s="436"/>
      <c r="IQU4" s="436"/>
      <c r="IQV4" s="436"/>
      <c r="IQW4" s="436"/>
      <c r="IQX4" s="436"/>
      <c r="IQY4" s="436"/>
      <c r="IQZ4" s="436"/>
      <c r="IRA4" s="436"/>
      <c r="IRB4" s="436"/>
      <c r="IRC4" s="436"/>
      <c r="IRD4" s="436"/>
      <c r="IRE4" s="436"/>
      <c r="IRF4" s="436"/>
      <c r="IRG4" s="436"/>
      <c r="IRH4" s="436"/>
      <c r="IRI4" s="436"/>
      <c r="IRJ4" s="436"/>
      <c r="IRK4" s="436"/>
      <c r="IRL4" s="436"/>
      <c r="IRM4" s="436"/>
      <c r="IRN4" s="436"/>
      <c r="IRO4" s="436"/>
      <c r="IRP4" s="436"/>
      <c r="IRQ4" s="436"/>
      <c r="IRR4" s="436"/>
      <c r="IRS4" s="436"/>
      <c r="IRT4" s="436"/>
      <c r="IRU4" s="436"/>
      <c r="IRV4" s="436"/>
      <c r="IRW4" s="436"/>
      <c r="IRX4" s="436"/>
      <c r="IRY4" s="436"/>
      <c r="IRZ4" s="436"/>
      <c r="ISA4" s="436"/>
      <c r="ISB4" s="436"/>
      <c r="ISC4" s="436"/>
      <c r="ISD4" s="436"/>
      <c r="ISE4" s="436"/>
      <c r="ISF4" s="436"/>
      <c r="ISG4" s="436"/>
      <c r="ISH4" s="436"/>
      <c r="ISI4" s="436"/>
      <c r="ISJ4" s="436"/>
      <c r="ISK4" s="436"/>
      <c r="ISL4" s="436"/>
      <c r="ISM4" s="436"/>
      <c r="ISN4" s="436"/>
      <c r="ISO4" s="436"/>
      <c r="ISP4" s="436"/>
      <c r="ISQ4" s="436"/>
      <c r="ISR4" s="436"/>
      <c r="ISS4" s="436"/>
      <c r="IST4" s="436"/>
      <c r="ISU4" s="436"/>
      <c r="ISV4" s="436"/>
      <c r="ISW4" s="436"/>
      <c r="ISX4" s="436"/>
      <c r="ISY4" s="436"/>
      <c r="ISZ4" s="436"/>
      <c r="ITA4" s="436"/>
      <c r="ITB4" s="436"/>
      <c r="ITC4" s="436"/>
      <c r="ITD4" s="436"/>
      <c r="ITE4" s="436"/>
      <c r="ITF4" s="436"/>
      <c r="ITG4" s="436"/>
      <c r="ITH4" s="436"/>
      <c r="ITI4" s="436"/>
      <c r="ITJ4" s="436"/>
      <c r="ITK4" s="436"/>
      <c r="ITL4" s="436"/>
      <c r="ITM4" s="436"/>
      <c r="ITN4" s="436"/>
      <c r="ITO4" s="436"/>
      <c r="ITP4" s="436"/>
      <c r="ITQ4" s="436"/>
      <c r="ITR4" s="436"/>
      <c r="ITS4" s="436"/>
      <c r="ITT4" s="436"/>
      <c r="ITU4" s="436"/>
      <c r="ITV4" s="436"/>
      <c r="ITW4" s="436"/>
      <c r="ITX4" s="436"/>
      <c r="ITY4" s="436"/>
      <c r="ITZ4" s="436"/>
      <c r="IUA4" s="436"/>
      <c r="IUB4" s="436"/>
      <c r="IUC4" s="436"/>
      <c r="IUD4" s="436"/>
      <c r="IUE4" s="436"/>
      <c r="IUF4" s="436"/>
      <c r="IUG4" s="436"/>
      <c r="IUH4" s="436"/>
      <c r="IUI4" s="436"/>
      <c r="IUJ4" s="436"/>
      <c r="IUK4" s="436"/>
      <c r="IUL4" s="436"/>
      <c r="IUM4" s="436"/>
      <c r="IUN4" s="436"/>
      <c r="IUO4" s="436"/>
      <c r="IUP4" s="436"/>
      <c r="IUQ4" s="436"/>
      <c r="IUR4" s="436"/>
      <c r="IUS4" s="436"/>
      <c r="IUT4" s="436"/>
      <c r="IUU4" s="436"/>
      <c r="IUV4" s="436"/>
      <c r="IUW4" s="436"/>
      <c r="IUX4" s="436"/>
      <c r="IUY4" s="436"/>
      <c r="IUZ4" s="436"/>
      <c r="IVA4" s="436"/>
      <c r="IVB4" s="436"/>
      <c r="IVC4" s="436"/>
      <c r="IVD4" s="436"/>
      <c r="IVE4" s="436"/>
      <c r="IVF4" s="436"/>
      <c r="IVG4" s="436"/>
      <c r="IVH4" s="436"/>
      <c r="IVI4" s="436"/>
      <c r="IVJ4" s="436"/>
      <c r="IVK4" s="436"/>
      <c r="IVL4" s="436"/>
      <c r="IVM4" s="436"/>
      <c r="IVN4" s="436"/>
      <c r="IVO4" s="436"/>
      <c r="IVP4" s="436"/>
      <c r="IVQ4" s="436"/>
      <c r="IVR4" s="436"/>
      <c r="IVS4" s="436"/>
      <c r="IVT4" s="436"/>
      <c r="IVU4" s="436"/>
      <c r="IVV4" s="436"/>
      <c r="IVW4" s="436"/>
      <c r="IVX4" s="436"/>
      <c r="IVY4" s="436"/>
      <c r="IVZ4" s="436"/>
      <c r="IWA4" s="436"/>
      <c r="IWB4" s="436"/>
      <c r="IWC4" s="436"/>
      <c r="IWD4" s="436"/>
      <c r="IWE4" s="436"/>
      <c r="IWF4" s="436"/>
      <c r="IWG4" s="436"/>
      <c r="IWH4" s="436"/>
      <c r="IWI4" s="436"/>
      <c r="IWJ4" s="436"/>
      <c r="IWK4" s="436"/>
      <c r="IWL4" s="436"/>
      <c r="IWM4" s="436"/>
      <c r="IWN4" s="436"/>
      <c r="IWO4" s="436"/>
      <c r="IWP4" s="436"/>
      <c r="IWQ4" s="436"/>
      <c r="IWR4" s="436"/>
      <c r="IWS4" s="436"/>
      <c r="IWT4" s="436"/>
      <c r="IWU4" s="436"/>
      <c r="IWV4" s="436"/>
      <c r="IWW4" s="436"/>
      <c r="IWX4" s="436"/>
      <c r="IWY4" s="436"/>
      <c r="IWZ4" s="436"/>
      <c r="IXA4" s="436"/>
      <c r="IXB4" s="436"/>
      <c r="IXC4" s="436"/>
      <c r="IXD4" s="436"/>
      <c r="IXE4" s="436"/>
      <c r="IXF4" s="436"/>
      <c r="IXG4" s="436"/>
      <c r="IXH4" s="436"/>
      <c r="IXI4" s="436"/>
      <c r="IXJ4" s="436"/>
      <c r="IXK4" s="436"/>
      <c r="IXL4" s="436"/>
      <c r="IXM4" s="436"/>
      <c r="IXN4" s="436"/>
      <c r="IXO4" s="436"/>
      <c r="IXP4" s="436"/>
      <c r="IXQ4" s="436"/>
      <c r="IXR4" s="436"/>
      <c r="IXS4" s="436"/>
      <c r="IXT4" s="436"/>
      <c r="IXU4" s="436"/>
      <c r="IXV4" s="436"/>
      <c r="IXW4" s="436"/>
      <c r="IXX4" s="436"/>
      <c r="IXY4" s="436"/>
      <c r="IXZ4" s="436"/>
      <c r="IYA4" s="436"/>
      <c r="IYB4" s="436"/>
      <c r="IYC4" s="436"/>
      <c r="IYD4" s="436"/>
      <c r="IYE4" s="436"/>
      <c r="IYF4" s="436"/>
      <c r="IYG4" s="436"/>
      <c r="IYH4" s="436"/>
      <c r="IYI4" s="436"/>
      <c r="IYJ4" s="436"/>
      <c r="IYK4" s="436"/>
      <c r="IYL4" s="436"/>
      <c r="IYM4" s="436"/>
      <c r="IYN4" s="436"/>
      <c r="IYO4" s="436"/>
      <c r="IYP4" s="436"/>
      <c r="IYQ4" s="436"/>
      <c r="IYR4" s="436"/>
      <c r="IYS4" s="436"/>
      <c r="IYT4" s="436"/>
      <c r="IYU4" s="436"/>
      <c r="IYV4" s="436"/>
      <c r="IYW4" s="436"/>
      <c r="IYX4" s="436"/>
      <c r="IYY4" s="436"/>
      <c r="IYZ4" s="436"/>
      <c r="IZA4" s="436"/>
      <c r="IZB4" s="436"/>
      <c r="IZC4" s="436"/>
      <c r="IZD4" s="436"/>
      <c r="IZE4" s="436"/>
      <c r="IZF4" s="436"/>
      <c r="IZG4" s="436"/>
      <c r="IZH4" s="436"/>
      <c r="IZI4" s="436"/>
      <c r="IZJ4" s="436"/>
      <c r="IZK4" s="436"/>
      <c r="IZL4" s="436"/>
      <c r="IZM4" s="436"/>
      <c r="IZN4" s="436"/>
      <c r="IZO4" s="436"/>
      <c r="IZP4" s="436"/>
      <c r="IZQ4" s="436"/>
      <c r="IZR4" s="436"/>
      <c r="IZS4" s="436"/>
      <c r="IZT4" s="436"/>
      <c r="IZU4" s="436"/>
      <c r="IZV4" s="436"/>
      <c r="IZW4" s="436"/>
      <c r="IZX4" s="436"/>
      <c r="IZY4" s="436"/>
      <c r="IZZ4" s="436"/>
      <c r="JAA4" s="436"/>
      <c r="JAB4" s="436"/>
      <c r="JAC4" s="436"/>
      <c r="JAD4" s="436"/>
      <c r="JAE4" s="436"/>
      <c r="JAF4" s="436"/>
      <c r="JAG4" s="436"/>
      <c r="JAH4" s="436"/>
      <c r="JAI4" s="436"/>
      <c r="JAJ4" s="436"/>
      <c r="JAK4" s="436"/>
      <c r="JAL4" s="436"/>
      <c r="JAM4" s="436"/>
      <c r="JAN4" s="436"/>
      <c r="JAO4" s="436"/>
      <c r="JAP4" s="436"/>
      <c r="JAQ4" s="436"/>
      <c r="JAR4" s="436"/>
      <c r="JAS4" s="436"/>
      <c r="JAT4" s="436"/>
      <c r="JAU4" s="436"/>
      <c r="JAV4" s="436"/>
      <c r="JAW4" s="436"/>
      <c r="JAX4" s="436"/>
      <c r="JAY4" s="436"/>
      <c r="JAZ4" s="436"/>
      <c r="JBA4" s="436"/>
      <c r="JBB4" s="436"/>
      <c r="JBC4" s="436"/>
      <c r="JBD4" s="436"/>
      <c r="JBE4" s="436"/>
      <c r="JBF4" s="436"/>
      <c r="JBG4" s="436"/>
      <c r="JBH4" s="436"/>
      <c r="JBI4" s="436"/>
      <c r="JBJ4" s="436"/>
      <c r="JBK4" s="436"/>
      <c r="JBL4" s="436"/>
      <c r="JBM4" s="436"/>
      <c r="JBN4" s="436"/>
      <c r="JBO4" s="436"/>
      <c r="JBP4" s="436"/>
      <c r="JBQ4" s="436"/>
      <c r="JBR4" s="436"/>
      <c r="JBS4" s="436"/>
      <c r="JBT4" s="436"/>
      <c r="JBU4" s="436"/>
      <c r="JBV4" s="436"/>
      <c r="JBW4" s="436"/>
      <c r="JBX4" s="436"/>
      <c r="JBY4" s="436"/>
      <c r="JBZ4" s="436"/>
      <c r="JCA4" s="436"/>
      <c r="JCB4" s="436"/>
      <c r="JCC4" s="436"/>
      <c r="JCD4" s="436"/>
      <c r="JCE4" s="436"/>
      <c r="JCF4" s="436"/>
      <c r="JCG4" s="436"/>
      <c r="JCH4" s="436"/>
      <c r="JCI4" s="436"/>
      <c r="JCJ4" s="436"/>
      <c r="JCK4" s="436"/>
      <c r="JCL4" s="436"/>
      <c r="JCM4" s="436"/>
      <c r="JCN4" s="436"/>
      <c r="JCO4" s="436"/>
      <c r="JCP4" s="436"/>
      <c r="JCQ4" s="436"/>
      <c r="JCR4" s="436"/>
      <c r="JCS4" s="436"/>
      <c r="JCT4" s="436"/>
      <c r="JCU4" s="436"/>
      <c r="JCV4" s="436"/>
      <c r="JCW4" s="436"/>
      <c r="JCX4" s="436"/>
      <c r="JCY4" s="436"/>
      <c r="JCZ4" s="436"/>
      <c r="JDA4" s="436"/>
      <c r="JDB4" s="436"/>
      <c r="JDC4" s="436"/>
      <c r="JDD4" s="436"/>
      <c r="JDE4" s="436"/>
      <c r="JDF4" s="436"/>
      <c r="JDG4" s="436"/>
      <c r="JDH4" s="436"/>
      <c r="JDI4" s="436"/>
      <c r="JDJ4" s="436"/>
      <c r="JDK4" s="436"/>
      <c r="JDL4" s="436"/>
      <c r="JDM4" s="436"/>
      <c r="JDN4" s="436"/>
      <c r="JDO4" s="436"/>
      <c r="JDP4" s="436"/>
      <c r="JDQ4" s="436"/>
      <c r="JDR4" s="436"/>
      <c r="JDS4" s="436"/>
      <c r="JDT4" s="436"/>
      <c r="JDU4" s="436"/>
      <c r="JDV4" s="436"/>
      <c r="JDW4" s="436"/>
      <c r="JDX4" s="436"/>
      <c r="JDY4" s="436"/>
      <c r="JDZ4" s="436"/>
      <c r="JEA4" s="436"/>
      <c r="JEB4" s="436"/>
      <c r="JEC4" s="436"/>
      <c r="JED4" s="436"/>
      <c r="JEE4" s="436"/>
      <c r="JEF4" s="436"/>
      <c r="JEG4" s="436"/>
      <c r="JEH4" s="436"/>
      <c r="JEI4" s="436"/>
      <c r="JEJ4" s="436"/>
      <c r="JEK4" s="436"/>
      <c r="JEL4" s="436"/>
      <c r="JEM4" s="436"/>
      <c r="JEN4" s="436"/>
      <c r="JEO4" s="436"/>
      <c r="JEP4" s="436"/>
      <c r="JEQ4" s="436"/>
      <c r="JER4" s="436"/>
      <c r="JES4" s="436"/>
      <c r="JET4" s="436"/>
      <c r="JEU4" s="436"/>
      <c r="JEV4" s="436"/>
      <c r="JEW4" s="436"/>
      <c r="JEX4" s="436"/>
      <c r="JEY4" s="436"/>
      <c r="JEZ4" s="436"/>
      <c r="JFA4" s="436"/>
      <c r="JFB4" s="436"/>
      <c r="JFC4" s="436"/>
      <c r="JFD4" s="436"/>
      <c r="JFE4" s="436"/>
      <c r="JFF4" s="436"/>
      <c r="JFG4" s="436"/>
      <c r="JFH4" s="436"/>
      <c r="JFI4" s="436"/>
      <c r="JFJ4" s="436"/>
      <c r="JFK4" s="436"/>
      <c r="JFL4" s="436"/>
      <c r="JFM4" s="436"/>
      <c r="JFN4" s="436"/>
      <c r="JFO4" s="436"/>
      <c r="JFP4" s="436"/>
      <c r="JFQ4" s="436"/>
      <c r="JFR4" s="436"/>
      <c r="JFS4" s="436"/>
      <c r="JFT4" s="436"/>
      <c r="JFU4" s="436"/>
      <c r="JFV4" s="436"/>
      <c r="JFW4" s="436"/>
      <c r="JFX4" s="436"/>
      <c r="JFY4" s="436"/>
      <c r="JFZ4" s="436"/>
      <c r="JGA4" s="436"/>
      <c r="JGB4" s="436"/>
      <c r="JGC4" s="436"/>
      <c r="JGD4" s="436"/>
      <c r="JGE4" s="436"/>
      <c r="JGF4" s="436"/>
      <c r="JGG4" s="436"/>
      <c r="JGH4" s="436"/>
      <c r="JGI4" s="436"/>
      <c r="JGJ4" s="436"/>
      <c r="JGK4" s="436"/>
      <c r="JGL4" s="436"/>
      <c r="JGM4" s="436"/>
      <c r="JGN4" s="436"/>
      <c r="JGO4" s="436"/>
      <c r="JGP4" s="436"/>
      <c r="JGQ4" s="436"/>
      <c r="JGR4" s="436"/>
      <c r="JGS4" s="436"/>
      <c r="JGT4" s="436"/>
      <c r="JGU4" s="436"/>
      <c r="JGV4" s="436"/>
      <c r="JGW4" s="436"/>
      <c r="JGX4" s="436"/>
      <c r="JGY4" s="436"/>
      <c r="JGZ4" s="436"/>
      <c r="JHA4" s="436"/>
      <c r="JHB4" s="436"/>
      <c r="JHC4" s="436"/>
      <c r="JHD4" s="436"/>
      <c r="JHE4" s="436"/>
      <c r="JHF4" s="436"/>
      <c r="JHG4" s="436"/>
      <c r="JHH4" s="436"/>
      <c r="JHI4" s="436"/>
      <c r="JHJ4" s="436"/>
      <c r="JHK4" s="436"/>
      <c r="JHL4" s="436"/>
      <c r="JHM4" s="436"/>
      <c r="JHN4" s="436"/>
      <c r="JHO4" s="436"/>
      <c r="JHP4" s="436"/>
      <c r="JHQ4" s="436"/>
      <c r="JHR4" s="436"/>
      <c r="JHS4" s="436"/>
      <c r="JHT4" s="436"/>
      <c r="JHU4" s="436"/>
      <c r="JHV4" s="436"/>
      <c r="JHW4" s="436"/>
      <c r="JHX4" s="436"/>
      <c r="JHY4" s="436"/>
      <c r="JHZ4" s="436"/>
      <c r="JIA4" s="436"/>
      <c r="JIB4" s="436"/>
      <c r="JIC4" s="436"/>
      <c r="JID4" s="436"/>
      <c r="JIE4" s="436"/>
      <c r="JIF4" s="436"/>
      <c r="JIG4" s="436"/>
      <c r="JIH4" s="436"/>
      <c r="JII4" s="436"/>
      <c r="JIJ4" s="436"/>
      <c r="JIK4" s="436"/>
      <c r="JIL4" s="436"/>
      <c r="JIM4" s="436"/>
      <c r="JIN4" s="436"/>
      <c r="JIO4" s="436"/>
      <c r="JIP4" s="436"/>
      <c r="JIQ4" s="436"/>
      <c r="JIR4" s="436"/>
      <c r="JIS4" s="436"/>
      <c r="JIT4" s="436"/>
      <c r="JIU4" s="436"/>
      <c r="JIV4" s="436"/>
      <c r="JIW4" s="436"/>
      <c r="JIX4" s="436"/>
      <c r="JIY4" s="436"/>
      <c r="JIZ4" s="436"/>
      <c r="JJA4" s="436"/>
      <c r="JJB4" s="436"/>
      <c r="JJC4" s="436"/>
      <c r="JJD4" s="436"/>
      <c r="JJE4" s="436"/>
      <c r="JJF4" s="436"/>
      <c r="JJG4" s="436"/>
      <c r="JJH4" s="436"/>
      <c r="JJI4" s="436"/>
      <c r="JJJ4" s="436"/>
      <c r="JJK4" s="436"/>
      <c r="JJL4" s="436"/>
      <c r="JJM4" s="436"/>
      <c r="JJN4" s="436"/>
      <c r="JJO4" s="436"/>
      <c r="JJP4" s="436"/>
      <c r="JJQ4" s="436"/>
      <c r="JJR4" s="436"/>
      <c r="JJS4" s="436"/>
      <c r="JJT4" s="436"/>
      <c r="JJU4" s="436"/>
      <c r="JJV4" s="436"/>
      <c r="JJW4" s="436"/>
      <c r="JJX4" s="436"/>
      <c r="JJY4" s="436"/>
      <c r="JJZ4" s="436"/>
      <c r="JKA4" s="436"/>
      <c r="JKB4" s="436"/>
      <c r="JKC4" s="436"/>
      <c r="JKD4" s="436"/>
      <c r="JKE4" s="436"/>
      <c r="JKF4" s="436"/>
      <c r="JKG4" s="436"/>
      <c r="JKH4" s="436"/>
      <c r="JKI4" s="436"/>
      <c r="JKJ4" s="436"/>
      <c r="JKK4" s="436"/>
      <c r="JKL4" s="436"/>
      <c r="JKM4" s="436"/>
      <c r="JKN4" s="436"/>
      <c r="JKO4" s="436"/>
      <c r="JKP4" s="436"/>
      <c r="JKQ4" s="436"/>
      <c r="JKR4" s="436"/>
      <c r="JKS4" s="436"/>
      <c r="JKT4" s="436"/>
      <c r="JKU4" s="436"/>
      <c r="JKV4" s="436"/>
      <c r="JKW4" s="436"/>
      <c r="JKX4" s="436"/>
      <c r="JKY4" s="436"/>
      <c r="JKZ4" s="436"/>
      <c r="JLA4" s="436"/>
      <c r="JLB4" s="436"/>
      <c r="JLC4" s="436"/>
      <c r="JLD4" s="436"/>
      <c r="JLE4" s="436"/>
      <c r="JLF4" s="436"/>
      <c r="JLG4" s="436"/>
      <c r="JLH4" s="436"/>
      <c r="JLI4" s="436"/>
      <c r="JLJ4" s="436"/>
      <c r="JLK4" s="436"/>
      <c r="JLL4" s="436"/>
      <c r="JLM4" s="436"/>
      <c r="JLN4" s="436"/>
      <c r="JLO4" s="436"/>
      <c r="JLP4" s="436"/>
      <c r="JLQ4" s="436"/>
      <c r="JLR4" s="436"/>
      <c r="JLS4" s="436"/>
      <c r="JLT4" s="436"/>
      <c r="JLU4" s="436"/>
      <c r="JLV4" s="436"/>
      <c r="JLW4" s="436"/>
      <c r="JLX4" s="436"/>
      <c r="JLY4" s="436"/>
      <c r="JLZ4" s="436"/>
      <c r="JMA4" s="436"/>
      <c r="JMB4" s="436"/>
      <c r="JMC4" s="436"/>
      <c r="JMD4" s="436"/>
      <c r="JME4" s="436"/>
      <c r="JMF4" s="436"/>
      <c r="JMG4" s="436"/>
      <c r="JMH4" s="436"/>
      <c r="JMI4" s="436"/>
      <c r="JMJ4" s="436"/>
      <c r="JMK4" s="436"/>
      <c r="JML4" s="436"/>
      <c r="JMM4" s="436"/>
      <c r="JMN4" s="436"/>
      <c r="JMO4" s="436"/>
      <c r="JMP4" s="436"/>
      <c r="JMQ4" s="436"/>
      <c r="JMR4" s="436"/>
      <c r="JMS4" s="436"/>
      <c r="JMT4" s="436"/>
      <c r="JMU4" s="436"/>
      <c r="JMV4" s="436"/>
      <c r="JMW4" s="436"/>
      <c r="JMX4" s="436"/>
      <c r="JMY4" s="436"/>
      <c r="JMZ4" s="436"/>
      <c r="JNA4" s="436"/>
      <c r="JNB4" s="436"/>
      <c r="JNC4" s="436"/>
      <c r="JND4" s="436"/>
      <c r="JNE4" s="436"/>
      <c r="JNF4" s="436"/>
      <c r="JNG4" s="436"/>
      <c r="JNH4" s="436"/>
      <c r="JNI4" s="436"/>
      <c r="JNJ4" s="436"/>
      <c r="JNK4" s="436"/>
      <c r="JNL4" s="436"/>
      <c r="JNM4" s="436"/>
      <c r="JNN4" s="436"/>
      <c r="JNO4" s="436"/>
      <c r="JNP4" s="436"/>
      <c r="JNQ4" s="436"/>
      <c r="JNR4" s="436"/>
      <c r="JNS4" s="436"/>
      <c r="JNT4" s="436"/>
      <c r="JNU4" s="436"/>
      <c r="JNV4" s="436"/>
      <c r="JNW4" s="436"/>
      <c r="JNX4" s="436"/>
      <c r="JNY4" s="436"/>
      <c r="JNZ4" s="436"/>
      <c r="JOA4" s="436"/>
      <c r="JOB4" s="436"/>
      <c r="JOC4" s="436"/>
      <c r="JOD4" s="436"/>
      <c r="JOE4" s="436"/>
      <c r="JOF4" s="436"/>
      <c r="JOG4" s="436"/>
      <c r="JOH4" s="436"/>
      <c r="JOI4" s="436"/>
      <c r="JOJ4" s="436"/>
      <c r="JOK4" s="436"/>
      <c r="JOL4" s="436"/>
      <c r="JOM4" s="436"/>
      <c r="JON4" s="436"/>
      <c r="JOO4" s="436"/>
      <c r="JOP4" s="436"/>
      <c r="JOQ4" s="436"/>
      <c r="JOR4" s="436"/>
      <c r="JOS4" s="436"/>
      <c r="JOT4" s="436"/>
      <c r="JOU4" s="436"/>
      <c r="JOV4" s="436"/>
      <c r="JOW4" s="436"/>
      <c r="JOX4" s="436"/>
      <c r="JOY4" s="436"/>
      <c r="JOZ4" s="436"/>
      <c r="JPA4" s="436"/>
      <c r="JPB4" s="436"/>
      <c r="JPC4" s="436"/>
      <c r="JPD4" s="436"/>
      <c r="JPE4" s="436"/>
      <c r="JPF4" s="436"/>
      <c r="JPG4" s="436"/>
      <c r="JPH4" s="436"/>
      <c r="JPI4" s="436"/>
      <c r="JPJ4" s="436"/>
      <c r="JPK4" s="436"/>
      <c r="JPL4" s="436"/>
      <c r="JPM4" s="436"/>
      <c r="JPN4" s="436"/>
      <c r="JPO4" s="436"/>
      <c r="JPP4" s="436"/>
      <c r="JPQ4" s="436"/>
      <c r="JPR4" s="436"/>
      <c r="JPS4" s="436"/>
      <c r="JPT4" s="436"/>
      <c r="JPU4" s="436"/>
      <c r="JPV4" s="436"/>
      <c r="JPW4" s="436"/>
      <c r="JPX4" s="436"/>
      <c r="JPY4" s="436"/>
      <c r="JPZ4" s="436"/>
      <c r="JQA4" s="436"/>
      <c r="JQB4" s="436"/>
      <c r="JQC4" s="436"/>
      <c r="JQD4" s="436"/>
      <c r="JQE4" s="436"/>
      <c r="JQF4" s="436"/>
      <c r="JQG4" s="436"/>
      <c r="JQH4" s="436"/>
      <c r="JQI4" s="436"/>
      <c r="JQJ4" s="436"/>
      <c r="JQK4" s="436"/>
      <c r="JQL4" s="436"/>
      <c r="JQM4" s="436"/>
      <c r="JQN4" s="436"/>
      <c r="JQO4" s="436"/>
      <c r="JQP4" s="436"/>
      <c r="JQQ4" s="436"/>
      <c r="JQR4" s="436"/>
      <c r="JQS4" s="436"/>
      <c r="JQT4" s="436"/>
      <c r="JQU4" s="436"/>
      <c r="JQV4" s="436"/>
      <c r="JQW4" s="436"/>
      <c r="JQX4" s="436"/>
      <c r="JQY4" s="436"/>
      <c r="JQZ4" s="436"/>
      <c r="JRA4" s="436"/>
      <c r="JRB4" s="436"/>
      <c r="JRC4" s="436"/>
      <c r="JRD4" s="436"/>
      <c r="JRE4" s="436"/>
      <c r="JRF4" s="436"/>
      <c r="JRG4" s="436"/>
      <c r="JRH4" s="436"/>
      <c r="JRI4" s="436"/>
      <c r="JRJ4" s="436"/>
      <c r="JRK4" s="436"/>
      <c r="JRL4" s="436"/>
      <c r="JRM4" s="436"/>
      <c r="JRN4" s="436"/>
      <c r="JRO4" s="436"/>
      <c r="JRP4" s="436"/>
      <c r="JRQ4" s="436"/>
      <c r="JRR4" s="436"/>
      <c r="JRS4" s="436"/>
      <c r="JRT4" s="436"/>
      <c r="JRU4" s="436"/>
      <c r="JRV4" s="436"/>
      <c r="JRW4" s="436"/>
      <c r="JRX4" s="436"/>
      <c r="JRY4" s="436"/>
      <c r="JRZ4" s="436"/>
      <c r="JSA4" s="436"/>
      <c r="JSB4" s="436"/>
      <c r="JSC4" s="436"/>
      <c r="JSD4" s="436"/>
      <c r="JSE4" s="436"/>
      <c r="JSF4" s="436"/>
      <c r="JSG4" s="436"/>
      <c r="JSH4" s="436"/>
      <c r="JSI4" s="436"/>
      <c r="JSJ4" s="436"/>
      <c r="JSK4" s="436"/>
      <c r="JSL4" s="436"/>
      <c r="JSM4" s="436"/>
      <c r="JSN4" s="436"/>
      <c r="JSO4" s="436"/>
      <c r="JSP4" s="436"/>
      <c r="JSQ4" s="436"/>
      <c r="JSR4" s="436"/>
      <c r="JSS4" s="436"/>
      <c r="JST4" s="436"/>
      <c r="JSU4" s="436"/>
      <c r="JSV4" s="436"/>
      <c r="JSW4" s="436"/>
      <c r="JSX4" s="436"/>
      <c r="JSY4" s="436"/>
      <c r="JSZ4" s="436"/>
      <c r="JTA4" s="436"/>
      <c r="JTB4" s="436"/>
      <c r="JTC4" s="436"/>
      <c r="JTD4" s="436"/>
      <c r="JTE4" s="436"/>
      <c r="JTF4" s="436"/>
      <c r="JTG4" s="436"/>
      <c r="JTH4" s="436"/>
      <c r="JTI4" s="436"/>
      <c r="JTJ4" s="436"/>
      <c r="JTK4" s="436"/>
      <c r="JTL4" s="436"/>
      <c r="JTM4" s="436"/>
      <c r="JTN4" s="436"/>
      <c r="JTO4" s="436"/>
      <c r="JTP4" s="436"/>
      <c r="JTQ4" s="436"/>
      <c r="JTR4" s="436"/>
      <c r="JTS4" s="436"/>
      <c r="JTT4" s="436"/>
      <c r="JTU4" s="436"/>
      <c r="JTV4" s="436"/>
      <c r="JTW4" s="436"/>
      <c r="JTX4" s="436"/>
      <c r="JTY4" s="436"/>
      <c r="JTZ4" s="436"/>
      <c r="JUA4" s="436"/>
      <c r="JUB4" s="436"/>
      <c r="JUC4" s="436"/>
      <c r="JUD4" s="436"/>
      <c r="JUE4" s="436"/>
      <c r="JUF4" s="436"/>
      <c r="JUG4" s="436"/>
      <c r="JUH4" s="436"/>
      <c r="JUI4" s="436"/>
      <c r="JUJ4" s="436"/>
      <c r="JUK4" s="436"/>
      <c r="JUL4" s="436"/>
      <c r="JUM4" s="436"/>
      <c r="JUN4" s="436"/>
      <c r="JUO4" s="436"/>
      <c r="JUP4" s="436"/>
      <c r="JUQ4" s="436"/>
      <c r="JUR4" s="436"/>
      <c r="JUS4" s="436"/>
      <c r="JUT4" s="436"/>
      <c r="JUU4" s="436"/>
      <c r="JUV4" s="436"/>
      <c r="JUW4" s="436"/>
      <c r="JUX4" s="436"/>
      <c r="JUY4" s="436"/>
      <c r="JUZ4" s="436"/>
      <c r="JVA4" s="436"/>
      <c r="JVB4" s="436"/>
      <c r="JVC4" s="436"/>
      <c r="JVD4" s="436"/>
      <c r="JVE4" s="436"/>
      <c r="JVF4" s="436"/>
      <c r="JVG4" s="436"/>
      <c r="JVH4" s="436"/>
      <c r="JVI4" s="436"/>
      <c r="JVJ4" s="436"/>
      <c r="JVK4" s="436"/>
      <c r="JVL4" s="436"/>
      <c r="JVM4" s="436"/>
      <c r="JVN4" s="436"/>
      <c r="JVO4" s="436"/>
      <c r="JVP4" s="436"/>
      <c r="JVQ4" s="436"/>
      <c r="JVR4" s="436"/>
      <c r="JVS4" s="436"/>
      <c r="JVT4" s="436"/>
      <c r="JVU4" s="436"/>
      <c r="JVV4" s="436"/>
      <c r="JVW4" s="436"/>
      <c r="JVX4" s="436"/>
      <c r="JVY4" s="436"/>
      <c r="JVZ4" s="436"/>
      <c r="JWA4" s="436"/>
      <c r="JWB4" s="436"/>
      <c r="JWC4" s="436"/>
      <c r="JWD4" s="436"/>
      <c r="JWE4" s="436"/>
      <c r="JWF4" s="436"/>
      <c r="JWG4" s="436"/>
      <c r="JWH4" s="436"/>
      <c r="JWI4" s="436"/>
      <c r="JWJ4" s="436"/>
      <c r="JWK4" s="436"/>
      <c r="JWL4" s="436"/>
      <c r="JWM4" s="436"/>
      <c r="JWN4" s="436"/>
      <c r="JWO4" s="436"/>
      <c r="JWP4" s="436"/>
      <c r="JWQ4" s="436"/>
      <c r="JWR4" s="436"/>
      <c r="JWS4" s="436"/>
      <c r="JWT4" s="436"/>
      <c r="JWU4" s="436"/>
      <c r="JWV4" s="436"/>
      <c r="JWW4" s="436"/>
      <c r="JWX4" s="436"/>
      <c r="JWY4" s="436"/>
      <c r="JWZ4" s="436"/>
      <c r="JXA4" s="436"/>
      <c r="JXB4" s="436"/>
      <c r="JXC4" s="436"/>
      <c r="JXD4" s="436"/>
      <c r="JXE4" s="436"/>
      <c r="JXF4" s="436"/>
      <c r="JXG4" s="436"/>
      <c r="JXH4" s="436"/>
      <c r="JXI4" s="436"/>
      <c r="JXJ4" s="436"/>
      <c r="JXK4" s="436"/>
      <c r="JXL4" s="436"/>
      <c r="JXM4" s="436"/>
      <c r="JXN4" s="436"/>
      <c r="JXO4" s="436"/>
      <c r="JXP4" s="436"/>
      <c r="JXQ4" s="436"/>
      <c r="JXR4" s="436"/>
      <c r="JXS4" s="436"/>
      <c r="JXT4" s="436"/>
      <c r="JXU4" s="436"/>
      <c r="JXV4" s="436"/>
      <c r="JXW4" s="436"/>
      <c r="JXX4" s="436"/>
      <c r="JXY4" s="436"/>
      <c r="JXZ4" s="436"/>
      <c r="JYA4" s="436"/>
      <c r="JYB4" s="436"/>
      <c r="JYC4" s="436"/>
      <c r="JYD4" s="436"/>
      <c r="JYE4" s="436"/>
      <c r="JYF4" s="436"/>
      <c r="JYG4" s="436"/>
      <c r="JYH4" s="436"/>
      <c r="JYI4" s="436"/>
      <c r="JYJ4" s="436"/>
      <c r="JYK4" s="436"/>
      <c r="JYL4" s="436"/>
      <c r="JYM4" s="436"/>
      <c r="JYN4" s="436"/>
      <c r="JYO4" s="436"/>
      <c r="JYP4" s="436"/>
      <c r="JYQ4" s="436"/>
      <c r="JYR4" s="436"/>
      <c r="JYS4" s="436"/>
      <c r="JYT4" s="436"/>
      <c r="JYU4" s="436"/>
      <c r="JYV4" s="436"/>
      <c r="JYW4" s="436"/>
      <c r="JYX4" s="436"/>
      <c r="JYY4" s="436"/>
      <c r="JYZ4" s="436"/>
      <c r="JZA4" s="436"/>
      <c r="JZB4" s="436"/>
      <c r="JZC4" s="436"/>
      <c r="JZD4" s="436"/>
      <c r="JZE4" s="436"/>
      <c r="JZF4" s="436"/>
      <c r="JZG4" s="436"/>
      <c r="JZH4" s="436"/>
      <c r="JZI4" s="436"/>
      <c r="JZJ4" s="436"/>
      <c r="JZK4" s="436"/>
      <c r="JZL4" s="436"/>
      <c r="JZM4" s="436"/>
      <c r="JZN4" s="436"/>
      <c r="JZO4" s="436"/>
      <c r="JZP4" s="436"/>
      <c r="JZQ4" s="436"/>
      <c r="JZR4" s="436"/>
      <c r="JZS4" s="436"/>
      <c r="JZT4" s="436"/>
      <c r="JZU4" s="436"/>
      <c r="JZV4" s="436"/>
      <c r="JZW4" s="436"/>
      <c r="JZX4" s="436"/>
      <c r="JZY4" s="436"/>
      <c r="JZZ4" s="436"/>
      <c r="KAA4" s="436"/>
      <c r="KAB4" s="436"/>
      <c r="KAC4" s="436"/>
      <c r="KAD4" s="436"/>
      <c r="KAE4" s="436"/>
      <c r="KAF4" s="436"/>
      <c r="KAG4" s="436"/>
      <c r="KAH4" s="436"/>
      <c r="KAI4" s="436"/>
      <c r="KAJ4" s="436"/>
      <c r="KAK4" s="436"/>
      <c r="KAL4" s="436"/>
      <c r="KAM4" s="436"/>
      <c r="KAN4" s="436"/>
      <c r="KAO4" s="436"/>
      <c r="KAP4" s="436"/>
      <c r="KAQ4" s="436"/>
      <c r="KAR4" s="436"/>
      <c r="KAS4" s="436"/>
      <c r="KAT4" s="436"/>
      <c r="KAU4" s="436"/>
      <c r="KAV4" s="436"/>
      <c r="KAW4" s="436"/>
      <c r="KAX4" s="436"/>
      <c r="KAY4" s="436"/>
      <c r="KAZ4" s="436"/>
      <c r="KBA4" s="436"/>
      <c r="KBB4" s="436"/>
      <c r="KBC4" s="436"/>
      <c r="KBD4" s="436"/>
      <c r="KBE4" s="436"/>
      <c r="KBF4" s="436"/>
      <c r="KBG4" s="436"/>
      <c r="KBH4" s="436"/>
      <c r="KBI4" s="436"/>
      <c r="KBJ4" s="436"/>
      <c r="KBK4" s="436"/>
      <c r="KBL4" s="436"/>
      <c r="KBM4" s="436"/>
      <c r="KBN4" s="436"/>
      <c r="KBO4" s="436"/>
      <c r="KBP4" s="436"/>
      <c r="KBQ4" s="436"/>
      <c r="KBR4" s="436"/>
      <c r="KBS4" s="436"/>
      <c r="KBT4" s="436"/>
      <c r="KBU4" s="436"/>
      <c r="KBV4" s="436"/>
      <c r="KBW4" s="436"/>
      <c r="KBX4" s="436"/>
      <c r="KBY4" s="436"/>
      <c r="KBZ4" s="436"/>
      <c r="KCA4" s="436"/>
      <c r="KCB4" s="436"/>
      <c r="KCC4" s="436"/>
      <c r="KCD4" s="436"/>
      <c r="KCE4" s="436"/>
      <c r="KCF4" s="436"/>
      <c r="KCG4" s="436"/>
      <c r="KCH4" s="436"/>
      <c r="KCI4" s="436"/>
      <c r="KCJ4" s="436"/>
      <c r="KCK4" s="436"/>
      <c r="KCL4" s="436"/>
      <c r="KCM4" s="436"/>
      <c r="KCN4" s="436"/>
      <c r="KCO4" s="436"/>
      <c r="KCP4" s="436"/>
      <c r="KCQ4" s="436"/>
      <c r="KCR4" s="436"/>
      <c r="KCS4" s="436"/>
      <c r="KCT4" s="436"/>
      <c r="KCU4" s="436"/>
      <c r="KCV4" s="436"/>
      <c r="KCW4" s="436"/>
      <c r="KCX4" s="436"/>
      <c r="KCY4" s="436"/>
      <c r="KCZ4" s="436"/>
      <c r="KDA4" s="436"/>
      <c r="KDB4" s="436"/>
      <c r="KDC4" s="436"/>
      <c r="KDD4" s="436"/>
      <c r="KDE4" s="436"/>
      <c r="KDF4" s="436"/>
      <c r="KDG4" s="436"/>
      <c r="KDH4" s="436"/>
      <c r="KDI4" s="436"/>
      <c r="KDJ4" s="436"/>
      <c r="KDK4" s="436"/>
      <c r="KDL4" s="436"/>
      <c r="KDM4" s="436"/>
      <c r="KDN4" s="436"/>
      <c r="KDO4" s="436"/>
      <c r="KDP4" s="436"/>
      <c r="KDQ4" s="436"/>
      <c r="KDR4" s="436"/>
      <c r="KDS4" s="436"/>
      <c r="KDT4" s="436"/>
      <c r="KDU4" s="436"/>
      <c r="KDV4" s="436"/>
      <c r="KDW4" s="436"/>
      <c r="KDX4" s="436"/>
      <c r="KDY4" s="436"/>
      <c r="KDZ4" s="436"/>
      <c r="KEA4" s="436"/>
      <c r="KEB4" s="436"/>
      <c r="KEC4" s="436"/>
      <c r="KED4" s="436"/>
      <c r="KEE4" s="436"/>
      <c r="KEF4" s="436"/>
      <c r="KEG4" s="436"/>
      <c r="KEH4" s="436"/>
      <c r="KEI4" s="436"/>
      <c r="KEJ4" s="436"/>
      <c r="KEK4" s="436"/>
      <c r="KEL4" s="436"/>
      <c r="KEM4" s="436"/>
      <c r="KEN4" s="436"/>
      <c r="KEO4" s="436"/>
      <c r="KEP4" s="436"/>
      <c r="KEQ4" s="436"/>
      <c r="KER4" s="436"/>
      <c r="KES4" s="436"/>
      <c r="KET4" s="436"/>
      <c r="KEU4" s="436"/>
      <c r="KEV4" s="436"/>
      <c r="KEW4" s="436"/>
      <c r="KEX4" s="436"/>
      <c r="KEY4" s="436"/>
      <c r="KEZ4" s="436"/>
      <c r="KFA4" s="436"/>
      <c r="KFB4" s="436"/>
      <c r="KFC4" s="436"/>
      <c r="KFD4" s="436"/>
      <c r="KFE4" s="436"/>
      <c r="KFF4" s="436"/>
      <c r="KFG4" s="436"/>
      <c r="KFH4" s="436"/>
      <c r="KFI4" s="436"/>
      <c r="KFJ4" s="436"/>
      <c r="KFK4" s="436"/>
      <c r="KFL4" s="436"/>
      <c r="KFM4" s="436"/>
      <c r="KFN4" s="436"/>
      <c r="KFO4" s="436"/>
      <c r="KFP4" s="436"/>
      <c r="KFQ4" s="436"/>
      <c r="KFR4" s="436"/>
      <c r="KFS4" s="436"/>
      <c r="KFT4" s="436"/>
      <c r="KFU4" s="436"/>
      <c r="KFV4" s="436"/>
      <c r="KFW4" s="436"/>
      <c r="KFX4" s="436"/>
      <c r="KFY4" s="436"/>
      <c r="KFZ4" s="436"/>
      <c r="KGA4" s="436"/>
      <c r="KGB4" s="436"/>
      <c r="KGC4" s="436"/>
      <c r="KGD4" s="436"/>
      <c r="KGE4" s="436"/>
      <c r="KGF4" s="436"/>
      <c r="KGG4" s="436"/>
      <c r="KGH4" s="436"/>
      <c r="KGI4" s="436"/>
      <c r="KGJ4" s="436"/>
      <c r="KGK4" s="436"/>
      <c r="KGL4" s="436"/>
      <c r="KGM4" s="436"/>
      <c r="KGN4" s="436"/>
      <c r="KGO4" s="436"/>
      <c r="KGP4" s="436"/>
      <c r="KGQ4" s="436"/>
      <c r="KGR4" s="436"/>
      <c r="KGS4" s="436"/>
      <c r="KGT4" s="436"/>
      <c r="KGU4" s="436"/>
      <c r="KGV4" s="436"/>
      <c r="KGW4" s="436"/>
      <c r="KGX4" s="436"/>
      <c r="KGY4" s="436"/>
      <c r="KGZ4" s="436"/>
      <c r="KHA4" s="436"/>
      <c r="KHB4" s="436"/>
      <c r="KHC4" s="436"/>
      <c r="KHD4" s="436"/>
      <c r="KHE4" s="436"/>
      <c r="KHF4" s="436"/>
      <c r="KHG4" s="436"/>
      <c r="KHH4" s="436"/>
      <c r="KHI4" s="436"/>
      <c r="KHJ4" s="436"/>
      <c r="KHK4" s="436"/>
      <c r="KHL4" s="436"/>
      <c r="KHM4" s="436"/>
      <c r="KHN4" s="436"/>
      <c r="KHO4" s="436"/>
      <c r="KHP4" s="436"/>
      <c r="KHQ4" s="436"/>
      <c r="KHR4" s="436"/>
      <c r="KHS4" s="436"/>
      <c r="KHT4" s="436"/>
      <c r="KHU4" s="436"/>
      <c r="KHV4" s="436"/>
      <c r="KHW4" s="436"/>
      <c r="KHX4" s="436"/>
      <c r="KHY4" s="436"/>
      <c r="KHZ4" s="436"/>
      <c r="KIA4" s="436"/>
      <c r="KIB4" s="436"/>
      <c r="KIC4" s="436"/>
      <c r="KID4" s="436"/>
      <c r="KIE4" s="436"/>
      <c r="KIF4" s="436"/>
      <c r="KIG4" s="436"/>
      <c r="KIH4" s="436"/>
      <c r="KII4" s="436"/>
      <c r="KIJ4" s="436"/>
      <c r="KIK4" s="436"/>
      <c r="KIL4" s="436"/>
      <c r="KIM4" s="436"/>
      <c r="KIN4" s="436"/>
      <c r="KIO4" s="436"/>
      <c r="KIP4" s="436"/>
      <c r="KIQ4" s="436"/>
      <c r="KIR4" s="436"/>
      <c r="KIS4" s="436"/>
      <c r="KIT4" s="436"/>
      <c r="KIU4" s="436"/>
      <c r="KIV4" s="436"/>
      <c r="KIW4" s="436"/>
      <c r="KIX4" s="436"/>
      <c r="KIY4" s="436"/>
      <c r="KIZ4" s="436"/>
      <c r="KJA4" s="436"/>
      <c r="KJB4" s="436"/>
      <c r="KJC4" s="436"/>
      <c r="KJD4" s="436"/>
      <c r="KJE4" s="436"/>
      <c r="KJF4" s="436"/>
      <c r="KJG4" s="436"/>
      <c r="KJH4" s="436"/>
      <c r="KJI4" s="436"/>
      <c r="KJJ4" s="436"/>
      <c r="KJK4" s="436"/>
      <c r="KJL4" s="436"/>
      <c r="KJM4" s="436"/>
      <c r="KJN4" s="436"/>
      <c r="KJO4" s="436"/>
      <c r="KJP4" s="436"/>
      <c r="KJQ4" s="436"/>
      <c r="KJR4" s="436"/>
      <c r="KJS4" s="436"/>
      <c r="KJT4" s="436"/>
      <c r="KJU4" s="436"/>
      <c r="KJV4" s="436"/>
      <c r="KJW4" s="436"/>
      <c r="KJX4" s="436"/>
      <c r="KJY4" s="436"/>
      <c r="KJZ4" s="436"/>
      <c r="KKA4" s="436"/>
      <c r="KKB4" s="436"/>
      <c r="KKC4" s="436"/>
      <c r="KKD4" s="436"/>
      <c r="KKE4" s="436"/>
      <c r="KKF4" s="436"/>
      <c r="KKG4" s="436"/>
      <c r="KKH4" s="436"/>
      <c r="KKI4" s="436"/>
      <c r="KKJ4" s="436"/>
      <c r="KKK4" s="436"/>
      <c r="KKL4" s="436"/>
      <c r="KKM4" s="436"/>
      <c r="KKN4" s="436"/>
      <c r="KKO4" s="436"/>
      <c r="KKP4" s="436"/>
      <c r="KKQ4" s="436"/>
      <c r="KKR4" s="436"/>
      <c r="KKS4" s="436"/>
      <c r="KKT4" s="436"/>
      <c r="KKU4" s="436"/>
      <c r="KKV4" s="436"/>
      <c r="KKW4" s="436"/>
      <c r="KKX4" s="436"/>
      <c r="KKY4" s="436"/>
      <c r="KKZ4" s="436"/>
      <c r="KLA4" s="436"/>
      <c r="KLB4" s="436"/>
      <c r="KLC4" s="436"/>
      <c r="KLD4" s="436"/>
      <c r="KLE4" s="436"/>
      <c r="KLF4" s="436"/>
      <c r="KLG4" s="436"/>
      <c r="KLH4" s="436"/>
      <c r="KLI4" s="436"/>
      <c r="KLJ4" s="436"/>
      <c r="KLK4" s="436"/>
      <c r="KLL4" s="436"/>
      <c r="KLM4" s="436"/>
      <c r="KLN4" s="436"/>
      <c r="KLO4" s="436"/>
      <c r="KLP4" s="436"/>
      <c r="KLQ4" s="436"/>
      <c r="KLR4" s="436"/>
      <c r="KLS4" s="436"/>
      <c r="KLT4" s="436"/>
      <c r="KLU4" s="436"/>
      <c r="KLV4" s="436"/>
      <c r="KLW4" s="436"/>
      <c r="KLX4" s="436"/>
      <c r="KLY4" s="436"/>
      <c r="KLZ4" s="436"/>
      <c r="KMA4" s="436"/>
      <c r="KMB4" s="436"/>
      <c r="KMC4" s="436"/>
      <c r="KMD4" s="436"/>
      <c r="KME4" s="436"/>
      <c r="KMF4" s="436"/>
      <c r="KMG4" s="436"/>
      <c r="KMH4" s="436"/>
      <c r="KMI4" s="436"/>
      <c r="KMJ4" s="436"/>
      <c r="KMK4" s="436"/>
      <c r="KML4" s="436"/>
      <c r="KMM4" s="436"/>
      <c r="KMN4" s="436"/>
      <c r="KMO4" s="436"/>
      <c r="KMP4" s="436"/>
      <c r="KMQ4" s="436"/>
      <c r="KMR4" s="436"/>
      <c r="KMS4" s="436"/>
      <c r="KMT4" s="436"/>
      <c r="KMU4" s="436"/>
      <c r="KMV4" s="436"/>
      <c r="KMW4" s="436"/>
      <c r="KMX4" s="436"/>
      <c r="KMY4" s="436"/>
      <c r="KMZ4" s="436"/>
      <c r="KNA4" s="436"/>
      <c r="KNB4" s="436"/>
      <c r="KNC4" s="436"/>
      <c r="KND4" s="436"/>
      <c r="KNE4" s="436"/>
      <c r="KNF4" s="436"/>
      <c r="KNG4" s="436"/>
      <c r="KNH4" s="436"/>
      <c r="KNI4" s="436"/>
      <c r="KNJ4" s="436"/>
      <c r="KNK4" s="436"/>
      <c r="KNL4" s="436"/>
      <c r="KNM4" s="436"/>
      <c r="KNN4" s="436"/>
      <c r="KNO4" s="436"/>
      <c r="KNP4" s="436"/>
      <c r="KNQ4" s="436"/>
      <c r="KNR4" s="436"/>
      <c r="KNS4" s="436"/>
      <c r="KNT4" s="436"/>
      <c r="KNU4" s="436"/>
      <c r="KNV4" s="436"/>
      <c r="KNW4" s="436"/>
      <c r="KNX4" s="436"/>
      <c r="KNY4" s="436"/>
      <c r="KNZ4" s="436"/>
      <c r="KOA4" s="436"/>
      <c r="KOB4" s="436"/>
      <c r="KOC4" s="436"/>
      <c r="KOD4" s="436"/>
      <c r="KOE4" s="436"/>
      <c r="KOF4" s="436"/>
      <c r="KOG4" s="436"/>
      <c r="KOH4" s="436"/>
      <c r="KOI4" s="436"/>
      <c r="KOJ4" s="436"/>
      <c r="KOK4" s="436"/>
      <c r="KOL4" s="436"/>
      <c r="KOM4" s="436"/>
      <c r="KON4" s="436"/>
      <c r="KOO4" s="436"/>
      <c r="KOP4" s="436"/>
      <c r="KOQ4" s="436"/>
      <c r="KOR4" s="436"/>
      <c r="KOS4" s="436"/>
      <c r="KOT4" s="436"/>
      <c r="KOU4" s="436"/>
      <c r="KOV4" s="436"/>
      <c r="KOW4" s="436"/>
      <c r="KOX4" s="436"/>
      <c r="KOY4" s="436"/>
      <c r="KOZ4" s="436"/>
      <c r="KPA4" s="436"/>
      <c r="KPB4" s="436"/>
      <c r="KPC4" s="436"/>
      <c r="KPD4" s="436"/>
      <c r="KPE4" s="436"/>
      <c r="KPF4" s="436"/>
      <c r="KPG4" s="436"/>
      <c r="KPH4" s="436"/>
      <c r="KPI4" s="436"/>
      <c r="KPJ4" s="436"/>
      <c r="KPK4" s="436"/>
      <c r="KPL4" s="436"/>
      <c r="KPM4" s="436"/>
      <c r="KPN4" s="436"/>
      <c r="KPO4" s="436"/>
      <c r="KPP4" s="436"/>
      <c r="KPQ4" s="436"/>
      <c r="KPR4" s="436"/>
      <c r="KPS4" s="436"/>
      <c r="KPT4" s="436"/>
      <c r="KPU4" s="436"/>
      <c r="KPV4" s="436"/>
      <c r="KPW4" s="436"/>
      <c r="KPX4" s="436"/>
      <c r="KPY4" s="436"/>
      <c r="KPZ4" s="436"/>
      <c r="KQA4" s="436"/>
      <c r="KQB4" s="436"/>
      <c r="KQC4" s="436"/>
      <c r="KQD4" s="436"/>
      <c r="KQE4" s="436"/>
      <c r="KQF4" s="436"/>
      <c r="KQG4" s="436"/>
      <c r="KQH4" s="436"/>
      <c r="KQI4" s="436"/>
      <c r="KQJ4" s="436"/>
      <c r="KQK4" s="436"/>
      <c r="KQL4" s="436"/>
      <c r="KQM4" s="436"/>
      <c r="KQN4" s="436"/>
      <c r="KQO4" s="436"/>
      <c r="KQP4" s="436"/>
      <c r="KQQ4" s="436"/>
      <c r="KQR4" s="436"/>
      <c r="KQS4" s="436"/>
      <c r="KQT4" s="436"/>
      <c r="KQU4" s="436"/>
      <c r="KQV4" s="436"/>
      <c r="KQW4" s="436"/>
      <c r="KQX4" s="436"/>
      <c r="KQY4" s="436"/>
      <c r="KQZ4" s="436"/>
      <c r="KRA4" s="436"/>
      <c r="KRB4" s="436"/>
      <c r="KRC4" s="436"/>
      <c r="KRD4" s="436"/>
      <c r="KRE4" s="436"/>
      <c r="KRF4" s="436"/>
      <c r="KRG4" s="436"/>
      <c r="KRH4" s="436"/>
      <c r="KRI4" s="436"/>
      <c r="KRJ4" s="436"/>
      <c r="KRK4" s="436"/>
      <c r="KRL4" s="436"/>
      <c r="KRM4" s="436"/>
      <c r="KRN4" s="436"/>
      <c r="KRO4" s="436"/>
      <c r="KRP4" s="436"/>
      <c r="KRQ4" s="436"/>
      <c r="KRR4" s="436"/>
      <c r="KRS4" s="436"/>
      <c r="KRT4" s="436"/>
      <c r="KRU4" s="436"/>
      <c r="KRV4" s="436"/>
      <c r="KRW4" s="436"/>
      <c r="KRX4" s="436"/>
      <c r="KRY4" s="436"/>
      <c r="KRZ4" s="436"/>
      <c r="KSA4" s="436"/>
      <c r="KSB4" s="436"/>
      <c r="KSC4" s="436"/>
      <c r="KSD4" s="436"/>
      <c r="KSE4" s="436"/>
      <c r="KSF4" s="436"/>
      <c r="KSG4" s="436"/>
      <c r="KSH4" s="436"/>
      <c r="KSI4" s="436"/>
      <c r="KSJ4" s="436"/>
      <c r="KSK4" s="436"/>
      <c r="KSL4" s="436"/>
      <c r="KSM4" s="436"/>
      <c r="KSN4" s="436"/>
      <c r="KSO4" s="436"/>
      <c r="KSP4" s="436"/>
      <c r="KSQ4" s="436"/>
      <c r="KSR4" s="436"/>
      <c r="KSS4" s="436"/>
      <c r="KST4" s="436"/>
      <c r="KSU4" s="436"/>
      <c r="KSV4" s="436"/>
      <c r="KSW4" s="436"/>
      <c r="KSX4" s="436"/>
      <c r="KSY4" s="436"/>
      <c r="KSZ4" s="436"/>
      <c r="KTA4" s="436"/>
      <c r="KTB4" s="436"/>
      <c r="KTC4" s="436"/>
      <c r="KTD4" s="436"/>
      <c r="KTE4" s="436"/>
      <c r="KTF4" s="436"/>
      <c r="KTG4" s="436"/>
      <c r="KTH4" s="436"/>
      <c r="KTI4" s="436"/>
      <c r="KTJ4" s="436"/>
      <c r="KTK4" s="436"/>
      <c r="KTL4" s="436"/>
      <c r="KTM4" s="436"/>
      <c r="KTN4" s="436"/>
      <c r="KTO4" s="436"/>
      <c r="KTP4" s="436"/>
      <c r="KTQ4" s="436"/>
      <c r="KTR4" s="436"/>
      <c r="KTS4" s="436"/>
      <c r="KTT4" s="436"/>
      <c r="KTU4" s="436"/>
      <c r="KTV4" s="436"/>
      <c r="KTW4" s="436"/>
      <c r="KTX4" s="436"/>
      <c r="KTY4" s="436"/>
      <c r="KTZ4" s="436"/>
      <c r="KUA4" s="436"/>
      <c r="KUB4" s="436"/>
      <c r="KUC4" s="436"/>
      <c r="KUD4" s="436"/>
      <c r="KUE4" s="436"/>
      <c r="KUF4" s="436"/>
      <c r="KUG4" s="436"/>
      <c r="KUH4" s="436"/>
      <c r="KUI4" s="436"/>
      <c r="KUJ4" s="436"/>
      <c r="KUK4" s="436"/>
      <c r="KUL4" s="436"/>
      <c r="KUM4" s="436"/>
      <c r="KUN4" s="436"/>
      <c r="KUO4" s="436"/>
      <c r="KUP4" s="436"/>
      <c r="KUQ4" s="436"/>
      <c r="KUR4" s="436"/>
      <c r="KUS4" s="436"/>
      <c r="KUT4" s="436"/>
      <c r="KUU4" s="436"/>
      <c r="KUV4" s="436"/>
      <c r="KUW4" s="436"/>
      <c r="KUX4" s="436"/>
      <c r="KUY4" s="436"/>
      <c r="KUZ4" s="436"/>
      <c r="KVA4" s="436"/>
      <c r="KVB4" s="436"/>
      <c r="KVC4" s="436"/>
      <c r="KVD4" s="436"/>
      <c r="KVE4" s="436"/>
      <c r="KVF4" s="436"/>
      <c r="KVG4" s="436"/>
      <c r="KVH4" s="436"/>
      <c r="KVI4" s="436"/>
      <c r="KVJ4" s="436"/>
      <c r="KVK4" s="436"/>
      <c r="KVL4" s="436"/>
      <c r="KVM4" s="436"/>
      <c r="KVN4" s="436"/>
      <c r="KVO4" s="436"/>
      <c r="KVP4" s="436"/>
      <c r="KVQ4" s="436"/>
      <c r="KVR4" s="436"/>
      <c r="KVS4" s="436"/>
      <c r="KVT4" s="436"/>
      <c r="KVU4" s="436"/>
      <c r="KVV4" s="436"/>
      <c r="KVW4" s="436"/>
      <c r="KVX4" s="436"/>
      <c r="KVY4" s="436"/>
      <c r="KVZ4" s="436"/>
      <c r="KWA4" s="436"/>
      <c r="KWB4" s="436"/>
      <c r="KWC4" s="436"/>
      <c r="KWD4" s="436"/>
      <c r="KWE4" s="436"/>
      <c r="KWF4" s="436"/>
      <c r="KWG4" s="436"/>
      <c r="KWH4" s="436"/>
      <c r="KWI4" s="436"/>
      <c r="KWJ4" s="436"/>
      <c r="KWK4" s="436"/>
      <c r="KWL4" s="436"/>
      <c r="KWM4" s="436"/>
      <c r="KWN4" s="436"/>
      <c r="KWO4" s="436"/>
      <c r="KWP4" s="436"/>
      <c r="KWQ4" s="436"/>
      <c r="KWR4" s="436"/>
      <c r="KWS4" s="436"/>
      <c r="KWT4" s="436"/>
      <c r="KWU4" s="436"/>
      <c r="KWV4" s="436"/>
      <c r="KWW4" s="436"/>
      <c r="KWX4" s="436"/>
      <c r="KWY4" s="436"/>
      <c r="KWZ4" s="436"/>
      <c r="KXA4" s="436"/>
      <c r="KXB4" s="436"/>
      <c r="KXC4" s="436"/>
      <c r="KXD4" s="436"/>
      <c r="KXE4" s="436"/>
      <c r="KXF4" s="436"/>
      <c r="KXG4" s="436"/>
      <c r="KXH4" s="436"/>
      <c r="KXI4" s="436"/>
      <c r="KXJ4" s="436"/>
      <c r="KXK4" s="436"/>
      <c r="KXL4" s="436"/>
      <c r="KXM4" s="436"/>
      <c r="KXN4" s="436"/>
      <c r="KXO4" s="436"/>
      <c r="KXP4" s="436"/>
      <c r="KXQ4" s="436"/>
      <c r="KXR4" s="436"/>
      <c r="KXS4" s="436"/>
      <c r="KXT4" s="436"/>
      <c r="KXU4" s="436"/>
      <c r="KXV4" s="436"/>
      <c r="KXW4" s="436"/>
      <c r="KXX4" s="436"/>
      <c r="KXY4" s="436"/>
      <c r="KXZ4" s="436"/>
      <c r="KYA4" s="436"/>
      <c r="KYB4" s="436"/>
      <c r="KYC4" s="436"/>
      <c r="KYD4" s="436"/>
      <c r="KYE4" s="436"/>
      <c r="KYF4" s="436"/>
      <c r="KYG4" s="436"/>
      <c r="KYH4" s="436"/>
      <c r="KYI4" s="436"/>
      <c r="KYJ4" s="436"/>
      <c r="KYK4" s="436"/>
      <c r="KYL4" s="436"/>
      <c r="KYM4" s="436"/>
      <c r="KYN4" s="436"/>
      <c r="KYO4" s="436"/>
      <c r="KYP4" s="436"/>
      <c r="KYQ4" s="436"/>
      <c r="KYR4" s="436"/>
      <c r="KYS4" s="436"/>
      <c r="KYT4" s="436"/>
      <c r="KYU4" s="436"/>
      <c r="KYV4" s="436"/>
      <c r="KYW4" s="436"/>
      <c r="KYX4" s="436"/>
      <c r="KYY4" s="436"/>
      <c r="KYZ4" s="436"/>
      <c r="KZA4" s="436"/>
      <c r="KZB4" s="436"/>
      <c r="KZC4" s="436"/>
      <c r="KZD4" s="436"/>
      <c r="KZE4" s="436"/>
      <c r="KZF4" s="436"/>
      <c r="KZG4" s="436"/>
      <c r="KZH4" s="436"/>
      <c r="KZI4" s="436"/>
      <c r="KZJ4" s="436"/>
      <c r="KZK4" s="436"/>
      <c r="KZL4" s="436"/>
      <c r="KZM4" s="436"/>
      <c r="KZN4" s="436"/>
      <c r="KZO4" s="436"/>
      <c r="KZP4" s="436"/>
      <c r="KZQ4" s="436"/>
      <c r="KZR4" s="436"/>
      <c r="KZS4" s="436"/>
      <c r="KZT4" s="436"/>
      <c r="KZU4" s="436"/>
      <c r="KZV4" s="436"/>
      <c r="KZW4" s="436"/>
      <c r="KZX4" s="436"/>
      <c r="KZY4" s="436"/>
      <c r="KZZ4" s="436"/>
      <c r="LAA4" s="436"/>
      <c r="LAB4" s="436"/>
      <c r="LAC4" s="436"/>
      <c r="LAD4" s="436"/>
      <c r="LAE4" s="436"/>
      <c r="LAF4" s="436"/>
      <c r="LAG4" s="436"/>
      <c r="LAH4" s="436"/>
      <c r="LAI4" s="436"/>
      <c r="LAJ4" s="436"/>
      <c r="LAK4" s="436"/>
      <c r="LAL4" s="436"/>
      <c r="LAM4" s="436"/>
      <c r="LAN4" s="436"/>
      <c r="LAO4" s="436"/>
      <c r="LAP4" s="436"/>
      <c r="LAQ4" s="436"/>
      <c r="LAR4" s="436"/>
      <c r="LAS4" s="436"/>
      <c r="LAT4" s="436"/>
      <c r="LAU4" s="436"/>
      <c r="LAV4" s="436"/>
      <c r="LAW4" s="436"/>
      <c r="LAX4" s="436"/>
      <c r="LAY4" s="436"/>
      <c r="LAZ4" s="436"/>
      <c r="LBA4" s="436"/>
      <c r="LBB4" s="436"/>
      <c r="LBC4" s="436"/>
      <c r="LBD4" s="436"/>
      <c r="LBE4" s="436"/>
      <c r="LBF4" s="436"/>
      <c r="LBG4" s="436"/>
      <c r="LBH4" s="436"/>
      <c r="LBI4" s="436"/>
      <c r="LBJ4" s="436"/>
      <c r="LBK4" s="436"/>
      <c r="LBL4" s="436"/>
      <c r="LBM4" s="436"/>
      <c r="LBN4" s="436"/>
      <c r="LBO4" s="436"/>
      <c r="LBP4" s="436"/>
      <c r="LBQ4" s="436"/>
      <c r="LBR4" s="436"/>
      <c r="LBS4" s="436"/>
      <c r="LBT4" s="436"/>
      <c r="LBU4" s="436"/>
      <c r="LBV4" s="436"/>
      <c r="LBW4" s="436"/>
      <c r="LBX4" s="436"/>
      <c r="LBY4" s="436"/>
      <c r="LBZ4" s="436"/>
      <c r="LCA4" s="436"/>
      <c r="LCB4" s="436"/>
      <c r="LCC4" s="436"/>
      <c r="LCD4" s="436"/>
      <c r="LCE4" s="436"/>
      <c r="LCF4" s="436"/>
      <c r="LCG4" s="436"/>
      <c r="LCH4" s="436"/>
      <c r="LCI4" s="436"/>
      <c r="LCJ4" s="436"/>
      <c r="LCK4" s="436"/>
      <c r="LCL4" s="436"/>
      <c r="LCM4" s="436"/>
      <c r="LCN4" s="436"/>
      <c r="LCO4" s="436"/>
      <c r="LCP4" s="436"/>
      <c r="LCQ4" s="436"/>
      <c r="LCR4" s="436"/>
      <c r="LCS4" s="436"/>
      <c r="LCT4" s="436"/>
      <c r="LCU4" s="436"/>
      <c r="LCV4" s="436"/>
      <c r="LCW4" s="436"/>
      <c r="LCX4" s="436"/>
      <c r="LCY4" s="436"/>
      <c r="LCZ4" s="436"/>
      <c r="LDA4" s="436"/>
      <c r="LDB4" s="436"/>
      <c r="LDC4" s="436"/>
      <c r="LDD4" s="436"/>
      <c r="LDE4" s="436"/>
      <c r="LDF4" s="436"/>
      <c r="LDG4" s="436"/>
      <c r="LDH4" s="436"/>
      <c r="LDI4" s="436"/>
      <c r="LDJ4" s="436"/>
      <c r="LDK4" s="436"/>
      <c r="LDL4" s="436"/>
      <c r="LDM4" s="436"/>
      <c r="LDN4" s="436"/>
      <c r="LDO4" s="436"/>
      <c r="LDP4" s="436"/>
      <c r="LDQ4" s="436"/>
      <c r="LDR4" s="436"/>
      <c r="LDS4" s="436"/>
      <c r="LDT4" s="436"/>
      <c r="LDU4" s="436"/>
      <c r="LDV4" s="436"/>
      <c r="LDW4" s="436"/>
      <c r="LDX4" s="436"/>
      <c r="LDY4" s="436"/>
      <c r="LDZ4" s="436"/>
      <c r="LEA4" s="436"/>
      <c r="LEB4" s="436"/>
      <c r="LEC4" s="436"/>
      <c r="LED4" s="436"/>
      <c r="LEE4" s="436"/>
      <c r="LEF4" s="436"/>
      <c r="LEG4" s="436"/>
      <c r="LEH4" s="436"/>
      <c r="LEI4" s="436"/>
      <c r="LEJ4" s="436"/>
      <c r="LEK4" s="436"/>
      <c r="LEL4" s="436"/>
      <c r="LEM4" s="436"/>
      <c r="LEN4" s="436"/>
      <c r="LEO4" s="436"/>
      <c r="LEP4" s="436"/>
      <c r="LEQ4" s="436"/>
      <c r="LER4" s="436"/>
      <c r="LES4" s="436"/>
      <c r="LET4" s="436"/>
      <c r="LEU4" s="436"/>
      <c r="LEV4" s="436"/>
      <c r="LEW4" s="436"/>
      <c r="LEX4" s="436"/>
      <c r="LEY4" s="436"/>
      <c r="LEZ4" s="436"/>
      <c r="LFA4" s="436"/>
      <c r="LFB4" s="436"/>
      <c r="LFC4" s="436"/>
      <c r="LFD4" s="436"/>
      <c r="LFE4" s="436"/>
      <c r="LFF4" s="436"/>
      <c r="LFG4" s="436"/>
      <c r="LFH4" s="436"/>
      <c r="LFI4" s="436"/>
      <c r="LFJ4" s="436"/>
      <c r="LFK4" s="436"/>
      <c r="LFL4" s="436"/>
      <c r="LFM4" s="436"/>
      <c r="LFN4" s="436"/>
      <c r="LFO4" s="436"/>
      <c r="LFP4" s="436"/>
      <c r="LFQ4" s="436"/>
      <c r="LFR4" s="436"/>
      <c r="LFS4" s="436"/>
      <c r="LFT4" s="436"/>
      <c r="LFU4" s="436"/>
      <c r="LFV4" s="436"/>
      <c r="LFW4" s="436"/>
      <c r="LFX4" s="436"/>
      <c r="LFY4" s="436"/>
      <c r="LFZ4" s="436"/>
      <c r="LGA4" s="436"/>
      <c r="LGB4" s="436"/>
      <c r="LGC4" s="436"/>
      <c r="LGD4" s="436"/>
      <c r="LGE4" s="436"/>
      <c r="LGF4" s="436"/>
      <c r="LGG4" s="436"/>
      <c r="LGH4" s="436"/>
      <c r="LGI4" s="436"/>
      <c r="LGJ4" s="436"/>
      <c r="LGK4" s="436"/>
      <c r="LGL4" s="436"/>
      <c r="LGM4" s="436"/>
      <c r="LGN4" s="436"/>
      <c r="LGO4" s="436"/>
      <c r="LGP4" s="436"/>
      <c r="LGQ4" s="436"/>
      <c r="LGR4" s="436"/>
      <c r="LGS4" s="436"/>
      <c r="LGT4" s="436"/>
      <c r="LGU4" s="436"/>
      <c r="LGV4" s="436"/>
      <c r="LGW4" s="436"/>
      <c r="LGX4" s="436"/>
      <c r="LGY4" s="436"/>
      <c r="LGZ4" s="436"/>
      <c r="LHA4" s="436"/>
      <c r="LHB4" s="436"/>
      <c r="LHC4" s="436"/>
      <c r="LHD4" s="436"/>
      <c r="LHE4" s="436"/>
      <c r="LHF4" s="436"/>
      <c r="LHG4" s="436"/>
      <c r="LHH4" s="436"/>
      <c r="LHI4" s="436"/>
      <c r="LHJ4" s="436"/>
      <c r="LHK4" s="436"/>
      <c r="LHL4" s="436"/>
      <c r="LHM4" s="436"/>
      <c r="LHN4" s="436"/>
      <c r="LHO4" s="436"/>
      <c r="LHP4" s="436"/>
      <c r="LHQ4" s="436"/>
      <c r="LHR4" s="436"/>
      <c r="LHS4" s="436"/>
      <c r="LHT4" s="436"/>
      <c r="LHU4" s="436"/>
      <c r="LHV4" s="436"/>
      <c r="LHW4" s="436"/>
      <c r="LHX4" s="436"/>
      <c r="LHY4" s="436"/>
      <c r="LHZ4" s="436"/>
      <c r="LIA4" s="436"/>
      <c r="LIB4" s="436"/>
      <c r="LIC4" s="436"/>
      <c r="LID4" s="436"/>
      <c r="LIE4" s="436"/>
      <c r="LIF4" s="436"/>
      <c r="LIG4" s="436"/>
      <c r="LIH4" s="436"/>
      <c r="LII4" s="436"/>
      <c r="LIJ4" s="436"/>
      <c r="LIK4" s="436"/>
      <c r="LIL4" s="436"/>
      <c r="LIM4" s="436"/>
      <c r="LIN4" s="436"/>
      <c r="LIO4" s="436"/>
      <c r="LIP4" s="436"/>
      <c r="LIQ4" s="436"/>
      <c r="LIR4" s="436"/>
      <c r="LIS4" s="436"/>
      <c r="LIT4" s="436"/>
      <c r="LIU4" s="436"/>
      <c r="LIV4" s="436"/>
      <c r="LIW4" s="436"/>
      <c r="LIX4" s="436"/>
      <c r="LIY4" s="436"/>
      <c r="LIZ4" s="436"/>
      <c r="LJA4" s="436"/>
      <c r="LJB4" s="436"/>
      <c r="LJC4" s="436"/>
      <c r="LJD4" s="436"/>
      <c r="LJE4" s="436"/>
      <c r="LJF4" s="436"/>
      <c r="LJG4" s="436"/>
      <c r="LJH4" s="436"/>
      <c r="LJI4" s="436"/>
      <c r="LJJ4" s="436"/>
      <c r="LJK4" s="436"/>
      <c r="LJL4" s="436"/>
      <c r="LJM4" s="436"/>
      <c r="LJN4" s="436"/>
      <c r="LJO4" s="436"/>
      <c r="LJP4" s="436"/>
      <c r="LJQ4" s="436"/>
      <c r="LJR4" s="436"/>
      <c r="LJS4" s="436"/>
      <c r="LJT4" s="436"/>
      <c r="LJU4" s="436"/>
      <c r="LJV4" s="436"/>
      <c r="LJW4" s="436"/>
      <c r="LJX4" s="436"/>
      <c r="LJY4" s="436"/>
      <c r="LJZ4" s="436"/>
      <c r="LKA4" s="436"/>
      <c r="LKB4" s="436"/>
      <c r="LKC4" s="436"/>
      <c r="LKD4" s="436"/>
      <c r="LKE4" s="436"/>
      <c r="LKF4" s="436"/>
      <c r="LKG4" s="436"/>
      <c r="LKH4" s="436"/>
      <c r="LKI4" s="436"/>
      <c r="LKJ4" s="436"/>
      <c r="LKK4" s="436"/>
      <c r="LKL4" s="436"/>
      <c r="LKM4" s="436"/>
      <c r="LKN4" s="436"/>
      <c r="LKO4" s="436"/>
      <c r="LKP4" s="436"/>
      <c r="LKQ4" s="436"/>
      <c r="LKR4" s="436"/>
      <c r="LKS4" s="436"/>
      <c r="LKT4" s="436"/>
      <c r="LKU4" s="436"/>
      <c r="LKV4" s="436"/>
      <c r="LKW4" s="436"/>
      <c r="LKX4" s="436"/>
      <c r="LKY4" s="436"/>
      <c r="LKZ4" s="436"/>
      <c r="LLA4" s="436"/>
      <c r="LLB4" s="436"/>
      <c r="LLC4" s="436"/>
      <c r="LLD4" s="436"/>
      <c r="LLE4" s="436"/>
      <c r="LLF4" s="436"/>
      <c r="LLG4" s="436"/>
      <c r="LLH4" s="436"/>
      <c r="LLI4" s="436"/>
      <c r="LLJ4" s="436"/>
      <c r="LLK4" s="436"/>
      <c r="LLL4" s="436"/>
      <c r="LLM4" s="436"/>
      <c r="LLN4" s="436"/>
      <c r="LLO4" s="436"/>
      <c r="LLP4" s="436"/>
      <c r="LLQ4" s="436"/>
      <c r="LLR4" s="436"/>
      <c r="LLS4" s="436"/>
      <c r="LLT4" s="436"/>
      <c r="LLU4" s="436"/>
      <c r="LLV4" s="436"/>
      <c r="LLW4" s="436"/>
      <c r="LLX4" s="436"/>
      <c r="LLY4" s="436"/>
      <c r="LLZ4" s="436"/>
      <c r="LMA4" s="436"/>
      <c r="LMB4" s="436"/>
      <c r="LMC4" s="436"/>
      <c r="LMD4" s="436"/>
      <c r="LME4" s="436"/>
      <c r="LMF4" s="436"/>
      <c r="LMG4" s="436"/>
      <c r="LMH4" s="436"/>
      <c r="LMI4" s="436"/>
      <c r="LMJ4" s="436"/>
      <c r="LMK4" s="436"/>
      <c r="LML4" s="436"/>
      <c r="LMM4" s="436"/>
      <c r="LMN4" s="436"/>
      <c r="LMO4" s="436"/>
      <c r="LMP4" s="436"/>
      <c r="LMQ4" s="436"/>
      <c r="LMR4" s="436"/>
      <c r="LMS4" s="436"/>
      <c r="LMT4" s="436"/>
      <c r="LMU4" s="436"/>
      <c r="LMV4" s="436"/>
      <c r="LMW4" s="436"/>
      <c r="LMX4" s="436"/>
      <c r="LMY4" s="436"/>
      <c r="LMZ4" s="436"/>
      <c r="LNA4" s="436"/>
      <c r="LNB4" s="436"/>
      <c r="LNC4" s="436"/>
      <c r="LND4" s="436"/>
      <c r="LNE4" s="436"/>
      <c r="LNF4" s="436"/>
      <c r="LNG4" s="436"/>
      <c r="LNH4" s="436"/>
      <c r="LNI4" s="436"/>
      <c r="LNJ4" s="436"/>
      <c r="LNK4" s="436"/>
      <c r="LNL4" s="436"/>
      <c r="LNM4" s="436"/>
      <c r="LNN4" s="436"/>
      <c r="LNO4" s="436"/>
      <c r="LNP4" s="436"/>
      <c r="LNQ4" s="436"/>
      <c r="LNR4" s="436"/>
      <c r="LNS4" s="436"/>
      <c r="LNT4" s="436"/>
      <c r="LNU4" s="436"/>
      <c r="LNV4" s="436"/>
      <c r="LNW4" s="436"/>
      <c r="LNX4" s="436"/>
      <c r="LNY4" s="436"/>
      <c r="LNZ4" s="436"/>
      <c r="LOA4" s="436"/>
      <c r="LOB4" s="436"/>
      <c r="LOC4" s="436"/>
      <c r="LOD4" s="436"/>
      <c r="LOE4" s="436"/>
      <c r="LOF4" s="436"/>
      <c r="LOG4" s="436"/>
      <c r="LOH4" s="436"/>
      <c r="LOI4" s="436"/>
      <c r="LOJ4" s="436"/>
      <c r="LOK4" s="436"/>
      <c r="LOL4" s="436"/>
      <c r="LOM4" s="436"/>
      <c r="LON4" s="436"/>
      <c r="LOO4" s="436"/>
      <c r="LOP4" s="436"/>
      <c r="LOQ4" s="436"/>
      <c r="LOR4" s="436"/>
      <c r="LOS4" s="436"/>
      <c r="LOT4" s="436"/>
      <c r="LOU4" s="436"/>
      <c r="LOV4" s="436"/>
      <c r="LOW4" s="436"/>
      <c r="LOX4" s="436"/>
      <c r="LOY4" s="436"/>
      <c r="LOZ4" s="436"/>
      <c r="LPA4" s="436"/>
      <c r="LPB4" s="436"/>
      <c r="LPC4" s="436"/>
      <c r="LPD4" s="436"/>
      <c r="LPE4" s="436"/>
      <c r="LPF4" s="436"/>
      <c r="LPG4" s="436"/>
      <c r="LPH4" s="436"/>
      <c r="LPI4" s="436"/>
      <c r="LPJ4" s="436"/>
      <c r="LPK4" s="436"/>
      <c r="LPL4" s="436"/>
      <c r="LPM4" s="436"/>
      <c r="LPN4" s="436"/>
      <c r="LPO4" s="436"/>
      <c r="LPP4" s="436"/>
      <c r="LPQ4" s="436"/>
      <c r="LPR4" s="436"/>
      <c r="LPS4" s="436"/>
      <c r="LPT4" s="436"/>
      <c r="LPU4" s="436"/>
      <c r="LPV4" s="436"/>
      <c r="LPW4" s="436"/>
      <c r="LPX4" s="436"/>
      <c r="LPY4" s="436"/>
      <c r="LPZ4" s="436"/>
      <c r="LQA4" s="436"/>
      <c r="LQB4" s="436"/>
      <c r="LQC4" s="436"/>
      <c r="LQD4" s="436"/>
      <c r="LQE4" s="436"/>
      <c r="LQF4" s="436"/>
      <c r="LQG4" s="436"/>
      <c r="LQH4" s="436"/>
      <c r="LQI4" s="436"/>
      <c r="LQJ4" s="436"/>
      <c r="LQK4" s="436"/>
      <c r="LQL4" s="436"/>
      <c r="LQM4" s="436"/>
      <c r="LQN4" s="436"/>
      <c r="LQO4" s="436"/>
      <c r="LQP4" s="436"/>
      <c r="LQQ4" s="436"/>
      <c r="LQR4" s="436"/>
      <c r="LQS4" s="436"/>
      <c r="LQT4" s="436"/>
      <c r="LQU4" s="436"/>
      <c r="LQV4" s="436"/>
      <c r="LQW4" s="436"/>
      <c r="LQX4" s="436"/>
      <c r="LQY4" s="436"/>
      <c r="LQZ4" s="436"/>
      <c r="LRA4" s="436"/>
      <c r="LRB4" s="436"/>
      <c r="LRC4" s="436"/>
      <c r="LRD4" s="436"/>
      <c r="LRE4" s="436"/>
      <c r="LRF4" s="436"/>
      <c r="LRG4" s="436"/>
      <c r="LRH4" s="436"/>
      <c r="LRI4" s="436"/>
      <c r="LRJ4" s="436"/>
      <c r="LRK4" s="436"/>
      <c r="LRL4" s="436"/>
      <c r="LRM4" s="436"/>
      <c r="LRN4" s="436"/>
      <c r="LRO4" s="436"/>
      <c r="LRP4" s="436"/>
      <c r="LRQ4" s="436"/>
      <c r="LRR4" s="436"/>
      <c r="LRS4" s="436"/>
      <c r="LRT4" s="436"/>
      <c r="LRU4" s="436"/>
      <c r="LRV4" s="436"/>
      <c r="LRW4" s="436"/>
      <c r="LRX4" s="436"/>
      <c r="LRY4" s="436"/>
      <c r="LRZ4" s="436"/>
      <c r="LSA4" s="436"/>
      <c r="LSB4" s="436"/>
      <c r="LSC4" s="436"/>
      <c r="LSD4" s="436"/>
      <c r="LSE4" s="436"/>
      <c r="LSF4" s="436"/>
      <c r="LSG4" s="436"/>
      <c r="LSH4" s="436"/>
      <c r="LSI4" s="436"/>
      <c r="LSJ4" s="436"/>
      <c r="LSK4" s="436"/>
      <c r="LSL4" s="436"/>
      <c r="LSM4" s="436"/>
      <c r="LSN4" s="436"/>
      <c r="LSO4" s="436"/>
      <c r="LSP4" s="436"/>
      <c r="LSQ4" s="436"/>
      <c r="LSR4" s="436"/>
      <c r="LSS4" s="436"/>
      <c r="LST4" s="436"/>
      <c r="LSU4" s="436"/>
      <c r="LSV4" s="436"/>
      <c r="LSW4" s="436"/>
      <c r="LSX4" s="436"/>
      <c r="LSY4" s="436"/>
      <c r="LSZ4" s="436"/>
      <c r="LTA4" s="436"/>
      <c r="LTB4" s="436"/>
      <c r="LTC4" s="436"/>
      <c r="LTD4" s="436"/>
      <c r="LTE4" s="436"/>
      <c r="LTF4" s="436"/>
      <c r="LTG4" s="436"/>
      <c r="LTH4" s="436"/>
      <c r="LTI4" s="436"/>
      <c r="LTJ4" s="436"/>
      <c r="LTK4" s="436"/>
      <c r="LTL4" s="436"/>
      <c r="LTM4" s="436"/>
      <c r="LTN4" s="436"/>
      <c r="LTO4" s="436"/>
      <c r="LTP4" s="436"/>
      <c r="LTQ4" s="436"/>
      <c r="LTR4" s="436"/>
      <c r="LTS4" s="436"/>
      <c r="LTT4" s="436"/>
      <c r="LTU4" s="436"/>
      <c r="LTV4" s="436"/>
      <c r="LTW4" s="436"/>
      <c r="LTX4" s="436"/>
      <c r="LTY4" s="436"/>
      <c r="LTZ4" s="436"/>
      <c r="LUA4" s="436"/>
      <c r="LUB4" s="436"/>
      <c r="LUC4" s="436"/>
      <c r="LUD4" s="436"/>
      <c r="LUE4" s="436"/>
      <c r="LUF4" s="436"/>
      <c r="LUG4" s="436"/>
      <c r="LUH4" s="436"/>
      <c r="LUI4" s="436"/>
      <c r="LUJ4" s="436"/>
      <c r="LUK4" s="436"/>
      <c r="LUL4" s="436"/>
      <c r="LUM4" s="436"/>
      <c r="LUN4" s="436"/>
      <c r="LUO4" s="436"/>
      <c r="LUP4" s="436"/>
      <c r="LUQ4" s="436"/>
      <c r="LUR4" s="436"/>
      <c r="LUS4" s="436"/>
      <c r="LUT4" s="436"/>
      <c r="LUU4" s="436"/>
      <c r="LUV4" s="436"/>
      <c r="LUW4" s="436"/>
      <c r="LUX4" s="436"/>
      <c r="LUY4" s="436"/>
      <c r="LUZ4" s="436"/>
      <c r="LVA4" s="436"/>
      <c r="LVB4" s="436"/>
      <c r="LVC4" s="436"/>
      <c r="LVD4" s="436"/>
      <c r="LVE4" s="436"/>
      <c r="LVF4" s="436"/>
      <c r="LVG4" s="436"/>
      <c r="LVH4" s="436"/>
      <c r="LVI4" s="436"/>
      <c r="LVJ4" s="436"/>
      <c r="LVK4" s="436"/>
      <c r="LVL4" s="436"/>
      <c r="LVM4" s="436"/>
      <c r="LVN4" s="436"/>
      <c r="LVO4" s="436"/>
      <c r="LVP4" s="436"/>
      <c r="LVQ4" s="436"/>
      <c r="LVR4" s="436"/>
      <c r="LVS4" s="436"/>
      <c r="LVT4" s="436"/>
      <c r="LVU4" s="436"/>
      <c r="LVV4" s="436"/>
      <c r="LVW4" s="436"/>
      <c r="LVX4" s="436"/>
      <c r="LVY4" s="436"/>
      <c r="LVZ4" s="436"/>
      <c r="LWA4" s="436"/>
      <c r="LWB4" s="436"/>
      <c r="LWC4" s="436"/>
      <c r="LWD4" s="436"/>
      <c r="LWE4" s="436"/>
      <c r="LWF4" s="436"/>
      <c r="LWG4" s="436"/>
      <c r="LWH4" s="436"/>
      <c r="LWI4" s="436"/>
      <c r="LWJ4" s="436"/>
      <c r="LWK4" s="436"/>
      <c r="LWL4" s="436"/>
      <c r="LWM4" s="436"/>
      <c r="LWN4" s="436"/>
      <c r="LWO4" s="436"/>
      <c r="LWP4" s="436"/>
      <c r="LWQ4" s="436"/>
      <c r="LWR4" s="436"/>
      <c r="LWS4" s="436"/>
      <c r="LWT4" s="436"/>
      <c r="LWU4" s="436"/>
      <c r="LWV4" s="436"/>
      <c r="LWW4" s="436"/>
      <c r="LWX4" s="436"/>
      <c r="LWY4" s="436"/>
      <c r="LWZ4" s="436"/>
      <c r="LXA4" s="436"/>
      <c r="LXB4" s="436"/>
      <c r="LXC4" s="436"/>
      <c r="LXD4" s="436"/>
      <c r="LXE4" s="436"/>
      <c r="LXF4" s="436"/>
      <c r="LXG4" s="436"/>
      <c r="LXH4" s="436"/>
      <c r="LXI4" s="436"/>
      <c r="LXJ4" s="436"/>
      <c r="LXK4" s="436"/>
      <c r="LXL4" s="436"/>
      <c r="LXM4" s="436"/>
      <c r="LXN4" s="436"/>
      <c r="LXO4" s="436"/>
      <c r="LXP4" s="436"/>
      <c r="LXQ4" s="436"/>
      <c r="LXR4" s="436"/>
      <c r="LXS4" s="436"/>
      <c r="LXT4" s="436"/>
      <c r="LXU4" s="436"/>
      <c r="LXV4" s="436"/>
      <c r="LXW4" s="436"/>
      <c r="LXX4" s="436"/>
      <c r="LXY4" s="436"/>
      <c r="LXZ4" s="436"/>
      <c r="LYA4" s="436"/>
      <c r="LYB4" s="436"/>
      <c r="LYC4" s="436"/>
      <c r="LYD4" s="436"/>
      <c r="LYE4" s="436"/>
      <c r="LYF4" s="436"/>
      <c r="LYG4" s="436"/>
      <c r="LYH4" s="436"/>
      <c r="LYI4" s="436"/>
      <c r="LYJ4" s="436"/>
      <c r="LYK4" s="436"/>
      <c r="LYL4" s="436"/>
      <c r="LYM4" s="436"/>
      <c r="LYN4" s="436"/>
      <c r="LYO4" s="436"/>
      <c r="LYP4" s="436"/>
      <c r="LYQ4" s="436"/>
      <c r="LYR4" s="436"/>
      <c r="LYS4" s="436"/>
      <c r="LYT4" s="436"/>
      <c r="LYU4" s="436"/>
      <c r="LYV4" s="436"/>
      <c r="LYW4" s="436"/>
      <c r="LYX4" s="436"/>
      <c r="LYY4" s="436"/>
      <c r="LYZ4" s="436"/>
      <c r="LZA4" s="436"/>
      <c r="LZB4" s="436"/>
      <c r="LZC4" s="436"/>
      <c r="LZD4" s="436"/>
      <c r="LZE4" s="436"/>
      <c r="LZF4" s="436"/>
      <c r="LZG4" s="436"/>
      <c r="LZH4" s="436"/>
      <c r="LZI4" s="436"/>
      <c r="LZJ4" s="436"/>
      <c r="LZK4" s="436"/>
      <c r="LZL4" s="436"/>
      <c r="LZM4" s="436"/>
      <c r="LZN4" s="436"/>
      <c r="LZO4" s="436"/>
      <c r="LZP4" s="436"/>
      <c r="LZQ4" s="436"/>
      <c r="LZR4" s="436"/>
      <c r="LZS4" s="436"/>
      <c r="LZT4" s="436"/>
      <c r="LZU4" s="436"/>
      <c r="LZV4" s="436"/>
      <c r="LZW4" s="436"/>
      <c r="LZX4" s="436"/>
      <c r="LZY4" s="436"/>
      <c r="LZZ4" s="436"/>
      <c r="MAA4" s="436"/>
      <c r="MAB4" s="436"/>
      <c r="MAC4" s="436"/>
      <c r="MAD4" s="436"/>
      <c r="MAE4" s="436"/>
      <c r="MAF4" s="436"/>
      <c r="MAG4" s="436"/>
      <c r="MAH4" s="436"/>
      <c r="MAI4" s="436"/>
      <c r="MAJ4" s="436"/>
      <c r="MAK4" s="436"/>
      <c r="MAL4" s="436"/>
      <c r="MAM4" s="436"/>
      <c r="MAN4" s="436"/>
      <c r="MAO4" s="436"/>
      <c r="MAP4" s="436"/>
      <c r="MAQ4" s="436"/>
      <c r="MAR4" s="436"/>
      <c r="MAS4" s="436"/>
      <c r="MAT4" s="436"/>
      <c r="MAU4" s="436"/>
      <c r="MAV4" s="436"/>
      <c r="MAW4" s="436"/>
      <c r="MAX4" s="436"/>
      <c r="MAY4" s="436"/>
      <c r="MAZ4" s="436"/>
      <c r="MBA4" s="436"/>
      <c r="MBB4" s="436"/>
      <c r="MBC4" s="436"/>
      <c r="MBD4" s="436"/>
      <c r="MBE4" s="436"/>
      <c r="MBF4" s="436"/>
      <c r="MBG4" s="436"/>
      <c r="MBH4" s="436"/>
      <c r="MBI4" s="436"/>
      <c r="MBJ4" s="436"/>
      <c r="MBK4" s="436"/>
      <c r="MBL4" s="436"/>
      <c r="MBM4" s="436"/>
      <c r="MBN4" s="436"/>
      <c r="MBO4" s="436"/>
      <c r="MBP4" s="436"/>
      <c r="MBQ4" s="436"/>
      <c r="MBR4" s="436"/>
      <c r="MBS4" s="436"/>
      <c r="MBT4" s="436"/>
      <c r="MBU4" s="436"/>
      <c r="MBV4" s="436"/>
      <c r="MBW4" s="436"/>
      <c r="MBX4" s="436"/>
      <c r="MBY4" s="436"/>
      <c r="MBZ4" s="436"/>
      <c r="MCA4" s="436"/>
      <c r="MCB4" s="436"/>
      <c r="MCC4" s="436"/>
      <c r="MCD4" s="436"/>
      <c r="MCE4" s="436"/>
      <c r="MCF4" s="436"/>
      <c r="MCG4" s="436"/>
      <c r="MCH4" s="436"/>
      <c r="MCI4" s="436"/>
      <c r="MCJ4" s="436"/>
      <c r="MCK4" s="436"/>
      <c r="MCL4" s="436"/>
      <c r="MCM4" s="436"/>
      <c r="MCN4" s="436"/>
      <c r="MCO4" s="436"/>
      <c r="MCP4" s="436"/>
      <c r="MCQ4" s="436"/>
      <c r="MCR4" s="436"/>
      <c r="MCS4" s="436"/>
      <c r="MCT4" s="436"/>
      <c r="MCU4" s="436"/>
      <c r="MCV4" s="436"/>
      <c r="MCW4" s="436"/>
      <c r="MCX4" s="436"/>
      <c r="MCY4" s="436"/>
      <c r="MCZ4" s="436"/>
      <c r="MDA4" s="436"/>
      <c r="MDB4" s="436"/>
      <c r="MDC4" s="436"/>
      <c r="MDD4" s="436"/>
      <c r="MDE4" s="436"/>
      <c r="MDF4" s="436"/>
      <c r="MDG4" s="436"/>
      <c r="MDH4" s="436"/>
      <c r="MDI4" s="436"/>
      <c r="MDJ4" s="436"/>
      <c r="MDK4" s="436"/>
      <c r="MDL4" s="436"/>
      <c r="MDM4" s="436"/>
      <c r="MDN4" s="436"/>
      <c r="MDO4" s="436"/>
      <c r="MDP4" s="436"/>
      <c r="MDQ4" s="436"/>
      <c r="MDR4" s="436"/>
      <c r="MDS4" s="436"/>
      <c r="MDT4" s="436"/>
      <c r="MDU4" s="436"/>
      <c r="MDV4" s="436"/>
      <c r="MDW4" s="436"/>
      <c r="MDX4" s="436"/>
      <c r="MDY4" s="436"/>
      <c r="MDZ4" s="436"/>
      <c r="MEA4" s="436"/>
      <c r="MEB4" s="436"/>
      <c r="MEC4" s="436"/>
      <c r="MED4" s="436"/>
      <c r="MEE4" s="436"/>
      <c r="MEF4" s="436"/>
      <c r="MEG4" s="436"/>
      <c r="MEH4" s="436"/>
      <c r="MEI4" s="436"/>
      <c r="MEJ4" s="436"/>
      <c r="MEK4" s="436"/>
      <c r="MEL4" s="436"/>
      <c r="MEM4" s="436"/>
      <c r="MEN4" s="436"/>
      <c r="MEO4" s="436"/>
      <c r="MEP4" s="436"/>
      <c r="MEQ4" s="436"/>
      <c r="MER4" s="436"/>
      <c r="MES4" s="436"/>
      <c r="MET4" s="436"/>
      <c r="MEU4" s="436"/>
      <c r="MEV4" s="436"/>
      <c r="MEW4" s="436"/>
      <c r="MEX4" s="436"/>
      <c r="MEY4" s="436"/>
      <c r="MEZ4" s="436"/>
      <c r="MFA4" s="436"/>
      <c r="MFB4" s="436"/>
      <c r="MFC4" s="436"/>
      <c r="MFD4" s="436"/>
      <c r="MFE4" s="436"/>
      <c r="MFF4" s="436"/>
      <c r="MFG4" s="436"/>
      <c r="MFH4" s="436"/>
      <c r="MFI4" s="436"/>
      <c r="MFJ4" s="436"/>
      <c r="MFK4" s="436"/>
      <c r="MFL4" s="436"/>
      <c r="MFM4" s="436"/>
      <c r="MFN4" s="436"/>
      <c r="MFO4" s="436"/>
      <c r="MFP4" s="436"/>
      <c r="MFQ4" s="436"/>
      <c r="MFR4" s="436"/>
      <c r="MFS4" s="436"/>
      <c r="MFT4" s="436"/>
      <c r="MFU4" s="436"/>
      <c r="MFV4" s="436"/>
      <c r="MFW4" s="436"/>
      <c r="MFX4" s="436"/>
      <c r="MFY4" s="436"/>
      <c r="MFZ4" s="436"/>
      <c r="MGA4" s="436"/>
      <c r="MGB4" s="436"/>
      <c r="MGC4" s="436"/>
      <c r="MGD4" s="436"/>
      <c r="MGE4" s="436"/>
      <c r="MGF4" s="436"/>
      <c r="MGG4" s="436"/>
      <c r="MGH4" s="436"/>
      <c r="MGI4" s="436"/>
      <c r="MGJ4" s="436"/>
      <c r="MGK4" s="436"/>
      <c r="MGL4" s="436"/>
      <c r="MGM4" s="436"/>
      <c r="MGN4" s="436"/>
      <c r="MGO4" s="436"/>
      <c r="MGP4" s="436"/>
      <c r="MGQ4" s="436"/>
      <c r="MGR4" s="436"/>
      <c r="MGS4" s="436"/>
      <c r="MGT4" s="436"/>
      <c r="MGU4" s="436"/>
      <c r="MGV4" s="436"/>
      <c r="MGW4" s="436"/>
      <c r="MGX4" s="436"/>
      <c r="MGY4" s="436"/>
      <c r="MGZ4" s="436"/>
      <c r="MHA4" s="436"/>
      <c r="MHB4" s="436"/>
      <c r="MHC4" s="436"/>
      <c r="MHD4" s="436"/>
      <c r="MHE4" s="436"/>
      <c r="MHF4" s="436"/>
      <c r="MHG4" s="436"/>
      <c r="MHH4" s="436"/>
      <c r="MHI4" s="436"/>
      <c r="MHJ4" s="436"/>
      <c r="MHK4" s="436"/>
      <c r="MHL4" s="436"/>
      <c r="MHM4" s="436"/>
      <c r="MHN4" s="436"/>
      <c r="MHO4" s="436"/>
      <c r="MHP4" s="436"/>
      <c r="MHQ4" s="436"/>
      <c r="MHR4" s="436"/>
      <c r="MHS4" s="436"/>
      <c r="MHT4" s="436"/>
      <c r="MHU4" s="436"/>
      <c r="MHV4" s="436"/>
      <c r="MHW4" s="436"/>
      <c r="MHX4" s="436"/>
      <c r="MHY4" s="436"/>
      <c r="MHZ4" s="436"/>
      <c r="MIA4" s="436"/>
      <c r="MIB4" s="436"/>
      <c r="MIC4" s="436"/>
      <c r="MID4" s="436"/>
      <c r="MIE4" s="436"/>
      <c r="MIF4" s="436"/>
      <c r="MIG4" s="436"/>
      <c r="MIH4" s="436"/>
      <c r="MII4" s="436"/>
      <c r="MIJ4" s="436"/>
      <c r="MIK4" s="436"/>
      <c r="MIL4" s="436"/>
      <c r="MIM4" s="436"/>
      <c r="MIN4" s="436"/>
      <c r="MIO4" s="436"/>
      <c r="MIP4" s="436"/>
      <c r="MIQ4" s="436"/>
      <c r="MIR4" s="436"/>
      <c r="MIS4" s="436"/>
      <c r="MIT4" s="436"/>
      <c r="MIU4" s="436"/>
      <c r="MIV4" s="436"/>
      <c r="MIW4" s="436"/>
      <c r="MIX4" s="436"/>
      <c r="MIY4" s="436"/>
      <c r="MIZ4" s="436"/>
      <c r="MJA4" s="436"/>
      <c r="MJB4" s="436"/>
      <c r="MJC4" s="436"/>
      <c r="MJD4" s="436"/>
      <c r="MJE4" s="436"/>
      <c r="MJF4" s="436"/>
      <c r="MJG4" s="436"/>
      <c r="MJH4" s="436"/>
      <c r="MJI4" s="436"/>
      <c r="MJJ4" s="436"/>
      <c r="MJK4" s="436"/>
      <c r="MJL4" s="436"/>
      <c r="MJM4" s="436"/>
      <c r="MJN4" s="436"/>
      <c r="MJO4" s="436"/>
      <c r="MJP4" s="436"/>
      <c r="MJQ4" s="436"/>
      <c r="MJR4" s="436"/>
      <c r="MJS4" s="436"/>
      <c r="MJT4" s="436"/>
      <c r="MJU4" s="436"/>
      <c r="MJV4" s="436"/>
      <c r="MJW4" s="436"/>
      <c r="MJX4" s="436"/>
      <c r="MJY4" s="436"/>
      <c r="MJZ4" s="436"/>
      <c r="MKA4" s="436"/>
      <c r="MKB4" s="436"/>
      <c r="MKC4" s="436"/>
      <c r="MKD4" s="436"/>
      <c r="MKE4" s="436"/>
      <c r="MKF4" s="436"/>
      <c r="MKG4" s="436"/>
      <c r="MKH4" s="436"/>
      <c r="MKI4" s="436"/>
      <c r="MKJ4" s="436"/>
      <c r="MKK4" s="436"/>
      <c r="MKL4" s="436"/>
      <c r="MKM4" s="436"/>
      <c r="MKN4" s="436"/>
      <c r="MKO4" s="436"/>
      <c r="MKP4" s="436"/>
      <c r="MKQ4" s="436"/>
      <c r="MKR4" s="436"/>
      <c r="MKS4" s="436"/>
      <c r="MKT4" s="436"/>
      <c r="MKU4" s="436"/>
      <c r="MKV4" s="436"/>
      <c r="MKW4" s="436"/>
      <c r="MKX4" s="436"/>
      <c r="MKY4" s="436"/>
      <c r="MKZ4" s="436"/>
      <c r="MLA4" s="436"/>
      <c r="MLB4" s="436"/>
      <c r="MLC4" s="436"/>
      <c r="MLD4" s="436"/>
      <c r="MLE4" s="436"/>
      <c r="MLF4" s="436"/>
      <c r="MLG4" s="436"/>
      <c r="MLH4" s="436"/>
      <c r="MLI4" s="436"/>
      <c r="MLJ4" s="436"/>
      <c r="MLK4" s="436"/>
      <c r="MLL4" s="436"/>
      <c r="MLM4" s="436"/>
      <c r="MLN4" s="436"/>
      <c r="MLO4" s="436"/>
      <c r="MLP4" s="436"/>
      <c r="MLQ4" s="436"/>
      <c r="MLR4" s="436"/>
      <c r="MLS4" s="436"/>
      <c r="MLT4" s="436"/>
      <c r="MLU4" s="436"/>
      <c r="MLV4" s="436"/>
      <c r="MLW4" s="436"/>
      <c r="MLX4" s="436"/>
      <c r="MLY4" s="436"/>
      <c r="MLZ4" s="436"/>
      <c r="MMA4" s="436"/>
      <c r="MMB4" s="436"/>
      <c r="MMC4" s="436"/>
      <c r="MMD4" s="436"/>
      <c r="MME4" s="436"/>
      <c r="MMF4" s="436"/>
      <c r="MMG4" s="436"/>
      <c r="MMH4" s="436"/>
      <c r="MMI4" s="436"/>
      <c r="MMJ4" s="436"/>
      <c r="MMK4" s="436"/>
      <c r="MML4" s="436"/>
      <c r="MMM4" s="436"/>
      <c r="MMN4" s="436"/>
      <c r="MMO4" s="436"/>
      <c r="MMP4" s="436"/>
      <c r="MMQ4" s="436"/>
      <c r="MMR4" s="436"/>
      <c r="MMS4" s="436"/>
      <c r="MMT4" s="436"/>
      <c r="MMU4" s="436"/>
      <c r="MMV4" s="436"/>
      <c r="MMW4" s="436"/>
      <c r="MMX4" s="436"/>
      <c r="MMY4" s="436"/>
      <c r="MMZ4" s="436"/>
      <c r="MNA4" s="436"/>
      <c r="MNB4" s="436"/>
      <c r="MNC4" s="436"/>
      <c r="MND4" s="436"/>
      <c r="MNE4" s="436"/>
      <c r="MNF4" s="436"/>
      <c r="MNG4" s="436"/>
      <c r="MNH4" s="436"/>
      <c r="MNI4" s="436"/>
      <c r="MNJ4" s="436"/>
      <c r="MNK4" s="436"/>
      <c r="MNL4" s="436"/>
      <c r="MNM4" s="436"/>
      <c r="MNN4" s="436"/>
      <c r="MNO4" s="436"/>
      <c r="MNP4" s="436"/>
      <c r="MNQ4" s="436"/>
      <c r="MNR4" s="436"/>
      <c r="MNS4" s="436"/>
      <c r="MNT4" s="436"/>
      <c r="MNU4" s="436"/>
      <c r="MNV4" s="436"/>
      <c r="MNW4" s="436"/>
      <c r="MNX4" s="436"/>
      <c r="MNY4" s="436"/>
      <c r="MNZ4" s="436"/>
      <c r="MOA4" s="436"/>
      <c r="MOB4" s="436"/>
      <c r="MOC4" s="436"/>
      <c r="MOD4" s="436"/>
      <c r="MOE4" s="436"/>
      <c r="MOF4" s="436"/>
      <c r="MOG4" s="436"/>
      <c r="MOH4" s="436"/>
      <c r="MOI4" s="436"/>
      <c r="MOJ4" s="436"/>
      <c r="MOK4" s="436"/>
      <c r="MOL4" s="436"/>
      <c r="MOM4" s="436"/>
      <c r="MON4" s="436"/>
      <c r="MOO4" s="436"/>
      <c r="MOP4" s="436"/>
      <c r="MOQ4" s="436"/>
      <c r="MOR4" s="436"/>
      <c r="MOS4" s="436"/>
      <c r="MOT4" s="436"/>
      <c r="MOU4" s="436"/>
      <c r="MOV4" s="436"/>
      <c r="MOW4" s="436"/>
      <c r="MOX4" s="436"/>
      <c r="MOY4" s="436"/>
      <c r="MOZ4" s="436"/>
      <c r="MPA4" s="436"/>
      <c r="MPB4" s="436"/>
      <c r="MPC4" s="436"/>
      <c r="MPD4" s="436"/>
      <c r="MPE4" s="436"/>
      <c r="MPF4" s="436"/>
      <c r="MPG4" s="436"/>
      <c r="MPH4" s="436"/>
      <c r="MPI4" s="436"/>
      <c r="MPJ4" s="436"/>
      <c r="MPK4" s="436"/>
      <c r="MPL4" s="436"/>
      <c r="MPM4" s="436"/>
      <c r="MPN4" s="436"/>
      <c r="MPO4" s="436"/>
      <c r="MPP4" s="436"/>
      <c r="MPQ4" s="436"/>
      <c r="MPR4" s="436"/>
      <c r="MPS4" s="436"/>
      <c r="MPT4" s="436"/>
      <c r="MPU4" s="436"/>
      <c r="MPV4" s="436"/>
      <c r="MPW4" s="436"/>
      <c r="MPX4" s="436"/>
      <c r="MPY4" s="436"/>
      <c r="MPZ4" s="436"/>
      <c r="MQA4" s="436"/>
      <c r="MQB4" s="436"/>
      <c r="MQC4" s="436"/>
      <c r="MQD4" s="436"/>
      <c r="MQE4" s="436"/>
      <c r="MQF4" s="436"/>
      <c r="MQG4" s="436"/>
      <c r="MQH4" s="436"/>
      <c r="MQI4" s="436"/>
      <c r="MQJ4" s="436"/>
      <c r="MQK4" s="436"/>
      <c r="MQL4" s="436"/>
      <c r="MQM4" s="436"/>
      <c r="MQN4" s="436"/>
      <c r="MQO4" s="436"/>
      <c r="MQP4" s="436"/>
      <c r="MQQ4" s="436"/>
      <c r="MQR4" s="436"/>
      <c r="MQS4" s="436"/>
      <c r="MQT4" s="436"/>
      <c r="MQU4" s="436"/>
      <c r="MQV4" s="436"/>
      <c r="MQW4" s="436"/>
      <c r="MQX4" s="436"/>
      <c r="MQY4" s="436"/>
      <c r="MQZ4" s="436"/>
      <c r="MRA4" s="436"/>
      <c r="MRB4" s="436"/>
      <c r="MRC4" s="436"/>
      <c r="MRD4" s="436"/>
      <c r="MRE4" s="436"/>
      <c r="MRF4" s="436"/>
      <c r="MRG4" s="436"/>
      <c r="MRH4" s="436"/>
      <c r="MRI4" s="436"/>
      <c r="MRJ4" s="436"/>
      <c r="MRK4" s="436"/>
      <c r="MRL4" s="436"/>
      <c r="MRM4" s="436"/>
      <c r="MRN4" s="436"/>
      <c r="MRO4" s="436"/>
      <c r="MRP4" s="436"/>
      <c r="MRQ4" s="436"/>
      <c r="MRR4" s="436"/>
      <c r="MRS4" s="436"/>
      <c r="MRT4" s="436"/>
      <c r="MRU4" s="436"/>
      <c r="MRV4" s="436"/>
      <c r="MRW4" s="436"/>
      <c r="MRX4" s="436"/>
      <c r="MRY4" s="436"/>
      <c r="MRZ4" s="436"/>
      <c r="MSA4" s="436"/>
      <c r="MSB4" s="436"/>
      <c r="MSC4" s="436"/>
      <c r="MSD4" s="436"/>
      <c r="MSE4" s="436"/>
      <c r="MSF4" s="436"/>
      <c r="MSG4" s="436"/>
      <c r="MSH4" s="436"/>
      <c r="MSI4" s="436"/>
      <c r="MSJ4" s="436"/>
      <c r="MSK4" s="436"/>
      <c r="MSL4" s="436"/>
      <c r="MSM4" s="436"/>
      <c r="MSN4" s="436"/>
      <c r="MSO4" s="436"/>
      <c r="MSP4" s="436"/>
      <c r="MSQ4" s="436"/>
      <c r="MSR4" s="436"/>
      <c r="MSS4" s="436"/>
      <c r="MST4" s="436"/>
      <c r="MSU4" s="436"/>
      <c r="MSV4" s="436"/>
      <c r="MSW4" s="436"/>
      <c r="MSX4" s="436"/>
      <c r="MSY4" s="436"/>
      <c r="MSZ4" s="436"/>
      <c r="MTA4" s="436"/>
      <c r="MTB4" s="436"/>
      <c r="MTC4" s="436"/>
      <c r="MTD4" s="436"/>
      <c r="MTE4" s="436"/>
      <c r="MTF4" s="436"/>
      <c r="MTG4" s="436"/>
      <c r="MTH4" s="436"/>
      <c r="MTI4" s="436"/>
      <c r="MTJ4" s="436"/>
      <c r="MTK4" s="436"/>
      <c r="MTL4" s="436"/>
      <c r="MTM4" s="436"/>
      <c r="MTN4" s="436"/>
      <c r="MTO4" s="436"/>
      <c r="MTP4" s="436"/>
      <c r="MTQ4" s="436"/>
      <c r="MTR4" s="436"/>
      <c r="MTS4" s="436"/>
      <c r="MTT4" s="436"/>
      <c r="MTU4" s="436"/>
      <c r="MTV4" s="436"/>
      <c r="MTW4" s="436"/>
      <c r="MTX4" s="436"/>
      <c r="MTY4" s="436"/>
      <c r="MTZ4" s="436"/>
      <c r="MUA4" s="436"/>
      <c r="MUB4" s="436"/>
      <c r="MUC4" s="436"/>
      <c r="MUD4" s="436"/>
      <c r="MUE4" s="436"/>
      <c r="MUF4" s="436"/>
      <c r="MUG4" s="436"/>
      <c r="MUH4" s="436"/>
      <c r="MUI4" s="436"/>
      <c r="MUJ4" s="436"/>
      <c r="MUK4" s="436"/>
      <c r="MUL4" s="436"/>
      <c r="MUM4" s="436"/>
      <c r="MUN4" s="436"/>
      <c r="MUO4" s="436"/>
      <c r="MUP4" s="436"/>
      <c r="MUQ4" s="436"/>
      <c r="MUR4" s="436"/>
      <c r="MUS4" s="436"/>
      <c r="MUT4" s="436"/>
      <c r="MUU4" s="436"/>
      <c r="MUV4" s="436"/>
      <c r="MUW4" s="436"/>
      <c r="MUX4" s="436"/>
      <c r="MUY4" s="436"/>
      <c r="MUZ4" s="436"/>
      <c r="MVA4" s="436"/>
      <c r="MVB4" s="436"/>
      <c r="MVC4" s="436"/>
      <c r="MVD4" s="436"/>
      <c r="MVE4" s="436"/>
      <c r="MVF4" s="436"/>
      <c r="MVG4" s="436"/>
      <c r="MVH4" s="436"/>
      <c r="MVI4" s="436"/>
      <c r="MVJ4" s="436"/>
      <c r="MVK4" s="436"/>
      <c r="MVL4" s="436"/>
      <c r="MVM4" s="436"/>
      <c r="MVN4" s="436"/>
      <c r="MVO4" s="436"/>
      <c r="MVP4" s="436"/>
      <c r="MVQ4" s="436"/>
      <c r="MVR4" s="436"/>
      <c r="MVS4" s="436"/>
      <c r="MVT4" s="436"/>
      <c r="MVU4" s="436"/>
      <c r="MVV4" s="436"/>
      <c r="MVW4" s="436"/>
      <c r="MVX4" s="436"/>
      <c r="MVY4" s="436"/>
      <c r="MVZ4" s="436"/>
      <c r="MWA4" s="436"/>
      <c r="MWB4" s="436"/>
      <c r="MWC4" s="436"/>
      <c r="MWD4" s="436"/>
      <c r="MWE4" s="436"/>
      <c r="MWF4" s="436"/>
      <c r="MWG4" s="436"/>
      <c r="MWH4" s="436"/>
      <c r="MWI4" s="436"/>
      <c r="MWJ4" s="436"/>
      <c r="MWK4" s="436"/>
      <c r="MWL4" s="436"/>
      <c r="MWM4" s="436"/>
      <c r="MWN4" s="436"/>
      <c r="MWO4" s="436"/>
      <c r="MWP4" s="436"/>
      <c r="MWQ4" s="436"/>
      <c r="MWR4" s="436"/>
      <c r="MWS4" s="436"/>
      <c r="MWT4" s="436"/>
      <c r="MWU4" s="436"/>
      <c r="MWV4" s="436"/>
      <c r="MWW4" s="436"/>
      <c r="MWX4" s="436"/>
      <c r="MWY4" s="436"/>
      <c r="MWZ4" s="436"/>
      <c r="MXA4" s="436"/>
      <c r="MXB4" s="436"/>
      <c r="MXC4" s="436"/>
      <c r="MXD4" s="436"/>
      <c r="MXE4" s="436"/>
      <c r="MXF4" s="436"/>
      <c r="MXG4" s="436"/>
      <c r="MXH4" s="436"/>
      <c r="MXI4" s="436"/>
      <c r="MXJ4" s="436"/>
      <c r="MXK4" s="436"/>
      <c r="MXL4" s="436"/>
      <c r="MXM4" s="436"/>
      <c r="MXN4" s="436"/>
      <c r="MXO4" s="436"/>
      <c r="MXP4" s="436"/>
      <c r="MXQ4" s="436"/>
      <c r="MXR4" s="436"/>
      <c r="MXS4" s="436"/>
      <c r="MXT4" s="436"/>
      <c r="MXU4" s="436"/>
      <c r="MXV4" s="436"/>
      <c r="MXW4" s="436"/>
      <c r="MXX4" s="436"/>
      <c r="MXY4" s="436"/>
      <c r="MXZ4" s="436"/>
      <c r="MYA4" s="436"/>
      <c r="MYB4" s="436"/>
      <c r="MYC4" s="436"/>
      <c r="MYD4" s="436"/>
      <c r="MYE4" s="436"/>
      <c r="MYF4" s="436"/>
      <c r="MYG4" s="436"/>
      <c r="MYH4" s="436"/>
      <c r="MYI4" s="436"/>
      <c r="MYJ4" s="436"/>
      <c r="MYK4" s="436"/>
      <c r="MYL4" s="436"/>
      <c r="MYM4" s="436"/>
      <c r="MYN4" s="436"/>
      <c r="MYO4" s="436"/>
      <c r="MYP4" s="436"/>
      <c r="MYQ4" s="436"/>
      <c r="MYR4" s="436"/>
      <c r="MYS4" s="436"/>
      <c r="MYT4" s="436"/>
      <c r="MYU4" s="436"/>
      <c r="MYV4" s="436"/>
      <c r="MYW4" s="436"/>
      <c r="MYX4" s="436"/>
      <c r="MYY4" s="436"/>
      <c r="MYZ4" s="436"/>
      <c r="MZA4" s="436"/>
      <c r="MZB4" s="436"/>
      <c r="MZC4" s="436"/>
      <c r="MZD4" s="436"/>
      <c r="MZE4" s="436"/>
      <c r="MZF4" s="436"/>
      <c r="MZG4" s="436"/>
      <c r="MZH4" s="436"/>
      <c r="MZI4" s="436"/>
      <c r="MZJ4" s="436"/>
      <c r="MZK4" s="436"/>
      <c r="MZL4" s="436"/>
      <c r="MZM4" s="436"/>
      <c r="MZN4" s="436"/>
      <c r="MZO4" s="436"/>
      <c r="MZP4" s="436"/>
      <c r="MZQ4" s="436"/>
      <c r="MZR4" s="436"/>
      <c r="MZS4" s="436"/>
      <c r="MZT4" s="436"/>
      <c r="MZU4" s="436"/>
      <c r="MZV4" s="436"/>
      <c r="MZW4" s="436"/>
      <c r="MZX4" s="436"/>
      <c r="MZY4" s="436"/>
      <c r="MZZ4" s="436"/>
      <c r="NAA4" s="436"/>
      <c r="NAB4" s="436"/>
      <c r="NAC4" s="436"/>
      <c r="NAD4" s="436"/>
      <c r="NAE4" s="436"/>
      <c r="NAF4" s="436"/>
      <c r="NAG4" s="436"/>
      <c r="NAH4" s="436"/>
      <c r="NAI4" s="436"/>
      <c r="NAJ4" s="436"/>
      <c r="NAK4" s="436"/>
      <c r="NAL4" s="436"/>
      <c r="NAM4" s="436"/>
      <c r="NAN4" s="436"/>
      <c r="NAO4" s="436"/>
      <c r="NAP4" s="436"/>
      <c r="NAQ4" s="436"/>
      <c r="NAR4" s="436"/>
      <c r="NAS4" s="436"/>
      <c r="NAT4" s="436"/>
      <c r="NAU4" s="436"/>
      <c r="NAV4" s="436"/>
      <c r="NAW4" s="436"/>
      <c r="NAX4" s="436"/>
      <c r="NAY4" s="436"/>
      <c r="NAZ4" s="436"/>
      <c r="NBA4" s="436"/>
      <c r="NBB4" s="436"/>
      <c r="NBC4" s="436"/>
      <c r="NBD4" s="436"/>
      <c r="NBE4" s="436"/>
      <c r="NBF4" s="436"/>
      <c r="NBG4" s="436"/>
      <c r="NBH4" s="436"/>
      <c r="NBI4" s="436"/>
      <c r="NBJ4" s="436"/>
      <c r="NBK4" s="436"/>
      <c r="NBL4" s="436"/>
      <c r="NBM4" s="436"/>
      <c r="NBN4" s="436"/>
      <c r="NBO4" s="436"/>
      <c r="NBP4" s="436"/>
      <c r="NBQ4" s="436"/>
      <c r="NBR4" s="436"/>
      <c r="NBS4" s="436"/>
      <c r="NBT4" s="436"/>
      <c r="NBU4" s="436"/>
      <c r="NBV4" s="436"/>
      <c r="NBW4" s="436"/>
      <c r="NBX4" s="436"/>
      <c r="NBY4" s="436"/>
      <c r="NBZ4" s="436"/>
      <c r="NCA4" s="436"/>
      <c r="NCB4" s="436"/>
      <c r="NCC4" s="436"/>
      <c r="NCD4" s="436"/>
      <c r="NCE4" s="436"/>
      <c r="NCF4" s="436"/>
      <c r="NCG4" s="436"/>
      <c r="NCH4" s="436"/>
      <c r="NCI4" s="436"/>
      <c r="NCJ4" s="436"/>
      <c r="NCK4" s="436"/>
      <c r="NCL4" s="436"/>
      <c r="NCM4" s="436"/>
      <c r="NCN4" s="436"/>
      <c r="NCO4" s="436"/>
      <c r="NCP4" s="436"/>
      <c r="NCQ4" s="436"/>
      <c r="NCR4" s="436"/>
      <c r="NCS4" s="436"/>
      <c r="NCT4" s="436"/>
      <c r="NCU4" s="436"/>
      <c r="NCV4" s="436"/>
      <c r="NCW4" s="436"/>
      <c r="NCX4" s="436"/>
      <c r="NCY4" s="436"/>
      <c r="NCZ4" s="436"/>
      <c r="NDA4" s="436"/>
      <c r="NDB4" s="436"/>
      <c r="NDC4" s="436"/>
      <c r="NDD4" s="436"/>
      <c r="NDE4" s="436"/>
      <c r="NDF4" s="436"/>
      <c r="NDG4" s="436"/>
      <c r="NDH4" s="436"/>
      <c r="NDI4" s="436"/>
      <c r="NDJ4" s="436"/>
      <c r="NDK4" s="436"/>
      <c r="NDL4" s="436"/>
      <c r="NDM4" s="436"/>
      <c r="NDN4" s="436"/>
      <c r="NDO4" s="436"/>
      <c r="NDP4" s="436"/>
      <c r="NDQ4" s="436"/>
      <c r="NDR4" s="436"/>
      <c r="NDS4" s="436"/>
      <c r="NDT4" s="436"/>
      <c r="NDU4" s="436"/>
      <c r="NDV4" s="436"/>
      <c r="NDW4" s="436"/>
      <c r="NDX4" s="436"/>
      <c r="NDY4" s="436"/>
      <c r="NDZ4" s="436"/>
      <c r="NEA4" s="436"/>
      <c r="NEB4" s="436"/>
      <c r="NEC4" s="436"/>
      <c r="NED4" s="436"/>
      <c r="NEE4" s="436"/>
      <c r="NEF4" s="436"/>
      <c r="NEG4" s="436"/>
      <c r="NEH4" s="436"/>
      <c r="NEI4" s="436"/>
      <c r="NEJ4" s="436"/>
      <c r="NEK4" s="436"/>
      <c r="NEL4" s="436"/>
      <c r="NEM4" s="436"/>
      <c r="NEN4" s="436"/>
      <c r="NEO4" s="436"/>
      <c r="NEP4" s="436"/>
      <c r="NEQ4" s="436"/>
      <c r="NER4" s="436"/>
      <c r="NES4" s="436"/>
      <c r="NET4" s="436"/>
      <c r="NEU4" s="436"/>
      <c r="NEV4" s="436"/>
      <c r="NEW4" s="436"/>
      <c r="NEX4" s="436"/>
      <c r="NEY4" s="436"/>
      <c r="NEZ4" s="436"/>
      <c r="NFA4" s="436"/>
      <c r="NFB4" s="436"/>
      <c r="NFC4" s="436"/>
      <c r="NFD4" s="436"/>
      <c r="NFE4" s="436"/>
      <c r="NFF4" s="436"/>
      <c r="NFG4" s="436"/>
      <c r="NFH4" s="436"/>
      <c r="NFI4" s="436"/>
      <c r="NFJ4" s="436"/>
      <c r="NFK4" s="436"/>
      <c r="NFL4" s="436"/>
      <c r="NFM4" s="436"/>
      <c r="NFN4" s="436"/>
      <c r="NFO4" s="436"/>
      <c r="NFP4" s="436"/>
      <c r="NFQ4" s="436"/>
      <c r="NFR4" s="436"/>
      <c r="NFS4" s="436"/>
      <c r="NFT4" s="436"/>
      <c r="NFU4" s="436"/>
      <c r="NFV4" s="436"/>
      <c r="NFW4" s="436"/>
      <c r="NFX4" s="436"/>
      <c r="NFY4" s="436"/>
      <c r="NFZ4" s="436"/>
      <c r="NGA4" s="436"/>
      <c r="NGB4" s="436"/>
      <c r="NGC4" s="436"/>
      <c r="NGD4" s="436"/>
      <c r="NGE4" s="436"/>
      <c r="NGF4" s="436"/>
      <c r="NGG4" s="436"/>
      <c r="NGH4" s="436"/>
      <c r="NGI4" s="436"/>
      <c r="NGJ4" s="436"/>
      <c r="NGK4" s="436"/>
      <c r="NGL4" s="436"/>
      <c r="NGM4" s="436"/>
      <c r="NGN4" s="436"/>
      <c r="NGO4" s="436"/>
      <c r="NGP4" s="436"/>
      <c r="NGQ4" s="436"/>
      <c r="NGR4" s="436"/>
      <c r="NGS4" s="436"/>
      <c r="NGT4" s="436"/>
      <c r="NGU4" s="436"/>
      <c r="NGV4" s="436"/>
      <c r="NGW4" s="436"/>
      <c r="NGX4" s="436"/>
      <c r="NGY4" s="436"/>
      <c r="NGZ4" s="436"/>
      <c r="NHA4" s="436"/>
      <c r="NHB4" s="436"/>
      <c r="NHC4" s="436"/>
      <c r="NHD4" s="436"/>
      <c r="NHE4" s="436"/>
      <c r="NHF4" s="436"/>
      <c r="NHG4" s="436"/>
      <c r="NHH4" s="436"/>
      <c r="NHI4" s="436"/>
      <c r="NHJ4" s="436"/>
      <c r="NHK4" s="436"/>
      <c r="NHL4" s="436"/>
      <c r="NHM4" s="436"/>
      <c r="NHN4" s="436"/>
      <c r="NHO4" s="436"/>
      <c r="NHP4" s="436"/>
      <c r="NHQ4" s="436"/>
      <c r="NHR4" s="436"/>
      <c r="NHS4" s="436"/>
      <c r="NHT4" s="436"/>
      <c r="NHU4" s="436"/>
      <c r="NHV4" s="436"/>
      <c r="NHW4" s="436"/>
      <c r="NHX4" s="436"/>
      <c r="NHY4" s="436"/>
      <c r="NHZ4" s="436"/>
      <c r="NIA4" s="436"/>
      <c r="NIB4" s="436"/>
      <c r="NIC4" s="436"/>
      <c r="NID4" s="436"/>
      <c r="NIE4" s="436"/>
      <c r="NIF4" s="436"/>
      <c r="NIG4" s="436"/>
      <c r="NIH4" s="436"/>
      <c r="NII4" s="436"/>
      <c r="NIJ4" s="436"/>
      <c r="NIK4" s="436"/>
      <c r="NIL4" s="436"/>
      <c r="NIM4" s="436"/>
      <c r="NIN4" s="436"/>
      <c r="NIO4" s="436"/>
      <c r="NIP4" s="436"/>
      <c r="NIQ4" s="436"/>
      <c r="NIR4" s="436"/>
      <c r="NIS4" s="436"/>
      <c r="NIT4" s="436"/>
      <c r="NIU4" s="436"/>
      <c r="NIV4" s="436"/>
      <c r="NIW4" s="436"/>
      <c r="NIX4" s="436"/>
      <c r="NIY4" s="436"/>
      <c r="NIZ4" s="436"/>
      <c r="NJA4" s="436"/>
      <c r="NJB4" s="436"/>
      <c r="NJC4" s="436"/>
      <c r="NJD4" s="436"/>
      <c r="NJE4" s="436"/>
      <c r="NJF4" s="436"/>
      <c r="NJG4" s="436"/>
      <c r="NJH4" s="436"/>
      <c r="NJI4" s="436"/>
      <c r="NJJ4" s="436"/>
      <c r="NJK4" s="436"/>
      <c r="NJL4" s="436"/>
      <c r="NJM4" s="436"/>
      <c r="NJN4" s="436"/>
      <c r="NJO4" s="436"/>
      <c r="NJP4" s="436"/>
      <c r="NJQ4" s="436"/>
      <c r="NJR4" s="436"/>
      <c r="NJS4" s="436"/>
      <c r="NJT4" s="436"/>
      <c r="NJU4" s="436"/>
      <c r="NJV4" s="436"/>
      <c r="NJW4" s="436"/>
      <c r="NJX4" s="436"/>
      <c r="NJY4" s="436"/>
      <c r="NJZ4" s="436"/>
      <c r="NKA4" s="436"/>
      <c r="NKB4" s="436"/>
      <c r="NKC4" s="436"/>
      <c r="NKD4" s="436"/>
      <c r="NKE4" s="436"/>
      <c r="NKF4" s="436"/>
      <c r="NKG4" s="436"/>
      <c r="NKH4" s="436"/>
      <c r="NKI4" s="436"/>
      <c r="NKJ4" s="436"/>
      <c r="NKK4" s="436"/>
      <c r="NKL4" s="436"/>
      <c r="NKM4" s="436"/>
      <c r="NKN4" s="436"/>
      <c r="NKO4" s="436"/>
      <c r="NKP4" s="436"/>
      <c r="NKQ4" s="436"/>
      <c r="NKR4" s="436"/>
      <c r="NKS4" s="436"/>
      <c r="NKT4" s="436"/>
      <c r="NKU4" s="436"/>
      <c r="NKV4" s="436"/>
      <c r="NKW4" s="436"/>
      <c r="NKX4" s="436"/>
      <c r="NKY4" s="436"/>
      <c r="NKZ4" s="436"/>
      <c r="NLA4" s="436"/>
      <c r="NLB4" s="436"/>
      <c r="NLC4" s="436"/>
      <c r="NLD4" s="436"/>
      <c r="NLE4" s="436"/>
      <c r="NLF4" s="436"/>
      <c r="NLG4" s="436"/>
      <c r="NLH4" s="436"/>
      <c r="NLI4" s="436"/>
      <c r="NLJ4" s="436"/>
      <c r="NLK4" s="436"/>
      <c r="NLL4" s="436"/>
      <c r="NLM4" s="436"/>
      <c r="NLN4" s="436"/>
      <c r="NLO4" s="436"/>
      <c r="NLP4" s="436"/>
      <c r="NLQ4" s="436"/>
      <c r="NLR4" s="436"/>
      <c r="NLS4" s="436"/>
      <c r="NLT4" s="436"/>
      <c r="NLU4" s="436"/>
      <c r="NLV4" s="436"/>
      <c r="NLW4" s="436"/>
      <c r="NLX4" s="436"/>
      <c r="NLY4" s="436"/>
      <c r="NLZ4" s="436"/>
      <c r="NMA4" s="436"/>
      <c r="NMB4" s="436"/>
      <c r="NMC4" s="436"/>
      <c r="NMD4" s="436"/>
      <c r="NME4" s="436"/>
      <c r="NMF4" s="436"/>
      <c r="NMG4" s="436"/>
      <c r="NMH4" s="436"/>
      <c r="NMI4" s="436"/>
      <c r="NMJ4" s="436"/>
      <c r="NMK4" s="436"/>
      <c r="NML4" s="436"/>
      <c r="NMM4" s="436"/>
      <c r="NMN4" s="436"/>
      <c r="NMO4" s="436"/>
      <c r="NMP4" s="436"/>
      <c r="NMQ4" s="436"/>
      <c r="NMR4" s="436"/>
      <c r="NMS4" s="436"/>
      <c r="NMT4" s="436"/>
      <c r="NMU4" s="436"/>
      <c r="NMV4" s="436"/>
      <c r="NMW4" s="436"/>
      <c r="NMX4" s="436"/>
      <c r="NMY4" s="436"/>
      <c r="NMZ4" s="436"/>
      <c r="NNA4" s="436"/>
      <c r="NNB4" s="436"/>
      <c r="NNC4" s="436"/>
      <c r="NND4" s="436"/>
      <c r="NNE4" s="436"/>
      <c r="NNF4" s="436"/>
      <c r="NNG4" s="436"/>
      <c r="NNH4" s="436"/>
      <c r="NNI4" s="436"/>
      <c r="NNJ4" s="436"/>
      <c r="NNK4" s="436"/>
      <c r="NNL4" s="436"/>
      <c r="NNM4" s="436"/>
      <c r="NNN4" s="436"/>
      <c r="NNO4" s="436"/>
      <c r="NNP4" s="436"/>
      <c r="NNQ4" s="436"/>
      <c r="NNR4" s="436"/>
      <c r="NNS4" s="436"/>
      <c r="NNT4" s="436"/>
      <c r="NNU4" s="436"/>
      <c r="NNV4" s="436"/>
      <c r="NNW4" s="436"/>
      <c r="NNX4" s="436"/>
      <c r="NNY4" s="436"/>
      <c r="NNZ4" s="436"/>
      <c r="NOA4" s="436"/>
      <c r="NOB4" s="436"/>
      <c r="NOC4" s="436"/>
      <c r="NOD4" s="436"/>
      <c r="NOE4" s="436"/>
      <c r="NOF4" s="436"/>
      <c r="NOG4" s="436"/>
      <c r="NOH4" s="436"/>
      <c r="NOI4" s="436"/>
      <c r="NOJ4" s="436"/>
      <c r="NOK4" s="436"/>
      <c r="NOL4" s="436"/>
      <c r="NOM4" s="436"/>
      <c r="NON4" s="436"/>
      <c r="NOO4" s="436"/>
      <c r="NOP4" s="436"/>
      <c r="NOQ4" s="436"/>
      <c r="NOR4" s="436"/>
      <c r="NOS4" s="436"/>
      <c r="NOT4" s="436"/>
      <c r="NOU4" s="436"/>
      <c r="NOV4" s="436"/>
      <c r="NOW4" s="436"/>
      <c r="NOX4" s="436"/>
      <c r="NOY4" s="436"/>
      <c r="NOZ4" s="436"/>
      <c r="NPA4" s="436"/>
      <c r="NPB4" s="436"/>
      <c r="NPC4" s="436"/>
      <c r="NPD4" s="436"/>
      <c r="NPE4" s="436"/>
      <c r="NPF4" s="436"/>
      <c r="NPG4" s="436"/>
      <c r="NPH4" s="436"/>
      <c r="NPI4" s="436"/>
      <c r="NPJ4" s="436"/>
      <c r="NPK4" s="436"/>
      <c r="NPL4" s="436"/>
      <c r="NPM4" s="436"/>
      <c r="NPN4" s="436"/>
      <c r="NPO4" s="436"/>
      <c r="NPP4" s="436"/>
      <c r="NPQ4" s="436"/>
      <c r="NPR4" s="436"/>
      <c r="NPS4" s="436"/>
      <c r="NPT4" s="436"/>
      <c r="NPU4" s="436"/>
      <c r="NPV4" s="436"/>
      <c r="NPW4" s="436"/>
      <c r="NPX4" s="436"/>
      <c r="NPY4" s="436"/>
      <c r="NPZ4" s="436"/>
      <c r="NQA4" s="436"/>
      <c r="NQB4" s="436"/>
      <c r="NQC4" s="436"/>
      <c r="NQD4" s="436"/>
      <c r="NQE4" s="436"/>
      <c r="NQF4" s="436"/>
      <c r="NQG4" s="436"/>
      <c r="NQH4" s="436"/>
      <c r="NQI4" s="436"/>
      <c r="NQJ4" s="436"/>
      <c r="NQK4" s="436"/>
      <c r="NQL4" s="436"/>
      <c r="NQM4" s="436"/>
      <c r="NQN4" s="436"/>
      <c r="NQO4" s="436"/>
      <c r="NQP4" s="436"/>
      <c r="NQQ4" s="436"/>
      <c r="NQR4" s="436"/>
      <c r="NQS4" s="436"/>
      <c r="NQT4" s="436"/>
      <c r="NQU4" s="436"/>
      <c r="NQV4" s="436"/>
      <c r="NQW4" s="436"/>
      <c r="NQX4" s="436"/>
      <c r="NQY4" s="436"/>
      <c r="NQZ4" s="436"/>
      <c r="NRA4" s="436"/>
      <c r="NRB4" s="436"/>
      <c r="NRC4" s="436"/>
      <c r="NRD4" s="436"/>
      <c r="NRE4" s="436"/>
      <c r="NRF4" s="436"/>
      <c r="NRG4" s="436"/>
      <c r="NRH4" s="436"/>
      <c r="NRI4" s="436"/>
      <c r="NRJ4" s="436"/>
      <c r="NRK4" s="436"/>
      <c r="NRL4" s="436"/>
      <c r="NRM4" s="436"/>
      <c r="NRN4" s="436"/>
      <c r="NRO4" s="436"/>
      <c r="NRP4" s="436"/>
      <c r="NRQ4" s="436"/>
      <c r="NRR4" s="436"/>
      <c r="NRS4" s="436"/>
      <c r="NRT4" s="436"/>
      <c r="NRU4" s="436"/>
      <c r="NRV4" s="436"/>
      <c r="NRW4" s="436"/>
      <c r="NRX4" s="436"/>
      <c r="NRY4" s="436"/>
      <c r="NRZ4" s="436"/>
      <c r="NSA4" s="436"/>
      <c r="NSB4" s="436"/>
      <c r="NSC4" s="436"/>
      <c r="NSD4" s="436"/>
      <c r="NSE4" s="436"/>
      <c r="NSF4" s="436"/>
      <c r="NSG4" s="436"/>
      <c r="NSH4" s="436"/>
      <c r="NSI4" s="436"/>
      <c r="NSJ4" s="436"/>
      <c r="NSK4" s="436"/>
      <c r="NSL4" s="436"/>
      <c r="NSM4" s="436"/>
      <c r="NSN4" s="436"/>
      <c r="NSO4" s="436"/>
      <c r="NSP4" s="436"/>
      <c r="NSQ4" s="436"/>
      <c r="NSR4" s="436"/>
      <c r="NSS4" s="436"/>
      <c r="NST4" s="436"/>
      <c r="NSU4" s="436"/>
      <c r="NSV4" s="436"/>
      <c r="NSW4" s="436"/>
      <c r="NSX4" s="436"/>
      <c r="NSY4" s="436"/>
      <c r="NSZ4" s="436"/>
      <c r="NTA4" s="436"/>
      <c r="NTB4" s="436"/>
      <c r="NTC4" s="436"/>
      <c r="NTD4" s="436"/>
      <c r="NTE4" s="436"/>
      <c r="NTF4" s="436"/>
      <c r="NTG4" s="436"/>
      <c r="NTH4" s="436"/>
      <c r="NTI4" s="436"/>
      <c r="NTJ4" s="436"/>
      <c r="NTK4" s="436"/>
      <c r="NTL4" s="436"/>
      <c r="NTM4" s="436"/>
      <c r="NTN4" s="436"/>
      <c r="NTO4" s="436"/>
      <c r="NTP4" s="436"/>
      <c r="NTQ4" s="436"/>
      <c r="NTR4" s="436"/>
      <c r="NTS4" s="436"/>
      <c r="NTT4" s="436"/>
      <c r="NTU4" s="436"/>
      <c r="NTV4" s="436"/>
      <c r="NTW4" s="436"/>
      <c r="NTX4" s="436"/>
      <c r="NTY4" s="436"/>
      <c r="NTZ4" s="436"/>
      <c r="NUA4" s="436"/>
      <c r="NUB4" s="436"/>
      <c r="NUC4" s="436"/>
      <c r="NUD4" s="436"/>
      <c r="NUE4" s="436"/>
      <c r="NUF4" s="436"/>
      <c r="NUG4" s="436"/>
      <c r="NUH4" s="436"/>
      <c r="NUI4" s="436"/>
      <c r="NUJ4" s="436"/>
      <c r="NUK4" s="436"/>
      <c r="NUL4" s="436"/>
      <c r="NUM4" s="436"/>
      <c r="NUN4" s="436"/>
      <c r="NUO4" s="436"/>
      <c r="NUP4" s="436"/>
      <c r="NUQ4" s="436"/>
      <c r="NUR4" s="436"/>
      <c r="NUS4" s="436"/>
      <c r="NUT4" s="436"/>
      <c r="NUU4" s="436"/>
      <c r="NUV4" s="436"/>
      <c r="NUW4" s="436"/>
      <c r="NUX4" s="436"/>
      <c r="NUY4" s="436"/>
      <c r="NUZ4" s="436"/>
      <c r="NVA4" s="436"/>
      <c r="NVB4" s="436"/>
      <c r="NVC4" s="436"/>
      <c r="NVD4" s="436"/>
      <c r="NVE4" s="436"/>
      <c r="NVF4" s="436"/>
      <c r="NVG4" s="436"/>
      <c r="NVH4" s="436"/>
      <c r="NVI4" s="436"/>
      <c r="NVJ4" s="436"/>
      <c r="NVK4" s="436"/>
      <c r="NVL4" s="436"/>
      <c r="NVM4" s="436"/>
      <c r="NVN4" s="436"/>
      <c r="NVO4" s="436"/>
      <c r="NVP4" s="436"/>
      <c r="NVQ4" s="436"/>
      <c r="NVR4" s="436"/>
      <c r="NVS4" s="436"/>
      <c r="NVT4" s="436"/>
      <c r="NVU4" s="436"/>
      <c r="NVV4" s="436"/>
      <c r="NVW4" s="436"/>
      <c r="NVX4" s="436"/>
      <c r="NVY4" s="436"/>
      <c r="NVZ4" s="436"/>
      <c r="NWA4" s="436"/>
      <c r="NWB4" s="436"/>
      <c r="NWC4" s="436"/>
      <c r="NWD4" s="436"/>
      <c r="NWE4" s="436"/>
      <c r="NWF4" s="436"/>
      <c r="NWG4" s="436"/>
      <c r="NWH4" s="436"/>
      <c r="NWI4" s="436"/>
      <c r="NWJ4" s="436"/>
      <c r="NWK4" s="436"/>
      <c r="NWL4" s="436"/>
      <c r="NWM4" s="436"/>
      <c r="NWN4" s="436"/>
      <c r="NWO4" s="436"/>
      <c r="NWP4" s="436"/>
      <c r="NWQ4" s="436"/>
      <c r="NWR4" s="436"/>
      <c r="NWS4" s="436"/>
      <c r="NWT4" s="436"/>
      <c r="NWU4" s="436"/>
      <c r="NWV4" s="436"/>
      <c r="NWW4" s="436"/>
      <c r="NWX4" s="436"/>
      <c r="NWY4" s="436"/>
      <c r="NWZ4" s="436"/>
      <c r="NXA4" s="436"/>
      <c r="NXB4" s="436"/>
      <c r="NXC4" s="436"/>
      <c r="NXD4" s="436"/>
      <c r="NXE4" s="436"/>
      <c r="NXF4" s="436"/>
      <c r="NXG4" s="436"/>
      <c r="NXH4" s="436"/>
      <c r="NXI4" s="436"/>
      <c r="NXJ4" s="436"/>
      <c r="NXK4" s="436"/>
      <c r="NXL4" s="436"/>
      <c r="NXM4" s="436"/>
      <c r="NXN4" s="436"/>
      <c r="NXO4" s="436"/>
      <c r="NXP4" s="436"/>
      <c r="NXQ4" s="436"/>
      <c r="NXR4" s="436"/>
      <c r="NXS4" s="436"/>
      <c r="NXT4" s="436"/>
      <c r="NXU4" s="436"/>
      <c r="NXV4" s="436"/>
      <c r="NXW4" s="436"/>
      <c r="NXX4" s="436"/>
      <c r="NXY4" s="436"/>
      <c r="NXZ4" s="436"/>
      <c r="NYA4" s="436"/>
      <c r="NYB4" s="436"/>
      <c r="NYC4" s="436"/>
      <c r="NYD4" s="436"/>
      <c r="NYE4" s="436"/>
      <c r="NYF4" s="436"/>
      <c r="NYG4" s="436"/>
      <c r="NYH4" s="436"/>
      <c r="NYI4" s="436"/>
      <c r="NYJ4" s="436"/>
      <c r="NYK4" s="436"/>
      <c r="NYL4" s="436"/>
      <c r="NYM4" s="436"/>
      <c r="NYN4" s="436"/>
      <c r="NYO4" s="436"/>
      <c r="NYP4" s="436"/>
      <c r="NYQ4" s="436"/>
      <c r="NYR4" s="436"/>
      <c r="NYS4" s="436"/>
      <c r="NYT4" s="436"/>
      <c r="NYU4" s="436"/>
      <c r="NYV4" s="436"/>
      <c r="NYW4" s="436"/>
      <c r="NYX4" s="436"/>
      <c r="NYY4" s="436"/>
      <c r="NYZ4" s="436"/>
      <c r="NZA4" s="436"/>
      <c r="NZB4" s="436"/>
      <c r="NZC4" s="436"/>
      <c r="NZD4" s="436"/>
      <c r="NZE4" s="436"/>
      <c r="NZF4" s="436"/>
      <c r="NZG4" s="436"/>
      <c r="NZH4" s="436"/>
      <c r="NZI4" s="436"/>
      <c r="NZJ4" s="436"/>
      <c r="NZK4" s="436"/>
      <c r="NZL4" s="436"/>
      <c r="NZM4" s="436"/>
      <c r="NZN4" s="436"/>
      <c r="NZO4" s="436"/>
      <c r="NZP4" s="436"/>
      <c r="NZQ4" s="436"/>
      <c r="NZR4" s="436"/>
      <c r="NZS4" s="436"/>
      <c r="NZT4" s="436"/>
      <c r="NZU4" s="436"/>
      <c r="NZV4" s="436"/>
      <c r="NZW4" s="436"/>
      <c r="NZX4" s="436"/>
      <c r="NZY4" s="436"/>
      <c r="NZZ4" s="436"/>
      <c r="OAA4" s="436"/>
      <c r="OAB4" s="436"/>
      <c r="OAC4" s="436"/>
      <c r="OAD4" s="436"/>
      <c r="OAE4" s="436"/>
      <c r="OAF4" s="436"/>
      <c r="OAG4" s="436"/>
      <c r="OAH4" s="436"/>
      <c r="OAI4" s="436"/>
      <c r="OAJ4" s="436"/>
      <c r="OAK4" s="436"/>
      <c r="OAL4" s="436"/>
      <c r="OAM4" s="436"/>
      <c r="OAN4" s="436"/>
      <c r="OAO4" s="436"/>
      <c r="OAP4" s="436"/>
      <c r="OAQ4" s="436"/>
      <c r="OAR4" s="436"/>
      <c r="OAS4" s="436"/>
      <c r="OAT4" s="436"/>
      <c r="OAU4" s="436"/>
      <c r="OAV4" s="436"/>
      <c r="OAW4" s="436"/>
      <c r="OAX4" s="436"/>
      <c r="OAY4" s="436"/>
      <c r="OAZ4" s="436"/>
      <c r="OBA4" s="436"/>
      <c r="OBB4" s="436"/>
      <c r="OBC4" s="436"/>
      <c r="OBD4" s="436"/>
      <c r="OBE4" s="436"/>
      <c r="OBF4" s="436"/>
      <c r="OBG4" s="436"/>
      <c r="OBH4" s="436"/>
      <c r="OBI4" s="436"/>
      <c r="OBJ4" s="436"/>
      <c r="OBK4" s="436"/>
      <c r="OBL4" s="436"/>
      <c r="OBM4" s="436"/>
      <c r="OBN4" s="436"/>
      <c r="OBO4" s="436"/>
      <c r="OBP4" s="436"/>
      <c r="OBQ4" s="436"/>
      <c r="OBR4" s="436"/>
      <c r="OBS4" s="436"/>
      <c r="OBT4" s="436"/>
      <c r="OBU4" s="436"/>
      <c r="OBV4" s="436"/>
      <c r="OBW4" s="436"/>
      <c r="OBX4" s="436"/>
      <c r="OBY4" s="436"/>
      <c r="OBZ4" s="436"/>
      <c r="OCA4" s="436"/>
      <c r="OCB4" s="436"/>
      <c r="OCC4" s="436"/>
      <c r="OCD4" s="436"/>
      <c r="OCE4" s="436"/>
      <c r="OCF4" s="436"/>
      <c r="OCG4" s="436"/>
      <c r="OCH4" s="436"/>
      <c r="OCI4" s="436"/>
      <c r="OCJ4" s="436"/>
      <c r="OCK4" s="436"/>
      <c r="OCL4" s="436"/>
      <c r="OCM4" s="436"/>
      <c r="OCN4" s="436"/>
      <c r="OCO4" s="436"/>
      <c r="OCP4" s="436"/>
      <c r="OCQ4" s="436"/>
      <c r="OCR4" s="436"/>
      <c r="OCS4" s="436"/>
      <c r="OCT4" s="436"/>
      <c r="OCU4" s="436"/>
      <c r="OCV4" s="436"/>
      <c r="OCW4" s="436"/>
      <c r="OCX4" s="436"/>
      <c r="OCY4" s="436"/>
      <c r="OCZ4" s="436"/>
      <c r="ODA4" s="436"/>
      <c r="ODB4" s="436"/>
      <c r="ODC4" s="436"/>
      <c r="ODD4" s="436"/>
      <c r="ODE4" s="436"/>
      <c r="ODF4" s="436"/>
      <c r="ODG4" s="436"/>
      <c r="ODH4" s="436"/>
      <c r="ODI4" s="436"/>
      <c r="ODJ4" s="436"/>
      <c r="ODK4" s="436"/>
      <c r="ODL4" s="436"/>
      <c r="ODM4" s="436"/>
      <c r="ODN4" s="436"/>
      <c r="ODO4" s="436"/>
      <c r="ODP4" s="436"/>
      <c r="ODQ4" s="436"/>
      <c r="ODR4" s="436"/>
      <c r="ODS4" s="436"/>
      <c r="ODT4" s="436"/>
      <c r="ODU4" s="436"/>
      <c r="ODV4" s="436"/>
      <c r="ODW4" s="436"/>
      <c r="ODX4" s="436"/>
      <c r="ODY4" s="436"/>
      <c r="ODZ4" s="436"/>
      <c r="OEA4" s="436"/>
      <c r="OEB4" s="436"/>
      <c r="OEC4" s="436"/>
      <c r="OED4" s="436"/>
      <c r="OEE4" s="436"/>
      <c r="OEF4" s="436"/>
      <c r="OEG4" s="436"/>
      <c r="OEH4" s="436"/>
      <c r="OEI4" s="436"/>
      <c r="OEJ4" s="436"/>
      <c r="OEK4" s="436"/>
      <c r="OEL4" s="436"/>
      <c r="OEM4" s="436"/>
      <c r="OEN4" s="436"/>
      <c r="OEO4" s="436"/>
      <c r="OEP4" s="436"/>
      <c r="OEQ4" s="436"/>
      <c r="OER4" s="436"/>
      <c r="OES4" s="436"/>
      <c r="OET4" s="436"/>
      <c r="OEU4" s="436"/>
      <c r="OEV4" s="436"/>
      <c r="OEW4" s="436"/>
      <c r="OEX4" s="436"/>
      <c r="OEY4" s="436"/>
      <c r="OEZ4" s="436"/>
      <c r="OFA4" s="436"/>
      <c r="OFB4" s="436"/>
      <c r="OFC4" s="436"/>
      <c r="OFD4" s="436"/>
      <c r="OFE4" s="436"/>
      <c r="OFF4" s="436"/>
      <c r="OFG4" s="436"/>
      <c r="OFH4" s="436"/>
      <c r="OFI4" s="436"/>
      <c r="OFJ4" s="436"/>
      <c r="OFK4" s="436"/>
      <c r="OFL4" s="436"/>
      <c r="OFM4" s="436"/>
      <c r="OFN4" s="436"/>
      <c r="OFO4" s="436"/>
      <c r="OFP4" s="436"/>
      <c r="OFQ4" s="436"/>
      <c r="OFR4" s="436"/>
      <c r="OFS4" s="436"/>
      <c r="OFT4" s="436"/>
      <c r="OFU4" s="436"/>
      <c r="OFV4" s="436"/>
      <c r="OFW4" s="436"/>
      <c r="OFX4" s="436"/>
      <c r="OFY4" s="436"/>
      <c r="OFZ4" s="436"/>
      <c r="OGA4" s="436"/>
      <c r="OGB4" s="436"/>
      <c r="OGC4" s="436"/>
      <c r="OGD4" s="436"/>
      <c r="OGE4" s="436"/>
      <c r="OGF4" s="436"/>
      <c r="OGG4" s="436"/>
      <c r="OGH4" s="436"/>
      <c r="OGI4" s="436"/>
      <c r="OGJ4" s="436"/>
      <c r="OGK4" s="436"/>
      <c r="OGL4" s="436"/>
      <c r="OGM4" s="436"/>
      <c r="OGN4" s="436"/>
      <c r="OGO4" s="436"/>
      <c r="OGP4" s="436"/>
      <c r="OGQ4" s="436"/>
      <c r="OGR4" s="436"/>
      <c r="OGS4" s="436"/>
      <c r="OGT4" s="436"/>
      <c r="OGU4" s="436"/>
      <c r="OGV4" s="436"/>
      <c r="OGW4" s="436"/>
      <c r="OGX4" s="436"/>
      <c r="OGY4" s="436"/>
      <c r="OGZ4" s="436"/>
      <c r="OHA4" s="436"/>
      <c r="OHB4" s="436"/>
      <c r="OHC4" s="436"/>
      <c r="OHD4" s="436"/>
      <c r="OHE4" s="436"/>
      <c r="OHF4" s="436"/>
      <c r="OHG4" s="436"/>
      <c r="OHH4" s="436"/>
      <c r="OHI4" s="436"/>
      <c r="OHJ4" s="436"/>
      <c r="OHK4" s="436"/>
      <c r="OHL4" s="436"/>
      <c r="OHM4" s="436"/>
      <c r="OHN4" s="436"/>
      <c r="OHO4" s="436"/>
      <c r="OHP4" s="436"/>
      <c r="OHQ4" s="436"/>
      <c r="OHR4" s="436"/>
      <c r="OHS4" s="436"/>
      <c r="OHT4" s="436"/>
      <c r="OHU4" s="436"/>
      <c r="OHV4" s="436"/>
      <c r="OHW4" s="436"/>
      <c r="OHX4" s="436"/>
      <c r="OHY4" s="436"/>
      <c r="OHZ4" s="436"/>
      <c r="OIA4" s="436"/>
      <c r="OIB4" s="436"/>
      <c r="OIC4" s="436"/>
      <c r="OID4" s="436"/>
      <c r="OIE4" s="436"/>
      <c r="OIF4" s="436"/>
      <c r="OIG4" s="436"/>
      <c r="OIH4" s="436"/>
      <c r="OII4" s="436"/>
      <c r="OIJ4" s="436"/>
      <c r="OIK4" s="436"/>
      <c r="OIL4" s="436"/>
      <c r="OIM4" s="436"/>
      <c r="OIN4" s="436"/>
      <c r="OIO4" s="436"/>
      <c r="OIP4" s="436"/>
      <c r="OIQ4" s="436"/>
      <c r="OIR4" s="436"/>
      <c r="OIS4" s="436"/>
      <c r="OIT4" s="436"/>
      <c r="OIU4" s="436"/>
      <c r="OIV4" s="436"/>
      <c r="OIW4" s="436"/>
      <c r="OIX4" s="436"/>
      <c r="OIY4" s="436"/>
      <c r="OIZ4" s="436"/>
      <c r="OJA4" s="436"/>
      <c r="OJB4" s="436"/>
      <c r="OJC4" s="436"/>
      <c r="OJD4" s="436"/>
      <c r="OJE4" s="436"/>
      <c r="OJF4" s="436"/>
      <c r="OJG4" s="436"/>
      <c r="OJH4" s="436"/>
      <c r="OJI4" s="436"/>
      <c r="OJJ4" s="436"/>
      <c r="OJK4" s="436"/>
      <c r="OJL4" s="436"/>
      <c r="OJM4" s="436"/>
      <c r="OJN4" s="436"/>
      <c r="OJO4" s="436"/>
      <c r="OJP4" s="436"/>
      <c r="OJQ4" s="436"/>
      <c r="OJR4" s="436"/>
      <c r="OJS4" s="436"/>
      <c r="OJT4" s="436"/>
      <c r="OJU4" s="436"/>
      <c r="OJV4" s="436"/>
      <c r="OJW4" s="436"/>
      <c r="OJX4" s="436"/>
      <c r="OJY4" s="436"/>
      <c r="OJZ4" s="436"/>
      <c r="OKA4" s="436"/>
      <c r="OKB4" s="436"/>
      <c r="OKC4" s="436"/>
      <c r="OKD4" s="436"/>
      <c r="OKE4" s="436"/>
      <c r="OKF4" s="436"/>
      <c r="OKG4" s="436"/>
      <c r="OKH4" s="436"/>
      <c r="OKI4" s="436"/>
      <c r="OKJ4" s="436"/>
      <c r="OKK4" s="436"/>
      <c r="OKL4" s="436"/>
      <c r="OKM4" s="436"/>
      <c r="OKN4" s="436"/>
      <c r="OKO4" s="436"/>
      <c r="OKP4" s="436"/>
      <c r="OKQ4" s="436"/>
      <c r="OKR4" s="436"/>
      <c r="OKS4" s="436"/>
      <c r="OKT4" s="436"/>
      <c r="OKU4" s="436"/>
      <c r="OKV4" s="436"/>
      <c r="OKW4" s="436"/>
      <c r="OKX4" s="436"/>
      <c r="OKY4" s="436"/>
      <c r="OKZ4" s="436"/>
      <c r="OLA4" s="436"/>
      <c r="OLB4" s="436"/>
      <c r="OLC4" s="436"/>
      <c r="OLD4" s="436"/>
      <c r="OLE4" s="436"/>
      <c r="OLF4" s="436"/>
      <c r="OLG4" s="436"/>
      <c r="OLH4" s="436"/>
      <c r="OLI4" s="436"/>
      <c r="OLJ4" s="436"/>
      <c r="OLK4" s="436"/>
      <c r="OLL4" s="436"/>
      <c r="OLM4" s="436"/>
      <c r="OLN4" s="436"/>
      <c r="OLO4" s="436"/>
      <c r="OLP4" s="436"/>
      <c r="OLQ4" s="436"/>
      <c r="OLR4" s="436"/>
      <c r="OLS4" s="436"/>
      <c r="OLT4" s="436"/>
      <c r="OLU4" s="436"/>
      <c r="OLV4" s="436"/>
      <c r="OLW4" s="436"/>
      <c r="OLX4" s="436"/>
      <c r="OLY4" s="436"/>
      <c r="OLZ4" s="436"/>
      <c r="OMA4" s="436"/>
      <c r="OMB4" s="436"/>
      <c r="OMC4" s="436"/>
      <c r="OMD4" s="436"/>
      <c r="OME4" s="436"/>
      <c r="OMF4" s="436"/>
      <c r="OMG4" s="436"/>
      <c r="OMH4" s="436"/>
      <c r="OMI4" s="436"/>
      <c r="OMJ4" s="436"/>
      <c r="OMK4" s="436"/>
      <c r="OML4" s="436"/>
      <c r="OMM4" s="436"/>
      <c r="OMN4" s="436"/>
      <c r="OMO4" s="436"/>
      <c r="OMP4" s="436"/>
      <c r="OMQ4" s="436"/>
      <c r="OMR4" s="436"/>
      <c r="OMS4" s="436"/>
      <c r="OMT4" s="436"/>
      <c r="OMU4" s="436"/>
      <c r="OMV4" s="436"/>
      <c r="OMW4" s="436"/>
      <c r="OMX4" s="436"/>
      <c r="OMY4" s="436"/>
      <c r="OMZ4" s="436"/>
      <c r="ONA4" s="436"/>
      <c r="ONB4" s="436"/>
      <c r="ONC4" s="436"/>
      <c r="OND4" s="436"/>
      <c r="ONE4" s="436"/>
      <c r="ONF4" s="436"/>
      <c r="ONG4" s="436"/>
      <c r="ONH4" s="436"/>
      <c r="ONI4" s="436"/>
      <c r="ONJ4" s="436"/>
      <c r="ONK4" s="436"/>
      <c r="ONL4" s="436"/>
      <c r="ONM4" s="436"/>
      <c r="ONN4" s="436"/>
      <c r="ONO4" s="436"/>
      <c r="ONP4" s="436"/>
      <c r="ONQ4" s="436"/>
      <c r="ONR4" s="436"/>
      <c r="ONS4" s="436"/>
      <c r="ONT4" s="436"/>
      <c r="ONU4" s="436"/>
      <c r="ONV4" s="436"/>
      <c r="ONW4" s="436"/>
      <c r="ONX4" s="436"/>
      <c r="ONY4" s="436"/>
      <c r="ONZ4" s="436"/>
      <c r="OOA4" s="436"/>
      <c r="OOB4" s="436"/>
      <c r="OOC4" s="436"/>
      <c r="OOD4" s="436"/>
      <c r="OOE4" s="436"/>
      <c r="OOF4" s="436"/>
      <c r="OOG4" s="436"/>
      <c r="OOH4" s="436"/>
      <c r="OOI4" s="436"/>
      <c r="OOJ4" s="436"/>
      <c r="OOK4" s="436"/>
      <c r="OOL4" s="436"/>
      <c r="OOM4" s="436"/>
      <c r="OON4" s="436"/>
      <c r="OOO4" s="436"/>
      <c r="OOP4" s="436"/>
      <c r="OOQ4" s="436"/>
      <c r="OOR4" s="436"/>
      <c r="OOS4" s="436"/>
      <c r="OOT4" s="436"/>
      <c r="OOU4" s="436"/>
      <c r="OOV4" s="436"/>
      <c r="OOW4" s="436"/>
      <c r="OOX4" s="436"/>
      <c r="OOY4" s="436"/>
      <c r="OOZ4" s="436"/>
      <c r="OPA4" s="436"/>
      <c r="OPB4" s="436"/>
      <c r="OPC4" s="436"/>
      <c r="OPD4" s="436"/>
      <c r="OPE4" s="436"/>
      <c r="OPF4" s="436"/>
      <c r="OPG4" s="436"/>
      <c r="OPH4" s="436"/>
      <c r="OPI4" s="436"/>
      <c r="OPJ4" s="436"/>
      <c r="OPK4" s="436"/>
      <c r="OPL4" s="436"/>
      <c r="OPM4" s="436"/>
      <c r="OPN4" s="436"/>
      <c r="OPO4" s="436"/>
      <c r="OPP4" s="436"/>
      <c r="OPQ4" s="436"/>
      <c r="OPR4" s="436"/>
      <c r="OPS4" s="436"/>
      <c r="OPT4" s="436"/>
      <c r="OPU4" s="436"/>
      <c r="OPV4" s="436"/>
      <c r="OPW4" s="436"/>
      <c r="OPX4" s="436"/>
      <c r="OPY4" s="436"/>
      <c r="OPZ4" s="436"/>
      <c r="OQA4" s="436"/>
      <c r="OQB4" s="436"/>
      <c r="OQC4" s="436"/>
      <c r="OQD4" s="436"/>
      <c r="OQE4" s="436"/>
      <c r="OQF4" s="436"/>
      <c r="OQG4" s="436"/>
      <c r="OQH4" s="436"/>
      <c r="OQI4" s="436"/>
      <c r="OQJ4" s="436"/>
      <c r="OQK4" s="436"/>
      <c r="OQL4" s="436"/>
      <c r="OQM4" s="436"/>
      <c r="OQN4" s="436"/>
      <c r="OQO4" s="436"/>
      <c r="OQP4" s="436"/>
      <c r="OQQ4" s="436"/>
      <c r="OQR4" s="436"/>
      <c r="OQS4" s="436"/>
      <c r="OQT4" s="436"/>
      <c r="OQU4" s="436"/>
      <c r="OQV4" s="436"/>
      <c r="OQW4" s="436"/>
      <c r="OQX4" s="436"/>
      <c r="OQY4" s="436"/>
      <c r="OQZ4" s="436"/>
      <c r="ORA4" s="436"/>
      <c r="ORB4" s="436"/>
      <c r="ORC4" s="436"/>
      <c r="ORD4" s="436"/>
      <c r="ORE4" s="436"/>
      <c r="ORF4" s="436"/>
      <c r="ORG4" s="436"/>
      <c r="ORH4" s="436"/>
      <c r="ORI4" s="436"/>
      <c r="ORJ4" s="436"/>
      <c r="ORK4" s="436"/>
      <c r="ORL4" s="436"/>
      <c r="ORM4" s="436"/>
      <c r="ORN4" s="436"/>
      <c r="ORO4" s="436"/>
      <c r="ORP4" s="436"/>
      <c r="ORQ4" s="436"/>
      <c r="ORR4" s="436"/>
      <c r="ORS4" s="436"/>
      <c r="ORT4" s="436"/>
      <c r="ORU4" s="436"/>
      <c r="ORV4" s="436"/>
      <c r="ORW4" s="436"/>
      <c r="ORX4" s="436"/>
      <c r="ORY4" s="436"/>
      <c r="ORZ4" s="436"/>
      <c r="OSA4" s="436"/>
      <c r="OSB4" s="436"/>
      <c r="OSC4" s="436"/>
      <c r="OSD4" s="436"/>
      <c r="OSE4" s="436"/>
      <c r="OSF4" s="436"/>
      <c r="OSG4" s="436"/>
      <c r="OSH4" s="436"/>
      <c r="OSI4" s="436"/>
      <c r="OSJ4" s="436"/>
      <c r="OSK4" s="436"/>
      <c r="OSL4" s="436"/>
      <c r="OSM4" s="436"/>
      <c r="OSN4" s="436"/>
      <c r="OSO4" s="436"/>
      <c r="OSP4" s="436"/>
      <c r="OSQ4" s="436"/>
      <c r="OSR4" s="436"/>
      <c r="OSS4" s="436"/>
      <c r="OST4" s="436"/>
      <c r="OSU4" s="436"/>
      <c r="OSV4" s="436"/>
      <c r="OSW4" s="436"/>
      <c r="OSX4" s="436"/>
      <c r="OSY4" s="436"/>
      <c r="OSZ4" s="436"/>
      <c r="OTA4" s="436"/>
      <c r="OTB4" s="436"/>
      <c r="OTC4" s="436"/>
      <c r="OTD4" s="436"/>
      <c r="OTE4" s="436"/>
      <c r="OTF4" s="436"/>
      <c r="OTG4" s="436"/>
      <c r="OTH4" s="436"/>
      <c r="OTI4" s="436"/>
      <c r="OTJ4" s="436"/>
      <c r="OTK4" s="436"/>
      <c r="OTL4" s="436"/>
      <c r="OTM4" s="436"/>
      <c r="OTN4" s="436"/>
      <c r="OTO4" s="436"/>
      <c r="OTP4" s="436"/>
      <c r="OTQ4" s="436"/>
      <c r="OTR4" s="436"/>
      <c r="OTS4" s="436"/>
      <c r="OTT4" s="436"/>
      <c r="OTU4" s="436"/>
      <c r="OTV4" s="436"/>
      <c r="OTW4" s="436"/>
      <c r="OTX4" s="436"/>
      <c r="OTY4" s="436"/>
      <c r="OTZ4" s="436"/>
      <c r="OUA4" s="436"/>
      <c r="OUB4" s="436"/>
      <c r="OUC4" s="436"/>
      <c r="OUD4" s="436"/>
      <c r="OUE4" s="436"/>
      <c r="OUF4" s="436"/>
      <c r="OUG4" s="436"/>
      <c r="OUH4" s="436"/>
      <c r="OUI4" s="436"/>
      <c r="OUJ4" s="436"/>
      <c r="OUK4" s="436"/>
      <c r="OUL4" s="436"/>
      <c r="OUM4" s="436"/>
      <c r="OUN4" s="436"/>
      <c r="OUO4" s="436"/>
      <c r="OUP4" s="436"/>
      <c r="OUQ4" s="436"/>
      <c r="OUR4" s="436"/>
      <c r="OUS4" s="436"/>
      <c r="OUT4" s="436"/>
      <c r="OUU4" s="436"/>
      <c r="OUV4" s="436"/>
      <c r="OUW4" s="436"/>
      <c r="OUX4" s="436"/>
      <c r="OUY4" s="436"/>
      <c r="OUZ4" s="436"/>
      <c r="OVA4" s="436"/>
      <c r="OVB4" s="436"/>
      <c r="OVC4" s="436"/>
      <c r="OVD4" s="436"/>
      <c r="OVE4" s="436"/>
      <c r="OVF4" s="436"/>
      <c r="OVG4" s="436"/>
      <c r="OVH4" s="436"/>
      <c r="OVI4" s="436"/>
      <c r="OVJ4" s="436"/>
      <c r="OVK4" s="436"/>
      <c r="OVL4" s="436"/>
      <c r="OVM4" s="436"/>
      <c r="OVN4" s="436"/>
      <c r="OVO4" s="436"/>
      <c r="OVP4" s="436"/>
      <c r="OVQ4" s="436"/>
      <c r="OVR4" s="436"/>
      <c r="OVS4" s="436"/>
      <c r="OVT4" s="436"/>
      <c r="OVU4" s="436"/>
      <c r="OVV4" s="436"/>
      <c r="OVW4" s="436"/>
      <c r="OVX4" s="436"/>
      <c r="OVY4" s="436"/>
      <c r="OVZ4" s="436"/>
      <c r="OWA4" s="436"/>
      <c r="OWB4" s="436"/>
      <c r="OWC4" s="436"/>
      <c r="OWD4" s="436"/>
      <c r="OWE4" s="436"/>
      <c r="OWF4" s="436"/>
      <c r="OWG4" s="436"/>
      <c r="OWH4" s="436"/>
      <c r="OWI4" s="436"/>
      <c r="OWJ4" s="436"/>
      <c r="OWK4" s="436"/>
      <c r="OWL4" s="436"/>
      <c r="OWM4" s="436"/>
      <c r="OWN4" s="436"/>
      <c r="OWO4" s="436"/>
      <c r="OWP4" s="436"/>
      <c r="OWQ4" s="436"/>
      <c r="OWR4" s="436"/>
      <c r="OWS4" s="436"/>
      <c r="OWT4" s="436"/>
      <c r="OWU4" s="436"/>
      <c r="OWV4" s="436"/>
      <c r="OWW4" s="436"/>
      <c r="OWX4" s="436"/>
      <c r="OWY4" s="436"/>
      <c r="OWZ4" s="436"/>
      <c r="OXA4" s="436"/>
      <c r="OXB4" s="436"/>
      <c r="OXC4" s="436"/>
      <c r="OXD4" s="436"/>
      <c r="OXE4" s="436"/>
      <c r="OXF4" s="436"/>
      <c r="OXG4" s="436"/>
      <c r="OXH4" s="436"/>
      <c r="OXI4" s="436"/>
      <c r="OXJ4" s="436"/>
      <c r="OXK4" s="436"/>
      <c r="OXL4" s="436"/>
      <c r="OXM4" s="436"/>
      <c r="OXN4" s="436"/>
      <c r="OXO4" s="436"/>
      <c r="OXP4" s="436"/>
      <c r="OXQ4" s="436"/>
      <c r="OXR4" s="436"/>
      <c r="OXS4" s="436"/>
      <c r="OXT4" s="436"/>
      <c r="OXU4" s="436"/>
      <c r="OXV4" s="436"/>
      <c r="OXW4" s="436"/>
      <c r="OXX4" s="436"/>
      <c r="OXY4" s="436"/>
      <c r="OXZ4" s="436"/>
      <c r="OYA4" s="436"/>
      <c r="OYB4" s="436"/>
      <c r="OYC4" s="436"/>
      <c r="OYD4" s="436"/>
      <c r="OYE4" s="436"/>
      <c r="OYF4" s="436"/>
      <c r="OYG4" s="436"/>
      <c r="OYH4" s="436"/>
      <c r="OYI4" s="436"/>
      <c r="OYJ4" s="436"/>
      <c r="OYK4" s="436"/>
      <c r="OYL4" s="436"/>
      <c r="OYM4" s="436"/>
      <c r="OYN4" s="436"/>
      <c r="OYO4" s="436"/>
      <c r="OYP4" s="436"/>
      <c r="OYQ4" s="436"/>
      <c r="OYR4" s="436"/>
      <c r="OYS4" s="436"/>
      <c r="OYT4" s="436"/>
      <c r="OYU4" s="436"/>
      <c r="OYV4" s="436"/>
      <c r="OYW4" s="436"/>
      <c r="OYX4" s="436"/>
      <c r="OYY4" s="436"/>
      <c r="OYZ4" s="436"/>
      <c r="OZA4" s="436"/>
      <c r="OZB4" s="436"/>
      <c r="OZC4" s="436"/>
      <c r="OZD4" s="436"/>
      <c r="OZE4" s="436"/>
      <c r="OZF4" s="436"/>
      <c r="OZG4" s="436"/>
      <c r="OZH4" s="436"/>
      <c r="OZI4" s="436"/>
      <c r="OZJ4" s="436"/>
      <c r="OZK4" s="436"/>
      <c r="OZL4" s="436"/>
      <c r="OZM4" s="436"/>
      <c r="OZN4" s="436"/>
      <c r="OZO4" s="436"/>
      <c r="OZP4" s="436"/>
      <c r="OZQ4" s="436"/>
      <c r="OZR4" s="436"/>
      <c r="OZS4" s="436"/>
      <c r="OZT4" s="436"/>
      <c r="OZU4" s="436"/>
      <c r="OZV4" s="436"/>
      <c r="OZW4" s="436"/>
      <c r="OZX4" s="436"/>
      <c r="OZY4" s="436"/>
      <c r="OZZ4" s="436"/>
      <c r="PAA4" s="436"/>
      <c r="PAB4" s="436"/>
      <c r="PAC4" s="436"/>
      <c r="PAD4" s="436"/>
      <c r="PAE4" s="436"/>
      <c r="PAF4" s="436"/>
      <c r="PAG4" s="436"/>
      <c r="PAH4" s="436"/>
      <c r="PAI4" s="436"/>
      <c r="PAJ4" s="436"/>
      <c r="PAK4" s="436"/>
      <c r="PAL4" s="436"/>
      <c r="PAM4" s="436"/>
      <c r="PAN4" s="436"/>
      <c r="PAO4" s="436"/>
      <c r="PAP4" s="436"/>
      <c r="PAQ4" s="436"/>
      <c r="PAR4" s="436"/>
      <c r="PAS4" s="436"/>
      <c r="PAT4" s="436"/>
      <c r="PAU4" s="436"/>
      <c r="PAV4" s="436"/>
      <c r="PAW4" s="436"/>
      <c r="PAX4" s="436"/>
      <c r="PAY4" s="436"/>
      <c r="PAZ4" s="436"/>
      <c r="PBA4" s="436"/>
      <c r="PBB4" s="436"/>
      <c r="PBC4" s="436"/>
      <c r="PBD4" s="436"/>
      <c r="PBE4" s="436"/>
      <c r="PBF4" s="436"/>
      <c r="PBG4" s="436"/>
      <c r="PBH4" s="436"/>
      <c r="PBI4" s="436"/>
      <c r="PBJ4" s="436"/>
      <c r="PBK4" s="436"/>
      <c r="PBL4" s="436"/>
      <c r="PBM4" s="436"/>
      <c r="PBN4" s="436"/>
      <c r="PBO4" s="436"/>
      <c r="PBP4" s="436"/>
      <c r="PBQ4" s="436"/>
      <c r="PBR4" s="436"/>
      <c r="PBS4" s="436"/>
      <c r="PBT4" s="436"/>
      <c r="PBU4" s="436"/>
      <c r="PBV4" s="436"/>
      <c r="PBW4" s="436"/>
      <c r="PBX4" s="436"/>
      <c r="PBY4" s="436"/>
      <c r="PBZ4" s="436"/>
      <c r="PCA4" s="436"/>
      <c r="PCB4" s="436"/>
      <c r="PCC4" s="436"/>
      <c r="PCD4" s="436"/>
      <c r="PCE4" s="436"/>
      <c r="PCF4" s="436"/>
      <c r="PCG4" s="436"/>
      <c r="PCH4" s="436"/>
      <c r="PCI4" s="436"/>
      <c r="PCJ4" s="436"/>
      <c r="PCK4" s="436"/>
      <c r="PCL4" s="436"/>
      <c r="PCM4" s="436"/>
      <c r="PCN4" s="436"/>
      <c r="PCO4" s="436"/>
      <c r="PCP4" s="436"/>
      <c r="PCQ4" s="436"/>
      <c r="PCR4" s="436"/>
      <c r="PCS4" s="436"/>
      <c r="PCT4" s="436"/>
      <c r="PCU4" s="436"/>
      <c r="PCV4" s="436"/>
      <c r="PCW4" s="436"/>
      <c r="PCX4" s="436"/>
      <c r="PCY4" s="436"/>
      <c r="PCZ4" s="436"/>
      <c r="PDA4" s="436"/>
      <c r="PDB4" s="436"/>
      <c r="PDC4" s="436"/>
      <c r="PDD4" s="436"/>
      <c r="PDE4" s="436"/>
      <c r="PDF4" s="436"/>
      <c r="PDG4" s="436"/>
      <c r="PDH4" s="436"/>
      <c r="PDI4" s="436"/>
      <c r="PDJ4" s="436"/>
      <c r="PDK4" s="436"/>
      <c r="PDL4" s="436"/>
      <c r="PDM4" s="436"/>
      <c r="PDN4" s="436"/>
      <c r="PDO4" s="436"/>
      <c r="PDP4" s="436"/>
      <c r="PDQ4" s="436"/>
      <c r="PDR4" s="436"/>
      <c r="PDS4" s="436"/>
      <c r="PDT4" s="436"/>
      <c r="PDU4" s="436"/>
      <c r="PDV4" s="436"/>
      <c r="PDW4" s="436"/>
      <c r="PDX4" s="436"/>
      <c r="PDY4" s="436"/>
      <c r="PDZ4" s="436"/>
      <c r="PEA4" s="436"/>
      <c r="PEB4" s="436"/>
      <c r="PEC4" s="436"/>
      <c r="PED4" s="436"/>
      <c r="PEE4" s="436"/>
      <c r="PEF4" s="436"/>
      <c r="PEG4" s="436"/>
      <c r="PEH4" s="436"/>
      <c r="PEI4" s="436"/>
      <c r="PEJ4" s="436"/>
      <c r="PEK4" s="436"/>
      <c r="PEL4" s="436"/>
      <c r="PEM4" s="436"/>
      <c r="PEN4" s="436"/>
      <c r="PEO4" s="436"/>
      <c r="PEP4" s="436"/>
      <c r="PEQ4" s="436"/>
      <c r="PER4" s="436"/>
      <c r="PES4" s="436"/>
      <c r="PET4" s="436"/>
      <c r="PEU4" s="436"/>
      <c r="PEV4" s="436"/>
      <c r="PEW4" s="436"/>
      <c r="PEX4" s="436"/>
      <c r="PEY4" s="436"/>
      <c r="PEZ4" s="436"/>
      <c r="PFA4" s="436"/>
      <c r="PFB4" s="436"/>
      <c r="PFC4" s="436"/>
      <c r="PFD4" s="436"/>
      <c r="PFE4" s="436"/>
      <c r="PFF4" s="436"/>
      <c r="PFG4" s="436"/>
      <c r="PFH4" s="436"/>
      <c r="PFI4" s="436"/>
      <c r="PFJ4" s="436"/>
      <c r="PFK4" s="436"/>
      <c r="PFL4" s="436"/>
      <c r="PFM4" s="436"/>
      <c r="PFN4" s="436"/>
      <c r="PFO4" s="436"/>
      <c r="PFP4" s="436"/>
      <c r="PFQ4" s="436"/>
      <c r="PFR4" s="436"/>
      <c r="PFS4" s="436"/>
      <c r="PFT4" s="436"/>
      <c r="PFU4" s="436"/>
      <c r="PFV4" s="436"/>
      <c r="PFW4" s="436"/>
      <c r="PFX4" s="436"/>
      <c r="PFY4" s="436"/>
      <c r="PFZ4" s="436"/>
      <c r="PGA4" s="436"/>
      <c r="PGB4" s="436"/>
      <c r="PGC4" s="436"/>
      <c r="PGD4" s="436"/>
      <c r="PGE4" s="436"/>
      <c r="PGF4" s="436"/>
      <c r="PGG4" s="436"/>
      <c r="PGH4" s="436"/>
      <c r="PGI4" s="436"/>
      <c r="PGJ4" s="436"/>
      <c r="PGK4" s="436"/>
      <c r="PGL4" s="436"/>
      <c r="PGM4" s="436"/>
      <c r="PGN4" s="436"/>
      <c r="PGO4" s="436"/>
      <c r="PGP4" s="436"/>
      <c r="PGQ4" s="436"/>
      <c r="PGR4" s="436"/>
      <c r="PGS4" s="436"/>
      <c r="PGT4" s="436"/>
      <c r="PGU4" s="436"/>
      <c r="PGV4" s="436"/>
      <c r="PGW4" s="436"/>
      <c r="PGX4" s="436"/>
      <c r="PGY4" s="436"/>
      <c r="PGZ4" s="436"/>
      <c r="PHA4" s="436"/>
      <c r="PHB4" s="436"/>
      <c r="PHC4" s="436"/>
      <c r="PHD4" s="436"/>
      <c r="PHE4" s="436"/>
      <c r="PHF4" s="436"/>
      <c r="PHG4" s="436"/>
      <c r="PHH4" s="436"/>
      <c r="PHI4" s="436"/>
      <c r="PHJ4" s="436"/>
      <c r="PHK4" s="436"/>
      <c r="PHL4" s="436"/>
      <c r="PHM4" s="436"/>
      <c r="PHN4" s="436"/>
      <c r="PHO4" s="436"/>
      <c r="PHP4" s="436"/>
      <c r="PHQ4" s="436"/>
      <c r="PHR4" s="436"/>
      <c r="PHS4" s="436"/>
      <c r="PHT4" s="436"/>
      <c r="PHU4" s="436"/>
      <c r="PHV4" s="436"/>
      <c r="PHW4" s="436"/>
      <c r="PHX4" s="436"/>
      <c r="PHY4" s="436"/>
      <c r="PHZ4" s="436"/>
      <c r="PIA4" s="436"/>
      <c r="PIB4" s="436"/>
      <c r="PIC4" s="436"/>
      <c r="PID4" s="436"/>
      <c r="PIE4" s="436"/>
      <c r="PIF4" s="436"/>
      <c r="PIG4" s="436"/>
      <c r="PIH4" s="436"/>
      <c r="PII4" s="436"/>
      <c r="PIJ4" s="436"/>
      <c r="PIK4" s="436"/>
      <c r="PIL4" s="436"/>
      <c r="PIM4" s="436"/>
      <c r="PIN4" s="436"/>
      <c r="PIO4" s="436"/>
      <c r="PIP4" s="436"/>
      <c r="PIQ4" s="436"/>
      <c r="PIR4" s="436"/>
      <c r="PIS4" s="436"/>
      <c r="PIT4" s="436"/>
      <c r="PIU4" s="436"/>
      <c r="PIV4" s="436"/>
      <c r="PIW4" s="436"/>
      <c r="PIX4" s="436"/>
      <c r="PIY4" s="436"/>
      <c r="PIZ4" s="436"/>
      <c r="PJA4" s="436"/>
      <c r="PJB4" s="436"/>
      <c r="PJC4" s="436"/>
      <c r="PJD4" s="436"/>
      <c r="PJE4" s="436"/>
      <c r="PJF4" s="436"/>
      <c r="PJG4" s="436"/>
      <c r="PJH4" s="436"/>
      <c r="PJI4" s="436"/>
      <c r="PJJ4" s="436"/>
      <c r="PJK4" s="436"/>
      <c r="PJL4" s="436"/>
      <c r="PJM4" s="436"/>
      <c r="PJN4" s="436"/>
      <c r="PJO4" s="436"/>
      <c r="PJP4" s="436"/>
      <c r="PJQ4" s="436"/>
      <c r="PJR4" s="436"/>
      <c r="PJS4" s="436"/>
      <c r="PJT4" s="436"/>
      <c r="PJU4" s="436"/>
      <c r="PJV4" s="436"/>
      <c r="PJW4" s="436"/>
      <c r="PJX4" s="436"/>
      <c r="PJY4" s="436"/>
      <c r="PJZ4" s="436"/>
      <c r="PKA4" s="436"/>
      <c r="PKB4" s="436"/>
      <c r="PKC4" s="436"/>
      <c r="PKD4" s="436"/>
      <c r="PKE4" s="436"/>
      <c r="PKF4" s="436"/>
      <c r="PKG4" s="436"/>
      <c r="PKH4" s="436"/>
      <c r="PKI4" s="436"/>
      <c r="PKJ4" s="436"/>
      <c r="PKK4" s="436"/>
      <c r="PKL4" s="436"/>
      <c r="PKM4" s="436"/>
      <c r="PKN4" s="436"/>
      <c r="PKO4" s="436"/>
      <c r="PKP4" s="436"/>
      <c r="PKQ4" s="436"/>
      <c r="PKR4" s="436"/>
      <c r="PKS4" s="436"/>
      <c r="PKT4" s="436"/>
      <c r="PKU4" s="436"/>
      <c r="PKV4" s="436"/>
      <c r="PKW4" s="436"/>
      <c r="PKX4" s="436"/>
      <c r="PKY4" s="436"/>
      <c r="PKZ4" s="436"/>
      <c r="PLA4" s="436"/>
      <c r="PLB4" s="436"/>
      <c r="PLC4" s="436"/>
      <c r="PLD4" s="436"/>
      <c r="PLE4" s="436"/>
      <c r="PLF4" s="436"/>
      <c r="PLG4" s="436"/>
      <c r="PLH4" s="436"/>
      <c r="PLI4" s="436"/>
      <c r="PLJ4" s="436"/>
      <c r="PLK4" s="436"/>
      <c r="PLL4" s="436"/>
      <c r="PLM4" s="436"/>
      <c r="PLN4" s="436"/>
      <c r="PLO4" s="436"/>
      <c r="PLP4" s="436"/>
      <c r="PLQ4" s="436"/>
      <c r="PLR4" s="436"/>
      <c r="PLS4" s="436"/>
      <c r="PLT4" s="436"/>
      <c r="PLU4" s="436"/>
      <c r="PLV4" s="436"/>
      <c r="PLW4" s="436"/>
      <c r="PLX4" s="436"/>
      <c r="PLY4" s="436"/>
      <c r="PLZ4" s="436"/>
      <c r="PMA4" s="436"/>
      <c r="PMB4" s="436"/>
      <c r="PMC4" s="436"/>
      <c r="PMD4" s="436"/>
      <c r="PME4" s="436"/>
      <c r="PMF4" s="436"/>
      <c r="PMG4" s="436"/>
      <c r="PMH4" s="436"/>
      <c r="PMI4" s="436"/>
      <c r="PMJ4" s="436"/>
      <c r="PMK4" s="436"/>
      <c r="PML4" s="436"/>
      <c r="PMM4" s="436"/>
      <c r="PMN4" s="436"/>
      <c r="PMO4" s="436"/>
      <c r="PMP4" s="436"/>
      <c r="PMQ4" s="436"/>
      <c r="PMR4" s="436"/>
      <c r="PMS4" s="436"/>
      <c r="PMT4" s="436"/>
      <c r="PMU4" s="436"/>
      <c r="PMV4" s="436"/>
      <c r="PMW4" s="436"/>
      <c r="PMX4" s="436"/>
      <c r="PMY4" s="436"/>
      <c r="PMZ4" s="436"/>
      <c r="PNA4" s="436"/>
      <c r="PNB4" s="436"/>
      <c r="PNC4" s="436"/>
      <c r="PND4" s="436"/>
      <c r="PNE4" s="436"/>
      <c r="PNF4" s="436"/>
      <c r="PNG4" s="436"/>
      <c r="PNH4" s="436"/>
      <c r="PNI4" s="436"/>
      <c r="PNJ4" s="436"/>
      <c r="PNK4" s="436"/>
      <c r="PNL4" s="436"/>
      <c r="PNM4" s="436"/>
      <c r="PNN4" s="436"/>
      <c r="PNO4" s="436"/>
      <c r="PNP4" s="436"/>
      <c r="PNQ4" s="436"/>
      <c r="PNR4" s="436"/>
      <c r="PNS4" s="436"/>
      <c r="PNT4" s="436"/>
      <c r="PNU4" s="436"/>
      <c r="PNV4" s="436"/>
      <c r="PNW4" s="436"/>
      <c r="PNX4" s="436"/>
      <c r="PNY4" s="436"/>
      <c r="PNZ4" s="436"/>
      <c r="POA4" s="436"/>
      <c r="POB4" s="436"/>
      <c r="POC4" s="436"/>
      <c r="POD4" s="436"/>
      <c r="POE4" s="436"/>
      <c r="POF4" s="436"/>
      <c r="POG4" s="436"/>
      <c r="POH4" s="436"/>
      <c r="POI4" s="436"/>
      <c r="POJ4" s="436"/>
      <c r="POK4" s="436"/>
      <c r="POL4" s="436"/>
      <c r="POM4" s="436"/>
      <c r="PON4" s="436"/>
      <c r="POO4" s="436"/>
      <c r="POP4" s="436"/>
      <c r="POQ4" s="436"/>
      <c r="POR4" s="436"/>
      <c r="POS4" s="436"/>
      <c r="POT4" s="436"/>
      <c r="POU4" s="436"/>
      <c r="POV4" s="436"/>
      <c r="POW4" s="436"/>
      <c r="POX4" s="436"/>
      <c r="POY4" s="436"/>
      <c r="POZ4" s="436"/>
      <c r="PPA4" s="436"/>
      <c r="PPB4" s="436"/>
      <c r="PPC4" s="436"/>
      <c r="PPD4" s="436"/>
      <c r="PPE4" s="436"/>
      <c r="PPF4" s="436"/>
      <c r="PPG4" s="436"/>
      <c r="PPH4" s="436"/>
      <c r="PPI4" s="436"/>
      <c r="PPJ4" s="436"/>
      <c r="PPK4" s="436"/>
      <c r="PPL4" s="436"/>
      <c r="PPM4" s="436"/>
      <c r="PPN4" s="436"/>
      <c r="PPO4" s="436"/>
      <c r="PPP4" s="436"/>
      <c r="PPQ4" s="436"/>
      <c r="PPR4" s="436"/>
      <c r="PPS4" s="436"/>
      <c r="PPT4" s="436"/>
      <c r="PPU4" s="436"/>
      <c r="PPV4" s="436"/>
      <c r="PPW4" s="436"/>
      <c r="PPX4" s="436"/>
      <c r="PPY4" s="436"/>
      <c r="PPZ4" s="436"/>
      <c r="PQA4" s="436"/>
      <c r="PQB4" s="436"/>
      <c r="PQC4" s="436"/>
      <c r="PQD4" s="436"/>
      <c r="PQE4" s="436"/>
      <c r="PQF4" s="436"/>
      <c r="PQG4" s="436"/>
      <c r="PQH4" s="436"/>
      <c r="PQI4" s="436"/>
      <c r="PQJ4" s="436"/>
      <c r="PQK4" s="436"/>
      <c r="PQL4" s="436"/>
      <c r="PQM4" s="436"/>
      <c r="PQN4" s="436"/>
      <c r="PQO4" s="436"/>
      <c r="PQP4" s="436"/>
      <c r="PQQ4" s="436"/>
      <c r="PQR4" s="436"/>
      <c r="PQS4" s="436"/>
      <c r="PQT4" s="436"/>
      <c r="PQU4" s="436"/>
      <c r="PQV4" s="436"/>
      <c r="PQW4" s="436"/>
      <c r="PQX4" s="436"/>
      <c r="PQY4" s="436"/>
      <c r="PQZ4" s="436"/>
      <c r="PRA4" s="436"/>
      <c r="PRB4" s="436"/>
      <c r="PRC4" s="436"/>
      <c r="PRD4" s="436"/>
      <c r="PRE4" s="436"/>
      <c r="PRF4" s="436"/>
      <c r="PRG4" s="436"/>
      <c r="PRH4" s="436"/>
      <c r="PRI4" s="436"/>
      <c r="PRJ4" s="436"/>
      <c r="PRK4" s="436"/>
      <c r="PRL4" s="436"/>
      <c r="PRM4" s="436"/>
      <c r="PRN4" s="436"/>
      <c r="PRO4" s="436"/>
      <c r="PRP4" s="436"/>
      <c r="PRQ4" s="436"/>
      <c r="PRR4" s="436"/>
      <c r="PRS4" s="436"/>
      <c r="PRT4" s="436"/>
      <c r="PRU4" s="436"/>
      <c r="PRV4" s="436"/>
      <c r="PRW4" s="436"/>
      <c r="PRX4" s="436"/>
      <c r="PRY4" s="436"/>
      <c r="PRZ4" s="436"/>
      <c r="PSA4" s="436"/>
      <c r="PSB4" s="436"/>
      <c r="PSC4" s="436"/>
      <c r="PSD4" s="436"/>
      <c r="PSE4" s="436"/>
      <c r="PSF4" s="436"/>
      <c r="PSG4" s="436"/>
      <c r="PSH4" s="436"/>
      <c r="PSI4" s="436"/>
      <c r="PSJ4" s="436"/>
      <c r="PSK4" s="436"/>
      <c r="PSL4" s="436"/>
      <c r="PSM4" s="436"/>
      <c r="PSN4" s="436"/>
      <c r="PSO4" s="436"/>
      <c r="PSP4" s="436"/>
      <c r="PSQ4" s="436"/>
      <c r="PSR4" s="436"/>
      <c r="PSS4" s="436"/>
      <c r="PST4" s="436"/>
      <c r="PSU4" s="436"/>
      <c r="PSV4" s="436"/>
      <c r="PSW4" s="436"/>
      <c r="PSX4" s="436"/>
      <c r="PSY4" s="436"/>
      <c r="PSZ4" s="436"/>
      <c r="PTA4" s="436"/>
      <c r="PTB4" s="436"/>
      <c r="PTC4" s="436"/>
      <c r="PTD4" s="436"/>
      <c r="PTE4" s="436"/>
      <c r="PTF4" s="436"/>
      <c r="PTG4" s="436"/>
      <c r="PTH4" s="436"/>
      <c r="PTI4" s="436"/>
      <c r="PTJ4" s="436"/>
      <c r="PTK4" s="436"/>
      <c r="PTL4" s="436"/>
      <c r="PTM4" s="436"/>
      <c r="PTN4" s="436"/>
      <c r="PTO4" s="436"/>
      <c r="PTP4" s="436"/>
      <c r="PTQ4" s="436"/>
      <c r="PTR4" s="436"/>
      <c r="PTS4" s="436"/>
      <c r="PTT4" s="436"/>
      <c r="PTU4" s="436"/>
      <c r="PTV4" s="436"/>
      <c r="PTW4" s="436"/>
      <c r="PTX4" s="436"/>
      <c r="PTY4" s="436"/>
      <c r="PTZ4" s="436"/>
      <c r="PUA4" s="436"/>
      <c r="PUB4" s="436"/>
      <c r="PUC4" s="436"/>
      <c r="PUD4" s="436"/>
      <c r="PUE4" s="436"/>
      <c r="PUF4" s="436"/>
      <c r="PUG4" s="436"/>
      <c r="PUH4" s="436"/>
      <c r="PUI4" s="436"/>
      <c r="PUJ4" s="436"/>
      <c r="PUK4" s="436"/>
      <c r="PUL4" s="436"/>
      <c r="PUM4" s="436"/>
      <c r="PUN4" s="436"/>
      <c r="PUO4" s="436"/>
      <c r="PUP4" s="436"/>
      <c r="PUQ4" s="436"/>
      <c r="PUR4" s="436"/>
      <c r="PUS4" s="436"/>
      <c r="PUT4" s="436"/>
      <c r="PUU4" s="436"/>
      <c r="PUV4" s="436"/>
      <c r="PUW4" s="436"/>
      <c r="PUX4" s="436"/>
      <c r="PUY4" s="436"/>
      <c r="PUZ4" s="436"/>
      <c r="PVA4" s="436"/>
      <c r="PVB4" s="436"/>
      <c r="PVC4" s="436"/>
      <c r="PVD4" s="436"/>
      <c r="PVE4" s="436"/>
      <c r="PVF4" s="436"/>
      <c r="PVG4" s="436"/>
      <c r="PVH4" s="436"/>
      <c r="PVI4" s="436"/>
      <c r="PVJ4" s="436"/>
      <c r="PVK4" s="436"/>
      <c r="PVL4" s="436"/>
      <c r="PVM4" s="436"/>
      <c r="PVN4" s="436"/>
      <c r="PVO4" s="436"/>
      <c r="PVP4" s="436"/>
      <c r="PVQ4" s="436"/>
      <c r="PVR4" s="436"/>
      <c r="PVS4" s="436"/>
      <c r="PVT4" s="436"/>
      <c r="PVU4" s="436"/>
      <c r="PVV4" s="436"/>
      <c r="PVW4" s="436"/>
      <c r="PVX4" s="436"/>
      <c r="PVY4" s="436"/>
      <c r="PVZ4" s="436"/>
      <c r="PWA4" s="436"/>
      <c r="PWB4" s="436"/>
      <c r="PWC4" s="436"/>
      <c r="PWD4" s="436"/>
      <c r="PWE4" s="436"/>
      <c r="PWF4" s="436"/>
      <c r="PWG4" s="436"/>
      <c r="PWH4" s="436"/>
      <c r="PWI4" s="436"/>
      <c r="PWJ4" s="436"/>
      <c r="PWK4" s="436"/>
      <c r="PWL4" s="436"/>
      <c r="PWM4" s="436"/>
      <c r="PWN4" s="436"/>
      <c r="PWO4" s="436"/>
      <c r="PWP4" s="436"/>
      <c r="PWQ4" s="436"/>
      <c r="PWR4" s="436"/>
      <c r="PWS4" s="436"/>
      <c r="PWT4" s="436"/>
      <c r="PWU4" s="436"/>
      <c r="PWV4" s="436"/>
      <c r="PWW4" s="436"/>
      <c r="PWX4" s="436"/>
      <c r="PWY4" s="436"/>
      <c r="PWZ4" s="436"/>
      <c r="PXA4" s="436"/>
      <c r="PXB4" s="436"/>
      <c r="PXC4" s="436"/>
      <c r="PXD4" s="436"/>
      <c r="PXE4" s="436"/>
      <c r="PXF4" s="436"/>
      <c r="PXG4" s="436"/>
      <c r="PXH4" s="436"/>
      <c r="PXI4" s="436"/>
      <c r="PXJ4" s="436"/>
      <c r="PXK4" s="436"/>
      <c r="PXL4" s="436"/>
      <c r="PXM4" s="436"/>
      <c r="PXN4" s="436"/>
      <c r="PXO4" s="436"/>
      <c r="PXP4" s="436"/>
      <c r="PXQ4" s="436"/>
      <c r="PXR4" s="436"/>
      <c r="PXS4" s="436"/>
      <c r="PXT4" s="436"/>
      <c r="PXU4" s="436"/>
      <c r="PXV4" s="436"/>
      <c r="PXW4" s="436"/>
      <c r="PXX4" s="436"/>
      <c r="PXY4" s="436"/>
      <c r="PXZ4" s="436"/>
      <c r="PYA4" s="436"/>
      <c r="PYB4" s="436"/>
      <c r="PYC4" s="436"/>
      <c r="PYD4" s="436"/>
      <c r="PYE4" s="436"/>
      <c r="PYF4" s="436"/>
      <c r="PYG4" s="436"/>
      <c r="PYH4" s="436"/>
      <c r="PYI4" s="436"/>
      <c r="PYJ4" s="436"/>
      <c r="PYK4" s="436"/>
      <c r="PYL4" s="436"/>
      <c r="PYM4" s="436"/>
      <c r="PYN4" s="436"/>
      <c r="PYO4" s="436"/>
      <c r="PYP4" s="436"/>
      <c r="PYQ4" s="436"/>
      <c r="PYR4" s="436"/>
      <c r="PYS4" s="436"/>
      <c r="PYT4" s="436"/>
      <c r="PYU4" s="436"/>
      <c r="PYV4" s="436"/>
      <c r="PYW4" s="436"/>
      <c r="PYX4" s="436"/>
      <c r="PYY4" s="436"/>
      <c r="PYZ4" s="436"/>
      <c r="PZA4" s="436"/>
      <c r="PZB4" s="436"/>
      <c r="PZC4" s="436"/>
      <c r="PZD4" s="436"/>
      <c r="PZE4" s="436"/>
      <c r="PZF4" s="436"/>
      <c r="PZG4" s="436"/>
      <c r="PZH4" s="436"/>
      <c r="PZI4" s="436"/>
      <c r="PZJ4" s="436"/>
      <c r="PZK4" s="436"/>
      <c r="PZL4" s="436"/>
      <c r="PZM4" s="436"/>
      <c r="PZN4" s="436"/>
      <c r="PZO4" s="436"/>
      <c r="PZP4" s="436"/>
      <c r="PZQ4" s="436"/>
      <c r="PZR4" s="436"/>
      <c r="PZS4" s="436"/>
      <c r="PZT4" s="436"/>
      <c r="PZU4" s="436"/>
      <c r="PZV4" s="436"/>
      <c r="PZW4" s="436"/>
      <c r="PZX4" s="436"/>
      <c r="PZY4" s="436"/>
      <c r="PZZ4" s="436"/>
      <c r="QAA4" s="436"/>
      <c r="QAB4" s="436"/>
      <c r="QAC4" s="436"/>
      <c r="QAD4" s="436"/>
      <c r="QAE4" s="436"/>
      <c r="QAF4" s="436"/>
      <c r="QAG4" s="436"/>
      <c r="QAH4" s="436"/>
      <c r="QAI4" s="436"/>
      <c r="QAJ4" s="436"/>
      <c r="QAK4" s="436"/>
      <c r="QAL4" s="436"/>
      <c r="QAM4" s="436"/>
      <c r="QAN4" s="436"/>
      <c r="QAO4" s="436"/>
      <c r="QAP4" s="436"/>
      <c r="QAQ4" s="436"/>
      <c r="QAR4" s="436"/>
      <c r="QAS4" s="436"/>
      <c r="QAT4" s="436"/>
      <c r="QAU4" s="436"/>
      <c r="QAV4" s="436"/>
      <c r="QAW4" s="436"/>
      <c r="QAX4" s="436"/>
      <c r="QAY4" s="436"/>
      <c r="QAZ4" s="436"/>
      <c r="QBA4" s="436"/>
      <c r="QBB4" s="436"/>
      <c r="QBC4" s="436"/>
      <c r="QBD4" s="436"/>
      <c r="QBE4" s="436"/>
      <c r="QBF4" s="436"/>
      <c r="QBG4" s="436"/>
      <c r="QBH4" s="436"/>
      <c r="QBI4" s="436"/>
      <c r="QBJ4" s="436"/>
      <c r="QBK4" s="436"/>
      <c r="QBL4" s="436"/>
      <c r="QBM4" s="436"/>
      <c r="QBN4" s="436"/>
      <c r="QBO4" s="436"/>
      <c r="QBP4" s="436"/>
      <c r="QBQ4" s="436"/>
      <c r="QBR4" s="436"/>
      <c r="QBS4" s="436"/>
      <c r="QBT4" s="436"/>
      <c r="QBU4" s="436"/>
      <c r="QBV4" s="436"/>
      <c r="QBW4" s="436"/>
      <c r="QBX4" s="436"/>
      <c r="QBY4" s="436"/>
      <c r="QBZ4" s="436"/>
      <c r="QCA4" s="436"/>
      <c r="QCB4" s="436"/>
      <c r="QCC4" s="436"/>
      <c r="QCD4" s="436"/>
      <c r="QCE4" s="436"/>
      <c r="QCF4" s="436"/>
      <c r="QCG4" s="436"/>
      <c r="QCH4" s="436"/>
      <c r="QCI4" s="436"/>
      <c r="QCJ4" s="436"/>
      <c r="QCK4" s="436"/>
      <c r="QCL4" s="436"/>
      <c r="QCM4" s="436"/>
      <c r="QCN4" s="436"/>
      <c r="QCO4" s="436"/>
      <c r="QCP4" s="436"/>
      <c r="QCQ4" s="436"/>
      <c r="QCR4" s="436"/>
      <c r="QCS4" s="436"/>
      <c r="QCT4" s="436"/>
      <c r="QCU4" s="436"/>
      <c r="QCV4" s="436"/>
      <c r="QCW4" s="436"/>
      <c r="QCX4" s="436"/>
      <c r="QCY4" s="436"/>
      <c r="QCZ4" s="436"/>
      <c r="QDA4" s="436"/>
      <c r="QDB4" s="436"/>
      <c r="QDC4" s="436"/>
      <c r="QDD4" s="436"/>
      <c r="QDE4" s="436"/>
      <c r="QDF4" s="436"/>
      <c r="QDG4" s="436"/>
      <c r="QDH4" s="436"/>
      <c r="QDI4" s="436"/>
      <c r="QDJ4" s="436"/>
      <c r="QDK4" s="436"/>
      <c r="QDL4" s="436"/>
      <c r="QDM4" s="436"/>
      <c r="QDN4" s="436"/>
      <c r="QDO4" s="436"/>
      <c r="QDP4" s="436"/>
      <c r="QDQ4" s="436"/>
      <c r="QDR4" s="436"/>
      <c r="QDS4" s="436"/>
      <c r="QDT4" s="436"/>
      <c r="QDU4" s="436"/>
      <c r="QDV4" s="436"/>
      <c r="QDW4" s="436"/>
      <c r="QDX4" s="436"/>
      <c r="QDY4" s="436"/>
      <c r="QDZ4" s="436"/>
      <c r="QEA4" s="436"/>
      <c r="QEB4" s="436"/>
      <c r="QEC4" s="436"/>
      <c r="QED4" s="436"/>
      <c r="QEE4" s="436"/>
      <c r="QEF4" s="436"/>
      <c r="QEG4" s="436"/>
      <c r="QEH4" s="436"/>
      <c r="QEI4" s="436"/>
      <c r="QEJ4" s="436"/>
      <c r="QEK4" s="436"/>
      <c r="QEL4" s="436"/>
      <c r="QEM4" s="436"/>
      <c r="QEN4" s="436"/>
      <c r="QEO4" s="436"/>
      <c r="QEP4" s="436"/>
      <c r="QEQ4" s="436"/>
      <c r="QER4" s="436"/>
      <c r="QES4" s="436"/>
      <c r="QET4" s="436"/>
      <c r="QEU4" s="436"/>
      <c r="QEV4" s="436"/>
      <c r="QEW4" s="436"/>
      <c r="QEX4" s="436"/>
      <c r="QEY4" s="436"/>
      <c r="QEZ4" s="436"/>
      <c r="QFA4" s="436"/>
      <c r="QFB4" s="436"/>
      <c r="QFC4" s="436"/>
      <c r="QFD4" s="436"/>
      <c r="QFE4" s="436"/>
      <c r="QFF4" s="436"/>
      <c r="QFG4" s="436"/>
      <c r="QFH4" s="436"/>
      <c r="QFI4" s="436"/>
      <c r="QFJ4" s="436"/>
      <c r="QFK4" s="436"/>
      <c r="QFL4" s="436"/>
      <c r="QFM4" s="436"/>
      <c r="QFN4" s="436"/>
      <c r="QFO4" s="436"/>
      <c r="QFP4" s="436"/>
      <c r="QFQ4" s="436"/>
      <c r="QFR4" s="436"/>
      <c r="QFS4" s="436"/>
      <c r="QFT4" s="436"/>
      <c r="QFU4" s="436"/>
      <c r="QFV4" s="436"/>
      <c r="QFW4" s="436"/>
      <c r="QFX4" s="436"/>
      <c r="QFY4" s="436"/>
      <c r="QFZ4" s="436"/>
      <c r="QGA4" s="436"/>
      <c r="QGB4" s="436"/>
      <c r="QGC4" s="436"/>
      <c r="QGD4" s="436"/>
      <c r="QGE4" s="436"/>
      <c r="QGF4" s="436"/>
      <c r="QGG4" s="436"/>
      <c r="QGH4" s="436"/>
      <c r="QGI4" s="436"/>
      <c r="QGJ4" s="436"/>
      <c r="QGK4" s="436"/>
      <c r="QGL4" s="436"/>
      <c r="QGM4" s="436"/>
      <c r="QGN4" s="436"/>
      <c r="QGO4" s="436"/>
      <c r="QGP4" s="436"/>
      <c r="QGQ4" s="436"/>
      <c r="QGR4" s="436"/>
      <c r="QGS4" s="436"/>
      <c r="QGT4" s="436"/>
      <c r="QGU4" s="436"/>
      <c r="QGV4" s="436"/>
      <c r="QGW4" s="436"/>
      <c r="QGX4" s="436"/>
      <c r="QGY4" s="436"/>
      <c r="QGZ4" s="436"/>
      <c r="QHA4" s="436"/>
      <c r="QHB4" s="436"/>
      <c r="QHC4" s="436"/>
      <c r="QHD4" s="436"/>
      <c r="QHE4" s="436"/>
      <c r="QHF4" s="436"/>
      <c r="QHG4" s="436"/>
      <c r="QHH4" s="436"/>
      <c r="QHI4" s="436"/>
      <c r="QHJ4" s="436"/>
      <c r="QHK4" s="436"/>
      <c r="QHL4" s="436"/>
      <c r="QHM4" s="436"/>
      <c r="QHN4" s="436"/>
      <c r="QHO4" s="436"/>
      <c r="QHP4" s="436"/>
      <c r="QHQ4" s="436"/>
      <c r="QHR4" s="436"/>
      <c r="QHS4" s="436"/>
      <c r="QHT4" s="436"/>
      <c r="QHU4" s="436"/>
      <c r="QHV4" s="436"/>
      <c r="QHW4" s="436"/>
      <c r="QHX4" s="436"/>
      <c r="QHY4" s="436"/>
      <c r="QHZ4" s="436"/>
      <c r="QIA4" s="436"/>
      <c r="QIB4" s="436"/>
      <c r="QIC4" s="436"/>
      <c r="QID4" s="436"/>
      <c r="QIE4" s="436"/>
      <c r="QIF4" s="436"/>
      <c r="QIG4" s="436"/>
      <c r="QIH4" s="436"/>
      <c r="QII4" s="436"/>
      <c r="QIJ4" s="436"/>
      <c r="QIK4" s="436"/>
      <c r="QIL4" s="436"/>
      <c r="QIM4" s="436"/>
      <c r="QIN4" s="436"/>
      <c r="QIO4" s="436"/>
      <c r="QIP4" s="436"/>
      <c r="QIQ4" s="436"/>
      <c r="QIR4" s="436"/>
      <c r="QIS4" s="436"/>
      <c r="QIT4" s="436"/>
      <c r="QIU4" s="436"/>
      <c r="QIV4" s="436"/>
      <c r="QIW4" s="436"/>
      <c r="QIX4" s="436"/>
      <c r="QIY4" s="436"/>
      <c r="QIZ4" s="436"/>
      <c r="QJA4" s="436"/>
      <c r="QJB4" s="436"/>
      <c r="QJC4" s="436"/>
      <c r="QJD4" s="436"/>
      <c r="QJE4" s="436"/>
      <c r="QJF4" s="436"/>
      <c r="QJG4" s="436"/>
      <c r="QJH4" s="436"/>
      <c r="QJI4" s="436"/>
      <c r="QJJ4" s="436"/>
      <c r="QJK4" s="436"/>
      <c r="QJL4" s="436"/>
      <c r="QJM4" s="436"/>
      <c r="QJN4" s="436"/>
      <c r="QJO4" s="436"/>
      <c r="QJP4" s="436"/>
      <c r="QJQ4" s="436"/>
      <c r="QJR4" s="436"/>
      <c r="QJS4" s="436"/>
      <c r="QJT4" s="436"/>
      <c r="QJU4" s="436"/>
      <c r="QJV4" s="436"/>
      <c r="QJW4" s="436"/>
      <c r="QJX4" s="436"/>
      <c r="QJY4" s="436"/>
      <c r="QJZ4" s="436"/>
      <c r="QKA4" s="436"/>
      <c r="QKB4" s="436"/>
      <c r="QKC4" s="436"/>
      <c r="QKD4" s="436"/>
      <c r="QKE4" s="436"/>
      <c r="QKF4" s="436"/>
      <c r="QKG4" s="436"/>
      <c r="QKH4" s="436"/>
      <c r="QKI4" s="436"/>
      <c r="QKJ4" s="436"/>
      <c r="QKK4" s="436"/>
      <c r="QKL4" s="436"/>
      <c r="QKM4" s="436"/>
      <c r="QKN4" s="436"/>
      <c r="QKO4" s="436"/>
      <c r="QKP4" s="436"/>
      <c r="QKQ4" s="436"/>
      <c r="QKR4" s="436"/>
      <c r="QKS4" s="436"/>
      <c r="QKT4" s="436"/>
      <c r="QKU4" s="436"/>
      <c r="QKV4" s="436"/>
      <c r="QKW4" s="436"/>
      <c r="QKX4" s="436"/>
      <c r="QKY4" s="436"/>
      <c r="QKZ4" s="436"/>
      <c r="QLA4" s="436"/>
      <c r="QLB4" s="436"/>
      <c r="QLC4" s="436"/>
      <c r="QLD4" s="436"/>
      <c r="QLE4" s="436"/>
      <c r="QLF4" s="436"/>
      <c r="QLG4" s="436"/>
      <c r="QLH4" s="436"/>
      <c r="QLI4" s="436"/>
      <c r="QLJ4" s="436"/>
      <c r="QLK4" s="436"/>
      <c r="QLL4" s="436"/>
      <c r="QLM4" s="436"/>
      <c r="QLN4" s="436"/>
      <c r="QLO4" s="436"/>
      <c r="QLP4" s="436"/>
      <c r="QLQ4" s="436"/>
      <c r="QLR4" s="436"/>
      <c r="QLS4" s="436"/>
      <c r="QLT4" s="436"/>
      <c r="QLU4" s="436"/>
      <c r="QLV4" s="436"/>
      <c r="QLW4" s="436"/>
      <c r="QLX4" s="436"/>
      <c r="QLY4" s="436"/>
      <c r="QLZ4" s="436"/>
      <c r="QMA4" s="436"/>
      <c r="QMB4" s="436"/>
      <c r="QMC4" s="436"/>
      <c r="QMD4" s="436"/>
      <c r="QME4" s="436"/>
      <c r="QMF4" s="436"/>
      <c r="QMG4" s="436"/>
      <c r="QMH4" s="436"/>
      <c r="QMI4" s="436"/>
      <c r="QMJ4" s="436"/>
      <c r="QMK4" s="436"/>
      <c r="QML4" s="436"/>
      <c r="QMM4" s="436"/>
      <c r="QMN4" s="436"/>
      <c r="QMO4" s="436"/>
      <c r="QMP4" s="436"/>
      <c r="QMQ4" s="436"/>
      <c r="QMR4" s="436"/>
      <c r="QMS4" s="436"/>
      <c r="QMT4" s="436"/>
      <c r="QMU4" s="436"/>
      <c r="QMV4" s="436"/>
      <c r="QMW4" s="436"/>
      <c r="QMX4" s="436"/>
      <c r="QMY4" s="436"/>
      <c r="QMZ4" s="436"/>
      <c r="QNA4" s="436"/>
      <c r="QNB4" s="436"/>
      <c r="QNC4" s="436"/>
      <c r="QND4" s="436"/>
      <c r="QNE4" s="436"/>
      <c r="QNF4" s="436"/>
      <c r="QNG4" s="436"/>
      <c r="QNH4" s="436"/>
      <c r="QNI4" s="436"/>
      <c r="QNJ4" s="436"/>
      <c r="QNK4" s="436"/>
      <c r="QNL4" s="436"/>
      <c r="QNM4" s="436"/>
      <c r="QNN4" s="436"/>
      <c r="QNO4" s="436"/>
      <c r="QNP4" s="436"/>
      <c r="QNQ4" s="436"/>
      <c r="QNR4" s="436"/>
      <c r="QNS4" s="436"/>
      <c r="QNT4" s="436"/>
      <c r="QNU4" s="436"/>
      <c r="QNV4" s="436"/>
      <c r="QNW4" s="436"/>
      <c r="QNX4" s="436"/>
      <c r="QNY4" s="436"/>
      <c r="QNZ4" s="436"/>
      <c r="QOA4" s="436"/>
      <c r="QOB4" s="436"/>
      <c r="QOC4" s="436"/>
      <c r="QOD4" s="436"/>
      <c r="QOE4" s="436"/>
      <c r="QOF4" s="436"/>
      <c r="QOG4" s="436"/>
      <c r="QOH4" s="436"/>
      <c r="QOI4" s="436"/>
      <c r="QOJ4" s="436"/>
      <c r="QOK4" s="436"/>
      <c r="QOL4" s="436"/>
      <c r="QOM4" s="436"/>
      <c r="QON4" s="436"/>
      <c r="QOO4" s="436"/>
      <c r="QOP4" s="436"/>
      <c r="QOQ4" s="436"/>
      <c r="QOR4" s="436"/>
      <c r="QOS4" s="436"/>
      <c r="QOT4" s="436"/>
      <c r="QOU4" s="436"/>
      <c r="QOV4" s="436"/>
      <c r="QOW4" s="436"/>
      <c r="QOX4" s="436"/>
      <c r="QOY4" s="436"/>
      <c r="QOZ4" s="436"/>
      <c r="QPA4" s="436"/>
      <c r="QPB4" s="436"/>
      <c r="QPC4" s="436"/>
      <c r="QPD4" s="436"/>
      <c r="QPE4" s="436"/>
      <c r="QPF4" s="436"/>
      <c r="QPG4" s="436"/>
      <c r="QPH4" s="436"/>
      <c r="QPI4" s="436"/>
      <c r="QPJ4" s="436"/>
      <c r="QPK4" s="436"/>
      <c r="QPL4" s="436"/>
      <c r="QPM4" s="436"/>
      <c r="QPN4" s="436"/>
      <c r="QPO4" s="436"/>
      <c r="QPP4" s="436"/>
      <c r="QPQ4" s="436"/>
      <c r="QPR4" s="436"/>
      <c r="QPS4" s="436"/>
      <c r="QPT4" s="436"/>
      <c r="QPU4" s="436"/>
      <c r="QPV4" s="436"/>
      <c r="QPW4" s="436"/>
      <c r="QPX4" s="436"/>
      <c r="QPY4" s="436"/>
      <c r="QPZ4" s="436"/>
      <c r="QQA4" s="436"/>
      <c r="QQB4" s="436"/>
      <c r="QQC4" s="436"/>
      <c r="QQD4" s="436"/>
      <c r="QQE4" s="436"/>
      <c r="QQF4" s="436"/>
      <c r="QQG4" s="436"/>
      <c r="QQH4" s="436"/>
      <c r="QQI4" s="436"/>
      <c r="QQJ4" s="436"/>
      <c r="QQK4" s="436"/>
      <c r="QQL4" s="436"/>
      <c r="QQM4" s="436"/>
      <c r="QQN4" s="436"/>
      <c r="QQO4" s="436"/>
      <c r="QQP4" s="436"/>
      <c r="QQQ4" s="436"/>
      <c r="QQR4" s="436"/>
      <c r="QQS4" s="436"/>
      <c r="QQT4" s="436"/>
      <c r="QQU4" s="436"/>
      <c r="QQV4" s="436"/>
      <c r="QQW4" s="436"/>
      <c r="QQX4" s="436"/>
      <c r="QQY4" s="436"/>
      <c r="QQZ4" s="436"/>
      <c r="QRA4" s="436"/>
      <c r="QRB4" s="436"/>
      <c r="QRC4" s="436"/>
      <c r="QRD4" s="436"/>
      <c r="QRE4" s="436"/>
      <c r="QRF4" s="436"/>
      <c r="QRG4" s="436"/>
      <c r="QRH4" s="436"/>
      <c r="QRI4" s="436"/>
      <c r="QRJ4" s="436"/>
      <c r="QRK4" s="436"/>
      <c r="QRL4" s="436"/>
      <c r="QRM4" s="436"/>
      <c r="QRN4" s="436"/>
      <c r="QRO4" s="436"/>
      <c r="QRP4" s="436"/>
      <c r="QRQ4" s="436"/>
      <c r="QRR4" s="436"/>
      <c r="QRS4" s="436"/>
      <c r="QRT4" s="436"/>
      <c r="QRU4" s="436"/>
      <c r="QRV4" s="436"/>
      <c r="QRW4" s="436"/>
      <c r="QRX4" s="436"/>
      <c r="QRY4" s="436"/>
      <c r="QRZ4" s="436"/>
      <c r="QSA4" s="436"/>
      <c r="QSB4" s="436"/>
      <c r="QSC4" s="436"/>
      <c r="QSD4" s="436"/>
      <c r="QSE4" s="436"/>
      <c r="QSF4" s="436"/>
      <c r="QSG4" s="436"/>
      <c r="QSH4" s="436"/>
      <c r="QSI4" s="436"/>
      <c r="QSJ4" s="436"/>
      <c r="QSK4" s="436"/>
      <c r="QSL4" s="436"/>
      <c r="QSM4" s="436"/>
      <c r="QSN4" s="436"/>
      <c r="QSO4" s="436"/>
      <c r="QSP4" s="436"/>
      <c r="QSQ4" s="436"/>
      <c r="QSR4" s="436"/>
      <c r="QSS4" s="436"/>
      <c r="QST4" s="436"/>
      <c r="QSU4" s="436"/>
      <c r="QSV4" s="436"/>
      <c r="QSW4" s="436"/>
      <c r="QSX4" s="436"/>
      <c r="QSY4" s="436"/>
      <c r="QSZ4" s="436"/>
      <c r="QTA4" s="436"/>
      <c r="QTB4" s="436"/>
      <c r="QTC4" s="436"/>
      <c r="QTD4" s="436"/>
      <c r="QTE4" s="436"/>
      <c r="QTF4" s="436"/>
      <c r="QTG4" s="436"/>
      <c r="QTH4" s="436"/>
      <c r="QTI4" s="436"/>
      <c r="QTJ4" s="436"/>
      <c r="QTK4" s="436"/>
      <c r="QTL4" s="436"/>
      <c r="QTM4" s="436"/>
      <c r="QTN4" s="436"/>
      <c r="QTO4" s="436"/>
      <c r="QTP4" s="436"/>
      <c r="QTQ4" s="436"/>
      <c r="QTR4" s="436"/>
      <c r="QTS4" s="436"/>
      <c r="QTT4" s="436"/>
      <c r="QTU4" s="436"/>
      <c r="QTV4" s="436"/>
      <c r="QTW4" s="436"/>
      <c r="QTX4" s="436"/>
      <c r="QTY4" s="436"/>
      <c r="QTZ4" s="436"/>
      <c r="QUA4" s="436"/>
      <c r="QUB4" s="436"/>
      <c r="QUC4" s="436"/>
      <c r="QUD4" s="436"/>
      <c r="QUE4" s="436"/>
      <c r="QUF4" s="436"/>
      <c r="QUG4" s="436"/>
      <c r="QUH4" s="436"/>
      <c r="QUI4" s="436"/>
      <c r="QUJ4" s="436"/>
      <c r="QUK4" s="436"/>
      <c r="QUL4" s="436"/>
      <c r="QUM4" s="436"/>
      <c r="QUN4" s="436"/>
      <c r="QUO4" s="436"/>
      <c r="QUP4" s="436"/>
      <c r="QUQ4" s="436"/>
      <c r="QUR4" s="436"/>
      <c r="QUS4" s="436"/>
      <c r="QUT4" s="436"/>
      <c r="QUU4" s="436"/>
      <c r="QUV4" s="436"/>
      <c r="QUW4" s="436"/>
      <c r="QUX4" s="436"/>
      <c r="QUY4" s="436"/>
      <c r="QUZ4" s="436"/>
      <c r="QVA4" s="436"/>
      <c r="QVB4" s="436"/>
      <c r="QVC4" s="436"/>
      <c r="QVD4" s="436"/>
      <c r="QVE4" s="436"/>
      <c r="QVF4" s="436"/>
      <c r="QVG4" s="436"/>
      <c r="QVH4" s="436"/>
      <c r="QVI4" s="436"/>
      <c r="QVJ4" s="436"/>
      <c r="QVK4" s="436"/>
      <c r="QVL4" s="436"/>
      <c r="QVM4" s="436"/>
      <c r="QVN4" s="436"/>
      <c r="QVO4" s="436"/>
      <c r="QVP4" s="436"/>
      <c r="QVQ4" s="436"/>
      <c r="QVR4" s="436"/>
      <c r="QVS4" s="436"/>
      <c r="QVT4" s="436"/>
      <c r="QVU4" s="436"/>
      <c r="QVV4" s="436"/>
      <c r="QVW4" s="436"/>
      <c r="QVX4" s="436"/>
      <c r="QVY4" s="436"/>
      <c r="QVZ4" s="436"/>
      <c r="QWA4" s="436"/>
      <c r="QWB4" s="436"/>
      <c r="QWC4" s="436"/>
      <c r="QWD4" s="436"/>
      <c r="QWE4" s="436"/>
      <c r="QWF4" s="436"/>
      <c r="QWG4" s="436"/>
      <c r="QWH4" s="436"/>
      <c r="QWI4" s="436"/>
      <c r="QWJ4" s="436"/>
      <c r="QWK4" s="436"/>
      <c r="QWL4" s="436"/>
      <c r="QWM4" s="436"/>
      <c r="QWN4" s="436"/>
      <c r="QWO4" s="436"/>
      <c r="QWP4" s="436"/>
      <c r="QWQ4" s="436"/>
      <c r="QWR4" s="436"/>
      <c r="QWS4" s="436"/>
      <c r="QWT4" s="436"/>
      <c r="QWU4" s="436"/>
      <c r="QWV4" s="436"/>
      <c r="QWW4" s="436"/>
      <c r="QWX4" s="436"/>
      <c r="QWY4" s="436"/>
      <c r="QWZ4" s="436"/>
      <c r="QXA4" s="436"/>
      <c r="QXB4" s="436"/>
      <c r="QXC4" s="436"/>
      <c r="QXD4" s="436"/>
      <c r="QXE4" s="436"/>
      <c r="QXF4" s="436"/>
      <c r="QXG4" s="436"/>
      <c r="QXH4" s="436"/>
      <c r="QXI4" s="436"/>
      <c r="QXJ4" s="436"/>
      <c r="QXK4" s="436"/>
      <c r="QXL4" s="436"/>
      <c r="QXM4" s="436"/>
      <c r="QXN4" s="436"/>
      <c r="QXO4" s="436"/>
      <c r="QXP4" s="436"/>
      <c r="QXQ4" s="436"/>
      <c r="QXR4" s="436"/>
      <c r="QXS4" s="436"/>
      <c r="QXT4" s="436"/>
      <c r="QXU4" s="436"/>
      <c r="QXV4" s="436"/>
      <c r="QXW4" s="436"/>
      <c r="QXX4" s="436"/>
      <c r="QXY4" s="436"/>
      <c r="QXZ4" s="436"/>
      <c r="QYA4" s="436"/>
      <c r="QYB4" s="436"/>
      <c r="QYC4" s="436"/>
      <c r="QYD4" s="436"/>
      <c r="QYE4" s="436"/>
      <c r="QYF4" s="436"/>
      <c r="QYG4" s="436"/>
      <c r="QYH4" s="436"/>
      <c r="QYI4" s="436"/>
      <c r="QYJ4" s="436"/>
      <c r="QYK4" s="436"/>
      <c r="QYL4" s="436"/>
      <c r="QYM4" s="436"/>
      <c r="QYN4" s="436"/>
      <c r="QYO4" s="436"/>
      <c r="QYP4" s="436"/>
      <c r="QYQ4" s="436"/>
      <c r="QYR4" s="436"/>
      <c r="QYS4" s="436"/>
      <c r="QYT4" s="436"/>
      <c r="QYU4" s="436"/>
      <c r="QYV4" s="436"/>
      <c r="QYW4" s="436"/>
      <c r="QYX4" s="436"/>
      <c r="QYY4" s="436"/>
      <c r="QYZ4" s="436"/>
      <c r="QZA4" s="436"/>
      <c r="QZB4" s="436"/>
      <c r="QZC4" s="436"/>
      <c r="QZD4" s="436"/>
      <c r="QZE4" s="436"/>
      <c r="QZF4" s="436"/>
      <c r="QZG4" s="436"/>
      <c r="QZH4" s="436"/>
      <c r="QZI4" s="436"/>
      <c r="QZJ4" s="436"/>
      <c r="QZK4" s="436"/>
      <c r="QZL4" s="436"/>
      <c r="QZM4" s="436"/>
      <c r="QZN4" s="436"/>
      <c r="QZO4" s="436"/>
      <c r="QZP4" s="436"/>
      <c r="QZQ4" s="436"/>
      <c r="QZR4" s="436"/>
      <c r="QZS4" s="436"/>
      <c r="QZT4" s="436"/>
      <c r="QZU4" s="436"/>
      <c r="QZV4" s="436"/>
      <c r="QZW4" s="436"/>
      <c r="QZX4" s="436"/>
      <c r="QZY4" s="436"/>
      <c r="QZZ4" s="436"/>
      <c r="RAA4" s="436"/>
      <c r="RAB4" s="436"/>
      <c r="RAC4" s="436"/>
      <c r="RAD4" s="436"/>
      <c r="RAE4" s="436"/>
      <c r="RAF4" s="436"/>
      <c r="RAG4" s="436"/>
      <c r="RAH4" s="436"/>
      <c r="RAI4" s="436"/>
      <c r="RAJ4" s="436"/>
      <c r="RAK4" s="436"/>
      <c r="RAL4" s="436"/>
      <c r="RAM4" s="436"/>
      <c r="RAN4" s="436"/>
      <c r="RAO4" s="436"/>
      <c r="RAP4" s="436"/>
      <c r="RAQ4" s="436"/>
      <c r="RAR4" s="436"/>
      <c r="RAS4" s="436"/>
      <c r="RAT4" s="436"/>
      <c r="RAU4" s="436"/>
      <c r="RAV4" s="436"/>
      <c r="RAW4" s="436"/>
      <c r="RAX4" s="436"/>
      <c r="RAY4" s="436"/>
      <c r="RAZ4" s="436"/>
      <c r="RBA4" s="436"/>
      <c r="RBB4" s="436"/>
      <c r="RBC4" s="436"/>
      <c r="RBD4" s="436"/>
      <c r="RBE4" s="436"/>
      <c r="RBF4" s="436"/>
      <c r="RBG4" s="436"/>
      <c r="RBH4" s="436"/>
      <c r="RBI4" s="436"/>
      <c r="RBJ4" s="436"/>
      <c r="RBK4" s="436"/>
      <c r="RBL4" s="436"/>
      <c r="RBM4" s="436"/>
      <c r="RBN4" s="436"/>
      <c r="RBO4" s="436"/>
      <c r="RBP4" s="436"/>
      <c r="RBQ4" s="436"/>
      <c r="RBR4" s="436"/>
      <c r="RBS4" s="436"/>
      <c r="RBT4" s="436"/>
      <c r="RBU4" s="436"/>
      <c r="RBV4" s="436"/>
      <c r="RBW4" s="436"/>
      <c r="RBX4" s="436"/>
      <c r="RBY4" s="436"/>
      <c r="RBZ4" s="436"/>
      <c r="RCA4" s="436"/>
      <c r="RCB4" s="436"/>
      <c r="RCC4" s="436"/>
      <c r="RCD4" s="436"/>
      <c r="RCE4" s="436"/>
      <c r="RCF4" s="436"/>
      <c r="RCG4" s="436"/>
      <c r="RCH4" s="436"/>
      <c r="RCI4" s="436"/>
      <c r="RCJ4" s="436"/>
      <c r="RCK4" s="436"/>
      <c r="RCL4" s="436"/>
      <c r="RCM4" s="436"/>
      <c r="RCN4" s="436"/>
      <c r="RCO4" s="436"/>
      <c r="RCP4" s="436"/>
      <c r="RCQ4" s="436"/>
      <c r="RCR4" s="436"/>
      <c r="RCS4" s="436"/>
      <c r="RCT4" s="436"/>
      <c r="RCU4" s="436"/>
      <c r="RCV4" s="436"/>
      <c r="RCW4" s="436"/>
      <c r="RCX4" s="436"/>
      <c r="RCY4" s="436"/>
      <c r="RCZ4" s="436"/>
      <c r="RDA4" s="436"/>
      <c r="RDB4" s="436"/>
      <c r="RDC4" s="436"/>
      <c r="RDD4" s="436"/>
      <c r="RDE4" s="436"/>
      <c r="RDF4" s="436"/>
      <c r="RDG4" s="436"/>
      <c r="RDH4" s="436"/>
      <c r="RDI4" s="436"/>
      <c r="RDJ4" s="436"/>
      <c r="RDK4" s="436"/>
      <c r="RDL4" s="436"/>
      <c r="RDM4" s="436"/>
      <c r="RDN4" s="436"/>
      <c r="RDO4" s="436"/>
      <c r="RDP4" s="436"/>
      <c r="RDQ4" s="436"/>
      <c r="RDR4" s="436"/>
      <c r="RDS4" s="436"/>
      <c r="RDT4" s="436"/>
      <c r="RDU4" s="436"/>
      <c r="RDV4" s="436"/>
      <c r="RDW4" s="436"/>
      <c r="RDX4" s="436"/>
      <c r="RDY4" s="436"/>
      <c r="RDZ4" s="436"/>
      <c r="REA4" s="436"/>
      <c r="REB4" s="436"/>
      <c r="REC4" s="436"/>
      <c r="RED4" s="436"/>
      <c r="REE4" s="436"/>
      <c r="REF4" s="436"/>
      <c r="REG4" s="436"/>
      <c r="REH4" s="436"/>
      <c r="REI4" s="436"/>
      <c r="REJ4" s="436"/>
      <c r="REK4" s="436"/>
      <c r="REL4" s="436"/>
      <c r="REM4" s="436"/>
      <c r="REN4" s="436"/>
      <c r="REO4" s="436"/>
      <c r="REP4" s="436"/>
      <c r="REQ4" s="436"/>
      <c r="RER4" s="436"/>
      <c r="RES4" s="436"/>
      <c r="RET4" s="436"/>
      <c r="REU4" s="436"/>
      <c r="REV4" s="436"/>
      <c r="REW4" s="436"/>
      <c r="REX4" s="436"/>
      <c r="REY4" s="436"/>
      <c r="REZ4" s="436"/>
      <c r="RFA4" s="436"/>
      <c r="RFB4" s="436"/>
      <c r="RFC4" s="436"/>
      <c r="RFD4" s="436"/>
      <c r="RFE4" s="436"/>
      <c r="RFF4" s="436"/>
      <c r="RFG4" s="436"/>
      <c r="RFH4" s="436"/>
      <c r="RFI4" s="436"/>
      <c r="RFJ4" s="436"/>
      <c r="RFK4" s="436"/>
      <c r="RFL4" s="436"/>
      <c r="RFM4" s="436"/>
      <c r="RFN4" s="436"/>
      <c r="RFO4" s="436"/>
      <c r="RFP4" s="436"/>
      <c r="RFQ4" s="436"/>
      <c r="RFR4" s="436"/>
      <c r="RFS4" s="436"/>
      <c r="RFT4" s="436"/>
      <c r="RFU4" s="436"/>
      <c r="RFV4" s="436"/>
      <c r="RFW4" s="436"/>
      <c r="RFX4" s="436"/>
      <c r="RFY4" s="436"/>
      <c r="RFZ4" s="436"/>
      <c r="RGA4" s="436"/>
      <c r="RGB4" s="436"/>
      <c r="RGC4" s="436"/>
      <c r="RGD4" s="436"/>
      <c r="RGE4" s="436"/>
      <c r="RGF4" s="436"/>
      <c r="RGG4" s="436"/>
      <c r="RGH4" s="436"/>
      <c r="RGI4" s="436"/>
      <c r="RGJ4" s="436"/>
      <c r="RGK4" s="436"/>
      <c r="RGL4" s="436"/>
      <c r="RGM4" s="436"/>
      <c r="RGN4" s="436"/>
      <c r="RGO4" s="436"/>
      <c r="RGP4" s="436"/>
      <c r="RGQ4" s="436"/>
      <c r="RGR4" s="436"/>
      <c r="RGS4" s="436"/>
      <c r="RGT4" s="436"/>
      <c r="RGU4" s="436"/>
      <c r="RGV4" s="436"/>
      <c r="RGW4" s="436"/>
      <c r="RGX4" s="436"/>
      <c r="RGY4" s="436"/>
      <c r="RGZ4" s="436"/>
      <c r="RHA4" s="436"/>
      <c r="RHB4" s="436"/>
      <c r="RHC4" s="436"/>
      <c r="RHD4" s="436"/>
      <c r="RHE4" s="436"/>
      <c r="RHF4" s="436"/>
      <c r="RHG4" s="436"/>
      <c r="RHH4" s="436"/>
      <c r="RHI4" s="436"/>
      <c r="RHJ4" s="436"/>
      <c r="RHK4" s="436"/>
      <c r="RHL4" s="436"/>
      <c r="RHM4" s="436"/>
      <c r="RHN4" s="436"/>
      <c r="RHO4" s="436"/>
      <c r="RHP4" s="436"/>
      <c r="RHQ4" s="436"/>
      <c r="RHR4" s="436"/>
      <c r="RHS4" s="436"/>
      <c r="RHT4" s="436"/>
      <c r="RHU4" s="436"/>
      <c r="RHV4" s="436"/>
      <c r="RHW4" s="436"/>
      <c r="RHX4" s="436"/>
      <c r="RHY4" s="436"/>
      <c r="RHZ4" s="436"/>
      <c r="RIA4" s="436"/>
      <c r="RIB4" s="436"/>
      <c r="RIC4" s="436"/>
      <c r="RID4" s="436"/>
      <c r="RIE4" s="436"/>
      <c r="RIF4" s="436"/>
      <c r="RIG4" s="436"/>
      <c r="RIH4" s="436"/>
      <c r="RII4" s="436"/>
      <c r="RIJ4" s="436"/>
      <c r="RIK4" s="436"/>
      <c r="RIL4" s="436"/>
      <c r="RIM4" s="436"/>
      <c r="RIN4" s="436"/>
      <c r="RIO4" s="436"/>
      <c r="RIP4" s="436"/>
      <c r="RIQ4" s="436"/>
      <c r="RIR4" s="436"/>
      <c r="RIS4" s="436"/>
      <c r="RIT4" s="436"/>
      <c r="RIU4" s="436"/>
      <c r="RIV4" s="436"/>
      <c r="RIW4" s="436"/>
      <c r="RIX4" s="436"/>
      <c r="RIY4" s="436"/>
      <c r="RIZ4" s="436"/>
      <c r="RJA4" s="436"/>
      <c r="RJB4" s="436"/>
      <c r="RJC4" s="436"/>
      <c r="RJD4" s="436"/>
      <c r="RJE4" s="436"/>
      <c r="RJF4" s="436"/>
      <c r="RJG4" s="436"/>
      <c r="RJH4" s="436"/>
      <c r="RJI4" s="436"/>
      <c r="RJJ4" s="436"/>
      <c r="RJK4" s="436"/>
      <c r="RJL4" s="436"/>
      <c r="RJM4" s="436"/>
      <c r="RJN4" s="436"/>
      <c r="RJO4" s="436"/>
      <c r="RJP4" s="436"/>
      <c r="RJQ4" s="436"/>
      <c r="RJR4" s="436"/>
      <c r="RJS4" s="436"/>
      <c r="RJT4" s="436"/>
      <c r="RJU4" s="436"/>
      <c r="RJV4" s="436"/>
      <c r="RJW4" s="436"/>
      <c r="RJX4" s="436"/>
      <c r="RJY4" s="436"/>
      <c r="RJZ4" s="436"/>
      <c r="RKA4" s="436"/>
      <c r="RKB4" s="436"/>
      <c r="RKC4" s="436"/>
      <c r="RKD4" s="436"/>
      <c r="RKE4" s="436"/>
      <c r="RKF4" s="436"/>
      <c r="RKG4" s="436"/>
      <c r="RKH4" s="436"/>
      <c r="RKI4" s="436"/>
      <c r="RKJ4" s="436"/>
      <c r="RKK4" s="436"/>
      <c r="RKL4" s="436"/>
      <c r="RKM4" s="436"/>
      <c r="RKN4" s="436"/>
      <c r="RKO4" s="436"/>
      <c r="RKP4" s="436"/>
      <c r="RKQ4" s="436"/>
      <c r="RKR4" s="436"/>
      <c r="RKS4" s="436"/>
      <c r="RKT4" s="436"/>
      <c r="RKU4" s="436"/>
      <c r="RKV4" s="436"/>
      <c r="RKW4" s="436"/>
      <c r="RKX4" s="436"/>
      <c r="RKY4" s="436"/>
      <c r="RKZ4" s="436"/>
      <c r="RLA4" s="436"/>
      <c r="RLB4" s="436"/>
      <c r="RLC4" s="436"/>
      <c r="RLD4" s="436"/>
      <c r="RLE4" s="436"/>
      <c r="RLF4" s="436"/>
      <c r="RLG4" s="436"/>
      <c r="RLH4" s="436"/>
      <c r="RLI4" s="436"/>
      <c r="RLJ4" s="436"/>
      <c r="RLK4" s="436"/>
      <c r="RLL4" s="436"/>
      <c r="RLM4" s="436"/>
      <c r="RLN4" s="436"/>
      <c r="RLO4" s="436"/>
      <c r="RLP4" s="436"/>
      <c r="RLQ4" s="436"/>
      <c r="RLR4" s="436"/>
      <c r="RLS4" s="436"/>
      <c r="RLT4" s="436"/>
      <c r="RLU4" s="436"/>
      <c r="RLV4" s="436"/>
      <c r="RLW4" s="436"/>
      <c r="RLX4" s="436"/>
      <c r="RLY4" s="436"/>
      <c r="RLZ4" s="436"/>
      <c r="RMA4" s="436"/>
      <c r="RMB4" s="436"/>
      <c r="RMC4" s="436"/>
      <c r="RMD4" s="436"/>
      <c r="RME4" s="436"/>
      <c r="RMF4" s="436"/>
      <c r="RMG4" s="436"/>
      <c r="RMH4" s="436"/>
      <c r="RMI4" s="436"/>
      <c r="RMJ4" s="436"/>
      <c r="RMK4" s="436"/>
      <c r="RML4" s="436"/>
      <c r="RMM4" s="436"/>
      <c r="RMN4" s="436"/>
      <c r="RMO4" s="436"/>
      <c r="RMP4" s="436"/>
      <c r="RMQ4" s="436"/>
      <c r="RMR4" s="436"/>
      <c r="RMS4" s="436"/>
      <c r="RMT4" s="436"/>
      <c r="RMU4" s="436"/>
      <c r="RMV4" s="436"/>
      <c r="RMW4" s="436"/>
      <c r="RMX4" s="436"/>
      <c r="RMY4" s="436"/>
      <c r="RMZ4" s="436"/>
      <c r="RNA4" s="436"/>
      <c r="RNB4" s="436"/>
      <c r="RNC4" s="436"/>
      <c r="RND4" s="436"/>
      <c r="RNE4" s="436"/>
      <c r="RNF4" s="436"/>
      <c r="RNG4" s="436"/>
      <c r="RNH4" s="436"/>
      <c r="RNI4" s="436"/>
      <c r="RNJ4" s="436"/>
      <c r="RNK4" s="436"/>
      <c r="RNL4" s="436"/>
      <c r="RNM4" s="436"/>
      <c r="RNN4" s="436"/>
      <c r="RNO4" s="436"/>
      <c r="RNP4" s="436"/>
      <c r="RNQ4" s="436"/>
      <c r="RNR4" s="436"/>
      <c r="RNS4" s="436"/>
      <c r="RNT4" s="436"/>
      <c r="RNU4" s="436"/>
      <c r="RNV4" s="436"/>
      <c r="RNW4" s="436"/>
      <c r="RNX4" s="436"/>
      <c r="RNY4" s="436"/>
      <c r="RNZ4" s="436"/>
      <c r="ROA4" s="436"/>
      <c r="ROB4" s="436"/>
      <c r="ROC4" s="436"/>
      <c r="ROD4" s="436"/>
      <c r="ROE4" s="436"/>
      <c r="ROF4" s="436"/>
      <c r="ROG4" s="436"/>
      <c r="ROH4" s="436"/>
      <c r="ROI4" s="436"/>
      <c r="ROJ4" s="436"/>
      <c r="ROK4" s="436"/>
      <c r="ROL4" s="436"/>
      <c r="ROM4" s="436"/>
      <c r="RON4" s="436"/>
      <c r="ROO4" s="436"/>
      <c r="ROP4" s="436"/>
      <c r="ROQ4" s="436"/>
      <c r="ROR4" s="436"/>
      <c r="ROS4" s="436"/>
      <c r="ROT4" s="436"/>
      <c r="ROU4" s="436"/>
      <c r="ROV4" s="436"/>
      <c r="ROW4" s="436"/>
      <c r="ROX4" s="436"/>
      <c r="ROY4" s="436"/>
      <c r="ROZ4" s="436"/>
      <c r="RPA4" s="436"/>
      <c r="RPB4" s="436"/>
      <c r="RPC4" s="436"/>
      <c r="RPD4" s="436"/>
      <c r="RPE4" s="436"/>
      <c r="RPF4" s="436"/>
      <c r="RPG4" s="436"/>
      <c r="RPH4" s="436"/>
      <c r="RPI4" s="436"/>
      <c r="RPJ4" s="436"/>
      <c r="RPK4" s="436"/>
      <c r="RPL4" s="436"/>
      <c r="RPM4" s="436"/>
      <c r="RPN4" s="436"/>
      <c r="RPO4" s="436"/>
      <c r="RPP4" s="436"/>
      <c r="RPQ4" s="436"/>
      <c r="RPR4" s="436"/>
      <c r="RPS4" s="436"/>
      <c r="RPT4" s="436"/>
      <c r="RPU4" s="436"/>
      <c r="RPV4" s="436"/>
      <c r="RPW4" s="436"/>
      <c r="RPX4" s="436"/>
      <c r="RPY4" s="436"/>
      <c r="RPZ4" s="436"/>
      <c r="RQA4" s="436"/>
      <c r="RQB4" s="436"/>
      <c r="RQC4" s="436"/>
      <c r="RQD4" s="436"/>
      <c r="RQE4" s="436"/>
      <c r="RQF4" s="436"/>
      <c r="RQG4" s="436"/>
      <c r="RQH4" s="436"/>
      <c r="RQI4" s="436"/>
      <c r="RQJ4" s="436"/>
      <c r="RQK4" s="436"/>
      <c r="RQL4" s="436"/>
      <c r="RQM4" s="436"/>
      <c r="RQN4" s="436"/>
      <c r="RQO4" s="436"/>
      <c r="RQP4" s="436"/>
      <c r="RQQ4" s="436"/>
      <c r="RQR4" s="436"/>
      <c r="RQS4" s="436"/>
      <c r="RQT4" s="436"/>
      <c r="RQU4" s="436"/>
      <c r="RQV4" s="436"/>
      <c r="RQW4" s="436"/>
      <c r="RQX4" s="436"/>
      <c r="RQY4" s="436"/>
      <c r="RQZ4" s="436"/>
      <c r="RRA4" s="436"/>
      <c r="RRB4" s="436"/>
      <c r="RRC4" s="436"/>
      <c r="RRD4" s="436"/>
      <c r="RRE4" s="436"/>
      <c r="RRF4" s="436"/>
      <c r="RRG4" s="436"/>
      <c r="RRH4" s="436"/>
      <c r="RRI4" s="436"/>
      <c r="RRJ4" s="436"/>
      <c r="RRK4" s="436"/>
      <c r="RRL4" s="436"/>
      <c r="RRM4" s="436"/>
      <c r="RRN4" s="436"/>
      <c r="RRO4" s="436"/>
      <c r="RRP4" s="436"/>
      <c r="RRQ4" s="436"/>
      <c r="RRR4" s="436"/>
      <c r="RRS4" s="436"/>
      <c r="RRT4" s="436"/>
      <c r="RRU4" s="436"/>
      <c r="RRV4" s="436"/>
      <c r="RRW4" s="436"/>
      <c r="RRX4" s="436"/>
      <c r="RRY4" s="436"/>
      <c r="RRZ4" s="436"/>
      <c r="RSA4" s="436"/>
      <c r="RSB4" s="436"/>
      <c r="RSC4" s="436"/>
      <c r="RSD4" s="436"/>
      <c r="RSE4" s="436"/>
      <c r="RSF4" s="436"/>
      <c r="RSG4" s="436"/>
      <c r="RSH4" s="436"/>
      <c r="RSI4" s="436"/>
      <c r="RSJ4" s="436"/>
      <c r="RSK4" s="436"/>
      <c r="RSL4" s="436"/>
      <c r="RSM4" s="436"/>
      <c r="RSN4" s="436"/>
      <c r="RSO4" s="436"/>
      <c r="RSP4" s="436"/>
      <c r="RSQ4" s="436"/>
      <c r="RSR4" s="436"/>
      <c r="RSS4" s="436"/>
      <c r="RST4" s="436"/>
      <c r="RSU4" s="436"/>
      <c r="RSV4" s="436"/>
      <c r="RSW4" s="436"/>
      <c r="RSX4" s="436"/>
      <c r="RSY4" s="436"/>
      <c r="RSZ4" s="436"/>
      <c r="RTA4" s="436"/>
      <c r="RTB4" s="436"/>
      <c r="RTC4" s="436"/>
      <c r="RTD4" s="436"/>
      <c r="RTE4" s="436"/>
      <c r="RTF4" s="436"/>
      <c r="RTG4" s="436"/>
      <c r="RTH4" s="436"/>
      <c r="RTI4" s="436"/>
      <c r="RTJ4" s="436"/>
      <c r="RTK4" s="436"/>
      <c r="RTL4" s="436"/>
      <c r="RTM4" s="436"/>
      <c r="RTN4" s="436"/>
      <c r="RTO4" s="436"/>
      <c r="RTP4" s="436"/>
      <c r="RTQ4" s="436"/>
      <c r="RTR4" s="436"/>
      <c r="RTS4" s="436"/>
      <c r="RTT4" s="436"/>
      <c r="RTU4" s="436"/>
      <c r="RTV4" s="436"/>
      <c r="RTW4" s="436"/>
      <c r="RTX4" s="436"/>
      <c r="RTY4" s="436"/>
      <c r="RTZ4" s="436"/>
      <c r="RUA4" s="436"/>
      <c r="RUB4" s="436"/>
      <c r="RUC4" s="436"/>
      <c r="RUD4" s="436"/>
      <c r="RUE4" s="436"/>
      <c r="RUF4" s="436"/>
      <c r="RUG4" s="436"/>
      <c r="RUH4" s="436"/>
      <c r="RUI4" s="436"/>
      <c r="RUJ4" s="436"/>
      <c r="RUK4" s="436"/>
      <c r="RUL4" s="436"/>
      <c r="RUM4" s="436"/>
      <c r="RUN4" s="436"/>
      <c r="RUO4" s="436"/>
      <c r="RUP4" s="436"/>
      <c r="RUQ4" s="436"/>
      <c r="RUR4" s="436"/>
      <c r="RUS4" s="436"/>
      <c r="RUT4" s="436"/>
      <c r="RUU4" s="436"/>
      <c r="RUV4" s="436"/>
      <c r="RUW4" s="436"/>
      <c r="RUX4" s="436"/>
      <c r="RUY4" s="436"/>
      <c r="RUZ4" s="436"/>
      <c r="RVA4" s="436"/>
      <c r="RVB4" s="436"/>
      <c r="RVC4" s="436"/>
      <c r="RVD4" s="436"/>
      <c r="RVE4" s="436"/>
      <c r="RVF4" s="436"/>
      <c r="RVG4" s="436"/>
      <c r="RVH4" s="436"/>
      <c r="RVI4" s="436"/>
      <c r="RVJ4" s="436"/>
      <c r="RVK4" s="436"/>
      <c r="RVL4" s="436"/>
      <c r="RVM4" s="436"/>
      <c r="RVN4" s="436"/>
      <c r="RVO4" s="436"/>
      <c r="RVP4" s="436"/>
      <c r="RVQ4" s="436"/>
      <c r="RVR4" s="436"/>
      <c r="RVS4" s="436"/>
      <c r="RVT4" s="436"/>
      <c r="RVU4" s="436"/>
      <c r="RVV4" s="436"/>
      <c r="RVW4" s="436"/>
      <c r="RVX4" s="436"/>
      <c r="RVY4" s="436"/>
      <c r="RVZ4" s="436"/>
      <c r="RWA4" s="436"/>
      <c r="RWB4" s="436"/>
      <c r="RWC4" s="436"/>
      <c r="RWD4" s="436"/>
      <c r="RWE4" s="436"/>
      <c r="RWF4" s="436"/>
      <c r="RWG4" s="436"/>
      <c r="RWH4" s="436"/>
      <c r="RWI4" s="436"/>
      <c r="RWJ4" s="436"/>
      <c r="RWK4" s="436"/>
      <c r="RWL4" s="436"/>
      <c r="RWM4" s="436"/>
      <c r="RWN4" s="436"/>
      <c r="RWO4" s="436"/>
      <c r="RWP4" s="436"/>
      <c r="RWQ4" s="436"/>
      <c r="RWR4" s="436"/>
      <c r="RWS4" s="436"/>
      <c r="RWT4" s="436"/>
      <c r="RWU4" s="436"/>
      <c r="RWV4" s="436"/>
      <c r="RWW4" s="436"/>
      <c r="RWX4" s="436"/>
      <c r="RWY4" s="436"/>
      <c r="RWZ4" s="436"/>
      <c r="RXA4" s="436"/>
      <c r="RXB4" s="436"/>
      <c r="RXC4" s="436"/>
      <c r="RXD4" s="436"/>
      <c r="RXE4" s="436"/>
      <c r="RXF4" s="436"/>
      <c r="RXG4" s="436"/>
      <c r="RXH4" s="436"/>
      <c r="RXI4" s="436"/>
      <c r="RXJ4" s="436"/>
      <c r="RXK4" s="436"/>
      <c r="RXL4" s="436"/>
      <c r="RXM4" s="436"/>
      <c r="RXN4" s="436"/>
      <c r="RXO4" s="436"/>
      <c r="RXP4" s="436"/>
      <c r="RXQ4" s="436"/>
      <c r="RXR4" s="436"/>
      <c r="RXS4" s="436"/>
      <c r="RXT4" s="436"/>
      <c r="RXU4" s="436"/>
      <c r="RXV4" s="436"/>
      <c r="RXW4" s="436"/>
      <c r="RXX4" s="436"/>
      <c r="RXY4" s="436"/>
      <c r="RXZ4" s="436"/>
      <c r="RYA4" s="436"/>
      <c r="RYB4" s="436"/>
      <c r="RYC4" s="436"/>
      <c r="RYD4" s="436"/>
      <c r="RYE4" s="436"/>
      <c r="RYF4" s="436"/>
      <c r="RYG4" s="436"/>
      <c r="RYH4" s="436"/>
      <c r="RYI4" s="436"/>
      <c r="RYJ4" s="436"/>
      <c r="RYK4" s="436"/>
      <c r="RYL4" s="436"/>
      <c r="RYM4" s="436"/>
      <c r="RYN4" s="436"/>
      <c r="RYO4" s="436"/>
      <c r="RYP4" s="436"/>
      <c r="RYQ4" s="436"/>
      <c r="RYR4" s="436"/>
      <c r="RYS4" s="436"/>
      <c r="RYT4" s="436"/>
      <c r="RYU4" s="436"/>
      <c r="RYV4" s="436"/>
      <c r="RYW4" s="436"/>
      <c r="RYX4" s="436"/>
      <c r="RYY4" s="436"/>
      <c r="RYZ4" s="436"/>
      <c r="RZA4" s="436"/>
      <c r="RZB4" s="436"/>
      <c r="RZC4" s="436"/>
      <c r="RZD4" s="436"/>
      <c r="RZE4" s="436"/>
      <c r="RZF4" s="436"/>
      <c r="RZG4" s="436"/>
      <c r="RZH4" s="436"/>
      <c r="RZI4" s="436"/>
      <c r="RZJ4" s="436"/>
      <c r="RZK4" s="436"/>
      <c r="RZL4" s="436"/>
      <c r="RZM4" s="436"/>
      <c r="RZN4" s="436"/>
      <c r="RZO4" s="436"/>
      <c r="RZP4" s="436"/>
      <c r="RZQ4" s="436"/>
      <c r="RZR4" s="436"/>
      <c r="RZS4" s="436"/>
      <c r="RZT4" s="436"/>
      <c r="RZU4" s="436"/>
      <c r="RZV4" s="436"/>
      <c r="RZW4" s="436"/>
      <c r="RZX4" s="436"/>
      <c r="RZY4" s="436"/>
      <c r="RZZ4" s="436"/>
      <c r="SAA4" s="436"/>
      <c r="SAB4" s="436"/>
      <c r="SAC4" s="436"/>
      <c r="SAD4" s="436"/>
      <c r="SAE4" s="436"/>
      <c r="SAF4" s="436"/>
      <c r="SAG4" s="436"/>
      <c r="SAH4" s="436"/>
      <c r="SAI4" s="436"/>
      <c r="SAJ4" s="436"/>
      <c r="SAK4" s="436"/>
      <c r="SAL4" s="436"/>
      <c r="SAM4" s="436"/>
      <c r="SAN4" s="436"/>
      <c r="SAO4" s="436"/>
      <c r="SAP4" s="436"/>
      <c r="SAQ4" s="436"/>
      <c r="SAR4" s="436"/>
      <c r="SAS4" s="436"/>
      <c r="SAT4" s="436"/>
      <c r="SAU4" s="436"/>
      <c r="SAV4" s="436"/>
      <c r="SAW4" s="436"/>
      <c r="SAX4" s="436"/>
      <c r="SAY4" s="436"/>
      <c r="SAZ4" s="436"/>
      <c r="SBA4" s="436"/>
      <c r="SBB4" s="436"/>
      <c r="SBC4" s="436"/>
      <c r="SBD4" s="436"/>
      <c r="SBE4" s="436"/>
      <c r="SBF4" s="436"/>
      <c r="SBG4" s="436"/>
      <c r="SBH4" s="436"/>
      <c r="SBI4" s="436"/>
      <c r="SBJ4" s="436"/>
      <c r="SBK4" s="436"/>
      <c r="SBL4" s="436"/>
      <c r="SBM4" s="436"/>
      <c r="SBN4" s="436"/>
      <c r="SBO4" s="436"/>
      <c r="SBP4" s="436"/>
      <c r="SBQ4" s="436"/>
      <c r="SBR4" s="436"/>
      <c r="SBS4" s="436"/>
      <c r="SBT4" s="436"/>
      <c r="SBU4" s="436"/>
      <c r="SBV4" s="436"/>
      <c r="SBW4" s="436"/>
      <c r="SBX4" s="436"/>
      <c r="SBY4" s="436"/>
      <c r="SBZ4" s="436"/>
      <c r="SCA4" s="436"/>
      <c r="SCB4" s="436"/>
      <c r="SCC4" s="436"/>
      <c r="SCD4" s="436"/>
      <c r="SCE4" s="436"/>
      <c r="SCF4" s="436"/>
      <c r="SCG4" s="436"/>
      <c r="SCH4" s="436"/>
      <c r="SCI4" s="436"/>
      <c r="SCJ4" s="436"/>
      <c r="SCK4" s="436"/>
      <c r="SCL4" s="436"/>
      <c r="SCM4" s="436"/>
      <c r="SCN4" s="436"/>
      <c r="SCO4" s="436"/>
      <c r="SCP4" s="436"/>
      <c r="SCQ4" s="436"/>
      <c r="SCR4" s="436"/>
      <c r="SCS4" s="436"/>
      <c r="SCT4" s="436"/>
      <c r="SCU4" s="436"/>
      <c r="SCV4" s="436"/>
      <c r="SCW4" s="436"/>
      <c r="SCX4" s="436"/>
      <c r="SCY4" s="436"/>
      <c r="SCZ4" s="436"/>
      <c r="SDA4" s="436"/>
      <c r="SDB4" s="436"/>
      <c r="SDC4" s="436"/>
      <c r="SDD4" s="436"/>
      <c r="SDE4" s="436"/>
      <c r="SDF4" s="436"/>
      <c r="SDG4" s="436"/>
      <c r="SDH4" s="436"/>
      <c r="SDI4" s="436"/>
      <c r="SDJ4" s="436"/>
      <c r="SDK4" s="436"/>
      <c r="SDL4" s="436"/>
      <c r="SDM4" s="436"/>
      <c r="SDN4" s="436"/>
      <c r="SDO4" s="436"/>
      <c r="SDP4" s="436"/>
      <c r="SDQ4" s="436"/>
      <c r="SDR4" s="436"/>
      <c r="SDS4" s="436"/>
      <c r="SDT4" s="436"/>
      <c r="SDU4" s="436"/>
      <c r="SDV4" s="436"/>
      <c r="SDW4" s="436"/>
      <c r="SDX4" s="436"/>
      <c r="SDY4" s="436"/>
      <c r="SDZ4" s="436"/>
      <c r="SEA4" s="436"/>
      <c r="SEB4" s="436"/>
      <c r="SEC4" s="436"/>
      <c r="SED4" s="436"/>
      <c r="SEE4" s="436"/>
      <c r="SEF4" s="436"/>
      <c r="SEG4" s="436"/>
      <c r="SEH4" s="436"/>
      <c r="SEI4" s="436"/>
      <c r="SEJ4" s="436"/>
      <c r="SEK4" s="436"/>
      <c r="SEL4" s="436"/>
      <c r="SEM4" s="436"/>
      <c r="SEN4" s="436"/>
      <c r="SEO4" s="436"/>
      <c r="SEP4" s="436"/>
      <c r="SEQ4" s="436"/>
      <c r="SER4" s="436"/>
      <c r="SES4" s="436"/>
      <c r="SET4" s="436"/>
      <c r="SEU4" s="436"/>
      <c r="SEV4" s="436"/>
      <c r="SEW4" s="436"/>
      <c r="SEX4" s="436"/>
      <c r="SEY4" s="436"/>
      <c r="SEZ4" s="436"/>
      <c r="SFA4" s="436"/>
      <c r="SFB4" s="436"/>
      <c r="SFC4" s="436"/>
      <c r="SFD4" s="436"/>
      <c r="SFE4" s="436"/>
      <c r="SFF4" s="436"/>
      <c r="SFG4" s="436"/>
      <c r="SFH4" s="436"/>
      <c r="SFI4" s="436"/>
      <c r="SFJ4" s="436"/>
      <c r="SFK4" s="436"/>
      <c r="SFL4" s="436"/>
      <c r="SFM4" s="436"/>
      <c r="SFN4" s="436"/>
      <c r="SFO4" s="436"/>
      <c r="SFP4" s="436"/>
      <c r="SFQ4" s="436"/>
      <c r="SFR4" s="436"/>
      <c r="SFS4" s="436"/>
      <c r="SFT4" s="436"/>
      <c r="SFU4" s="436"/>
      <c r="SFV4" s="436"/>
      <c r="SFW4" s="436"/>
      <c r="SFX4" s="436"/>
      <c r="SFY4" s="436"/>
      <c r="SFZ4" s="436"/>
      <c r="SGA4" s="436"/>
      <c r="SGB4" s="436"/>
      <c r="SGC4" s="436"/>
      <c r="SGD4" s="436"/>
      <c r="SGE4" s="436"/>
      <c r="SGF4" s="436"/>
      <c r="SGG4" s="436"/>
      <c r="SGH4" s="436"/>
      <c r="SGI4" s="436"/>
      <c r="SGJ4" s="436"/>
      <c r="SGK4" s="436"/>
      <c r="SGL4" s="436"/>
      <c r="SGM4" s="436"/>
      <c r="SGN4" s="436"/>
      <c r="SGO4" s="436"/>
      <c r="SGP4" s="436"/>
      <c r="SGQ4" s="436"/>
      <c r="SGR4" s="436"/>
      <c r="SGS4" s="436"/>
      <c r="SGT4" s="436"/>
      <c r="SGU4" s="436"/>
      <c r="SGV4" s="436"/>
      <c r="SGW4" s="436"/>
      <c r="SGX4" s="436"/>
      <c r="SGY4" s="436"/>
      <c r="SGZ4" s="436"/>
      <c r="SHA4" s="436"/>
      <c r="SHB4" s="436"/>
      <c r="SHC4" s="436"/>
      <c r="SHD4" s="436"/>
      <c r="SHE4" s="436"/>
      <c r="SHF4" s="436"/>
      <c r="SHG4" s="436"/>
      <c r="SHH4" s="436"/>
      <c r="SHI4" s="436"/>
      <c r="SHJ4" s="436"/>
      <c r="SHK4" s="436"/>
      <c r="SHL4" s="436"/>
      <c r="SHM4" s="436"/>
      <c r="SHN4" s="436"/>
      <c r="SHO4" s="436"/>
      <c r="SHP4" s="436"/>
      <c r="SHQ4" s="436"/>
      <c r="SHR4" s="436"/>
      <c r="SHS4" s="436"/>
      <c r="SHT4" s="436"/>
      <c r="SHU4" s="436"/>
      <c r="SHV4" s="436"/>
      <c r="SHW4" s="436"/>
      <c r="SHX4" s="436"/>
      <c r="SHY4" s="436"/>
      <c r="SHZ4" s="436"/>
      <c r="SIA4" s="436"/>
      <c r="SIB4" s="436"/>
      <c r="SIC4" s="436"/>
      <c r="SID4" s="436"/>
      <c r="SIE4" s="436"/>
      <c r="SIF4" s="436"/>
      <c r="SIG4" s="436"/>
      <c r="SIH4" s="436"/>
      <c r="SII4" s="436"/>
      <c r="SIJ4" s="436"/>
      <c r="SIK4" s="436"/>
      <c r="SIL4" s="436"/>
      <c r="SIM4" s="436"/>
      <c r="SIN4" s="436"/>
      <c r="SIO4" s="436"/>
      <c r="SIP4" s="436"/>
      <c r="SIQ4" s="436"/>
      <c r="SIR4" s="436"/>
      <c r="SIS4" s="436"/>
      <c r="SIT4" s="436"/>
      <c r="SIU4" s="436"/>
      <c r="SIV4" s="436"/>
      <c r="SIW4" s="436"/>
      <c r="SIX4" s="436"/>
      <c r="SIY4" s="436"/>
      <c r="SIZ4" s="436"/>
      <c r="SJA4" s="436"/>
      <c r="SJB4" s="436"/>
      <c r="SJC4" s="436"/>
      <c r="SJD4" s="436"/>
      <c r="SJE4" s="436"/>
      <c r="SJF4" s="436"/>
      <c r="SJG4" s="436"/>
      <c r="SJH4" s="436"/>
      <c r="SJI4" s="436"/>
      <c r="SJJ4" s="436"/>
      <c r="SJK4" s="436"/>
      <c r="SJL4" s="436"/>
      <c r="SJM4" s="436"/>
      <c r="SJN4" s="436"/>
      <c r="SJO4" s="436"/>
      <c r="SJP4" s="436"/>
      <c r="SJQ4" s="436"/>
      <c r="SJR4" s="436"/>
      <c r="SJS4" s="436"/>
      <c r="SJT4" s="436"/>
      <c r="SJU4" s="436"/>
      <c r="SJV4" s="436"/>
      <c r="SJW4" s="436"/>
      <c r="SJX4" s="436"/>
      <c r="SJY4" s="436"/>
      <c r="SJZ4" s="436"/>
      <c r="SKA4" s="436"/>
      <c r="SKB4" s="436"/>
      <c r="SKC4" s="436"/>
      <c r="SKD4" s="436"/>
      <c r="SKE4" s="436"/>
      <c r="SKF4" s="436"/>
      <c r="SKG4" s="436"/>
      <c r="SKH4" s="436"/>
      <c r="SKI4" s="436"/>
      <c r="SKJ4" s="436"/>
      <c r="SKK4" s="436"/>
      <c r="SKL4" s="436"/>
      <c r="SKM4" s="436"/>
      <c r="SKN4" s="436"/>
      <c r="SKO4" s="436"/>
      <c r="SKP4" s="436"/>
      <c r="SKQ4" s="436"/>
      <c r="SKR4" s="436"/>
      <c r="SKS4" s="436"/>
      <c r="SKT4" s="436"/>
      <c r="SKU4" s="436"/>
      <c r="SKV4" s="436"/>
      <c r="SKW4" s="436"/>
      <c r="SKX4" s="436"/>
      <c r="SKY4" s="436"/>
      <c r="SKZ4" s="436"/>
      <c r="SLA4" s="436"/>
      <c r="SLB4" s="436"/>
      <c r="SLC4" s="436"/>
      <c r="SLD4" s="436"/>
      <c r="SLE4" s="436"/>
      <c r="SLF4" s="436"/>
      <c r="SLG4" s="436"/>
      <c r="SLH4" s="436"/>
      <c r="SLI4" s="436"/>
      <c r="SLJ4" s="436"/>
      <c r="SLK4" s="436"/>
      <c r="SLL4" s="436"/>
      <c r="SLM4" s="436"/>
      <c r="SLN4" s="436"/>
      <c r="SLO4" s="436"/>
      <c r="SLP4" s="436"/>
      <c r="SLQ4" s="436"/>
      <c r="SLR4" s="436"/>
      <c r="SLS4" s="436"/>
      <c r="SLT4" s="436"/>
      <c r="SLU4" s="436"/>
      <c r="SLV4" s="436"/>
      <c r="SLW4" s="436"/>
      <c r="SLX4" s="436"/>
      <c r="SLY4" s="436"/>
      <c r="SLZ4" s="436"/>
      <c r="SMA4" s="436"/>
      <c r="SMB4" s="436"/>
      <c r="SMC4" s="436"/>
      <c r="SMD4" s="436"/>
      <c r="SME4" s="436"/>
      <c r="SMF4" s="436"/>
      <c r="SMG4" s="436"/>
      <c r="SMH4" s="436"/>
      <c r="SMI4" s="436"/>
      <c r="SMJ4" s="436"/>
      <c r="SMK4" s="436"/>
      <c r="SML4" s="436"/>
      <c r="SMM4" s="436"/>
      <c r="SMN4" s="436"/>
      <c r="SMO4" s="436"/>
      <c r="SMP4" s="436"/>
      <c r="SMQ4" s="436"/>
      <c r="SMR4" s="436"/>
      <c r="SMS4" s="436"/>
      <c r="SMT4" s="436"/>
      <c r="SMU4" s="436"/>
      <c r="SMV4" s="436"/>
      <c r="SMW4" s="436"/>
      <c r="SMX4" s="436"/>
      <c r="SMY4" s="436"/>
      <c r="SMZ4" s="436"/>
      <c r="SNA4" s="436"/>
      <c r="SNB4" s="436"/>
      <c r="SNC4" s="436"/>
      <c r="SND4" s="436"/>
      <c r="SNE4" s="436"/>
      <c r="SNF4" s="436"/>
      <c r="SNG4" s="436"/>
      <c r="SNH4" s="436"/>
      <c r="SNI4" s="436"/>
      <c r="SNJ4" s="436"/>
      <c r="SNK4" s="436"/>
      <c r="SNL4" s="436"/>
      <c r="SNM4" s="436"/>
      <c r="SNN4" s="436"/>
      <c r="SNO4" s="436"/>
      <c r="SNP4" s="436"/>
      <c r="SNQ4" s="436"/>
      <c r="SNR4" s="436"/>
      <c r="SNS4" s="436"/>
      <c r="SNT4" s="436"/>
      <c r="SNU4" s="436"/>
      <c r="SNV4" s="436"/>
      <c r="SNW4" s="436"/>
      <c r="SNX4" s="436"/>
      <c r="SNY4" s="436"/>
      <c r="SNZ4" s="436"/>
      <c r="SOA4" s="436"/>
      <c r="SOB4" s="436"/>
      <c r="SOC4" s="436"/>
      <c r="SOD4" s="436"/>
      <c r="SOE4" s="436"/>
      <c r="SOF4" s="436"/>
      <c r="SOG4" s="436"/>
      <c r="SOH4" s="436"/>
      <c r="SOI4" s="436"/>
      <c r="SOJ4" s="436"/>
      <c r="SOK4" s="436"/>
      <c r="SOL4" s="436"/>
      <c r="SOM4" s="436"/>
      <c r="SON4" s="436"/>
      <c r="SOO4" s="436"/>
      <c r="SOP4" s="436"/>
      <c r="SOQ4" s="436"/>
      <c r="SOR4" s="436"/>
      <c r="SOS4" s="436"/>
      <c r="SOT4" s="436"/>
      <c r="SOU4" s="436"/>
      <c r="SOV4" s="436"/>
      <c r="SOW4" s="436"/>
      <c r="SOX4" s="436"/>
      <c r="SOY4" s="436"/>
      <c r="SOZ4" s="436"/>
      <c r="SPA4" s="436"/>
      <c r="SPB4" s="436"/>
      <c r="SPC4" s="436"/>
      <c r="SPD4" s="436"/>
      <c r="SPE4" s="436"/>
      <c r="SPF4" s="436"/>
      <c r="SPG4" s="436"/>
      <c r="SPH4" s="436"/>
      <c r="SPI4" s="436"/>
      <c r="SPJ4" s="436"/>
      <c r="SPK4" s="436"/>
      <c r="SPL4" s="436"/>
      <c r="SPM4" s="436"/>
      <c r="SPN4" s="436"/>
      <c r="SPO4" s="436"/>
      <c r="SPP4" s="436"/>
      <c r="SPQ4" s="436"/>
      <c r="SPR4" s="436"/>
      <c r="SPS4" s="436"/>
      <c r="SPT4" s="436"/>
      <c r="SPU4" s="436"/>
      <c r="SPV4" s="436"/>
      <c r="SPW4" s="436"/>
      <c r="SPX4" s="436"/>
      <c r="SPY4" s="436"/>
      <c r="SPZ4" s="436"/>
      <c r="SQA4" s="436"/>
      <c r="SQB4" s="436"/>
      <c r="SQC4" s="436"/>
      <c r="SQD4" s="436"/>
      <c r="SQE4" s="436"/>
      <c r="SQF4" s="436"/>
      <c r="SQG4" s="436"/>
      <c r="SQH4" s="436"/>
      <c r="SQI4" s="436"/>
      <c r="SQJ4" s="436"/>
      <c r="SQK4" s="436"/>
      <c r="SQL4" s="436"/>
      <c r="SQM4" s="436"/>
      <c r="SQN4" s="436"/>
      <c r="SQO4" s="436"/>
      <c r="SQP4" s="436"/>
      <c r="SQQ4" s="436"/>
      <c r="SQR4" s="436"/>
      <c r="SQS4" s="436"/>
      <c r="SQT4" s="436"/>
      <c r="SQU4" s="436"/>
      <c r="SQV4" s="436"/>
      <c r="SQW4" s="436"/>
      <c r="SQX4" s="436"/>
      <c r="SQY4" s="436"/>
      <c r="SQZ4" s="436"/>
      <c r="SRA4" s="436"/>
      <c r="SRB4" s="436"/>
      <c r="SRC4" s="436"/>
      <c r="SRD4" s="436"/>
      <c r="SRE4" s="436"/>
      <c r="SRF4" s="436"/>
      <c r="SRG4" s="436"/>
      <c r="SRH4" s="436"/>
      <c r="SRI4" s="436"/>
      <c r="SRJ4" s="436"/>
      <c r="SRK4" s="436"/>
      <c r="SRL4" s="436"/>
      <c r="SRM4" s="436"/>
      <c r="SRN4" s="436"/>
      <c r="SRO4" s="436"/>
      <c r="SRP4" s="436"/>
      <c r="SRQ4" s="436"/>
      <c r="SRR4" s="436"/>
      <c r="SRS4" s="436"/>
      <c r="SRT4" s="436"/>
      <c r="SRU4" s="436"/>
      <c r="SRV4" s="436"/>
      <c r="SRW4" s="436"/>
      <c r="SRX4" s="436"/>
      <c r="SRY4" s="436"/>
      <c r="SRZ4" s="436"/>
      <c r="SSA4" s="436"/>
      <c r="SSB4" s="436"/>
      <c r="SSC4" s="436"/>
      <c r="SSD4" s="436"/>
      <c r="SSE4" s="436"/>
      <c r="SSF4" s="436"/>
      <c r="SSG4" s="436"/>
      <c r="SSH4" s="436"/>
      <c r="SSI4" s="436"/>
      <c r="SSJ4" s="436"/>
      <c r="SSK4" s="436"/>
      <c r="SSL4" s="436"/>
      <c r="SSM4" s="436"/>
      <c r="SSN4" s="436"/>
      <c r="SSO4" s="436"/>
      <c r="SSP4" s="436"/>
      <c r="SSQ4" s="436"/>
      <c r="SSR4" s="436"/>
      <c r="SSS4" s="436"/>
      <c r="SST4" s="436"/>
      <c r="SSU4" s="436"/>
      <c r="SSV4" s="436"/>
      <c r="SSW4" s="436"/>
      <c r="SSX4" s="436"/>
      <c r="SSY4" s="436"/>
      <c r="SSZ4" s="436"/>
      <c r="STA4" s="436"/>
      <c r="STB4" s="436"/>
      <c r="STC4" s="436"/>
      <c r="STD4" s="436"/>
      <c r="STE4" s="436"/>
      <c r="STF4" s="436"/>
      <c r="STG4" s="436"/>
      <c r="STH4" s="436"/>
      <c r="STI4" s="436"/>
      <c r="STJ4" s="436"/>
      <c r="STK4" s="436"/>
      <c r="STL4" s="436"/>
      <c r="STM4" s="436"/>
      <c r="STN4" s="436"/>
      <c r="STO4" s="436"/>
      <c r="STP4" s="436"/>
      <c r="STQ4" s="436"/>
      <c r="STR4" s="436"/>
      <c r="STS4" s="436"/>
      <c r="STT4" s="436"/>
      <c r="STU4" s="436"/>
      <c r="STV4" s="436"/>
      <c r="STW4" s="436"/>
      <c r="STX4" s="436"/>
      <c r="STY4" s="436"/>
      <c r="STZ4" s="436"/>
      <c r="SUA4" s="436"/>
      <c r="SUB4" s="436"/>
      <c r="SUC4" s="436"/>
      <c r="SUD4" s="436"/>
      <c r="SUE4" s="436"/>
      <c r="SUF4" s="436"/>
      <c r="SUG4" s="436"/>
      <c r="SUH4" s="436"/>
      <c r="SUI4" s="436"/>
      <c r="SUJ4" s="436"/>
      <c r="SUK4" s="436"/>
      <c r="SUL4" s="436"/>
      <c r="SUM4" s="436"/>
      <c r="SUN4" s="436"/>
      <c r="SUO4" s="436"/>
      <c r="SUP4" s="436"/>
      <c r="SUQ4" s="436"/>
      <c r="SUR4" s="436"/>
      <c r="SUS4" s="436"/>
      <c r="SUT4" s="436"/>
      <c r="SUU4" s="436"/>
      <c r="SUV4" s="436"/>
      <c r="SUW4" s="436"/>
      <c r="SUX4" s="436"/>
      <c r="SUY4" s="436"/>
      <c r="SUZ4" s="436"/>
      <c r="SVA4" s="436"/>
      <c r="SVB4" s="436"/>
      <c r="SVC4" s="436"/>
      <c r="SVD4" s="436"/>
      <c r="SVE4" s="436"/>
      <c r="SVF4" s="436"/>
      <c r="SVG4" s="436"/>
      <c r="SVH4" s="436"/>
      <c r="SVI4" s="436"/>
      <c r="SVJ4" s="436"/>
      <c r="SVK4" s="436"/>
      <c r="SVL4" s="436"/>
      <c r="SVM4" s="436"/>
      <c r="SVN4" s="436"/>
      <c r="SVO4" s="436"/>
      <c r="SVP4" s="436"/>
      <c r="SVQ4" s="436"/>
      <c r="SVR4" s="436"/>
      <c r="SVS4" s="436"/>
      <c r="SVT4" s="436"/>
      <c r="SVU4" s="436"/>
      <c r="SVV4" s="436"/>
      <c r="SVW4" s="436"/>
      <c r="SVX4" s="436"/>
      <c r="SVY4" s="436"/>
      <c r="SVZ4" s="436"/>
      <c r="SWA4" s="436"/>
      <c r="SWB4" s="436"/>
      <c r="SWC4" s="436"/>
      <c r="SWD4" s="436"/>
      <c r="SWE4" s="436"/>
      <c r="SWF4" s="436"/>
      <c r="SWG4" s="436"/>
      <c r="SWH4" s="436"/>
      <c r="SWI4" s="436"/>
      <c r="SWJ4" s="436"/>
      <c r="SWK4" s="436"/>
      <c r="SWL4" s="436"/>
      <c r="SWM4" s="436"/>
      <c r="SWN4" s="436"/>
      <c r="SWO4" s="436"/>
      <c r="SWP4" s="436"/>
      <c r="SWQ4" s="436"/>
      <c r="SWR4" s="436"/>
      <c r="SWS4" s="436"/>
      <c r="SWT4" s="436"/>
      <c r="SWU4" s="436"/>
      <c r="SWV4" s="436"/>
      <c r="SWW4" s="436"/>
      <c r="SWX4" s="436"/>
      <c r="SWY4" s="436"/>
      <c r="SWZ4" s="436"/>
      <c r="SXA4" s="436"/>
      <c r="SXB4" s="436"/>
      <c r="SXC4" s="436"/>
      <c r="SXD4" s="436"/>
      <c r="SXE4" s="436"/>
      <c r="SXF4" s="436"/>
      <c r="SXG4" s="436"/>
      <c r="SXH4" s="436"/>
      <c r="SXI4" s="436"/>
      <c r="SXJ4" s="436"/>
      <c r="SXK4" s="436"/>
      <c r="SXL4" s="436"/>
      <c r="SXM4" s="436"/>
      <c r="SXN4" s="436"/>
      <c r="SXO4" s="436"/>
      <c r="SXP4" s="436"/>
      <c r="SXQ4" s="436"/>
      <c r="SXR4" s="436"/>
      <c r="SXS4" s="436"/>
      <c r="SXT4" s="436"/>
      <c r="SXU4" s="436"/>
      <c r="SXV4" s="436"/>
      <c r="SXW4" s="436"/>
      <c r="SXX4" s="436"/>
      <c r="SXY4" s="436"/>
      <c r="SXZ4" s="436"/>
      <c r="SYA4" s="436"/>
      <c r="SYB4" s="436"/>
      <c r="SYC4" s="436"/>
      <c r="SYD4" s="436"/>
      <c r="SYE4" s="436"/>
      <c r="SYF4" s="436"/>
      <c r="SYG4" s="436"/>
      <c r="SYH4" s="436"/>
      <c r="SYI4" s="436"/>
      <c r="SYJ4" s="436"/>
      <c r="SYK4" s="436"/>
      <c r="SYL4" s="436"/>
      <c r="SYM4" s="436"/>
      <c r="SYN4" s="436"/>
      <c r="SYO4" s="436"/>
      <c r="SYP4" s="436"/>
      <c r="SYQ4" s="436"/>
      <c r="SYR4" s="436"/>
      <c r="SYS4" s="436"/>
      <c r="SYT4" s="436"/>
      <c r="SYU4" s="436"/>
      <c r="SYV4" s="436"/>
      <c r="SYW4" s="436"/>
      <c r="SYX4" s="436"/>
      <c r="SYY4" s="436"/>
      <c r="SYZ4" s="436"/>
      <c r="SZA4" s="436"/>
      <c r="SZB4" s="436"/>
      <c r="SZC4" s="436"/>
      <c r="SZD4" s="436"/>
      <c r="SZE4" s="436"/>
      <c r="SZF4" s="436"/>
      <c r="SZG4" s="436"/>
      <c r="SZH4" s="436"/>
      <c r="SZI4" s="436"/>
      <c r="SZJ4" s="436"/>
      <c r="SZK4" s="436"/>
      <c r="SZL4" s="436"/>
      <c r="SZM4" s="436"/>
      <c r="SZN4" s="436"/>
      <c r="SZO4" s="436"/>
      <c r="SZP4" s="436"/>
      <c r="SZQ4" s="436"/>
      <c r="SZR4" s="436"/>
      <c r="SZS4" s="436"/>
      <c r="SZT4" s="436"/>
      <c r="SZU4" s="436"/>
      <c r="SZV4" s="436"/>
      <c r="SZW4" s="436"/>
      <c r="SZX4" s="436"/>
      <c r="SZY4" s="436"/>
      <c r="SZZ4" s="436"/>
      <c r="TAA4" s="436"/>
      <c r="TAB4" s="436"/>
      <c r="TAC4" s="436"/>
      <c r="TAD4" s="436"/>
      <c r="TAE4" s="436"/>
      <c r="TAF4" s="436"/>
      <c r="TAG4" s="436"/>
      <c r="TAH4" s="436"/>
      <c r="TAI4" s="436"/>
      <c r="TAJ4" s="436"/>
      <c r="TAK4" s="436"/>
      <c r="TAL4" s="436"/>
      <c r="TAM4" s="436"/>
      <c r="TAN4" s="436"/>
      <c r="TAO4" s="436"/>
      <c r="TAP4" s="436"/>
      <c r="TAQ4" s="436"/>
      <c r="TAR4" s="436"/>
      <c r="TAS4" s="436"/>
      <c r="TAT4" s="436"/>
      <c r="TAU4" s="436"/>
      <c r="TAV4" s="436"/>
      <c r="TAW4" s="436"/>
      <c r="TAX4" s="436"/>
      <c r="TAY4" s="436"/>
      <c r="TAZ4" s="436"/>
      <c r="TBA4" s="436"/>
      <c r="TBB4" s="436"/>
      <c r="TBC4" s="436"/>
      <c r="TBD4" s="436"/>
      <c r="TBE4" s="436"/>
      <c r="TBF4" s="436"/>
      <c r="TBG4" s="436"/>
      <c r="TBH4" s="436"/>
      <c r="TBI4" s="436"/>
      <c r="TBJ4" s="436"/>
      <c r="TBK4" s="436"/>
      <c r="TBL4" s="436"/>
      <c r="TBM4" s="436"/>
      <c r="TBN4" s="436"/>
      <c r="TBO4" s="436"/>
      <c r="TBP4" s="436"/>
      <c r="TBQ4" s="436"/>
      <c r="TBR4" s="436"/>
      <c r="TBS4" s="436"/>
      <c r="TBT4" s="436"/>
      <c r="TBU4" s="436"/>
      <c r="TBV4" s="436"/>
      <c r="TBW4" s="436"/>
      <c r="TBX4" s="436"/>
      <c r="TBY4" s="436"/>
      <c r="TBZ4" s="436"/>
      <c r="TCA4" s="436"/>
      <c r="TCB4" s="436"/>
      <c r="TCC4" s="436"/>
      <c r="TCD4" s="436"/>
      <c r="TCE4" s="436"/>
      <c r="TCF4" s="436"/>
      <c r="TCG4" s="436"/>
      <c r="TCH4" s="436"/>
      <c r="TCI4" s="436"/>
      <c r="TCJ4" s="436"/>
      <c r="TCK4" s="436"/>
      <c r="TCL4" s="436"/>
      <c r="TCM4" s="436"/>
      <c r="TCN4" s="436"/>
      <c r="TCO4" s="436"/>
      <c r="TCP4" s="436"/>
      <c r="TCQ4" s="436"/>
      <c r="TCR4" s="436"/>
      <c r="TCS4" s="436"/>
      <c r="TCT4" s="436"/>
      <c r="TCU4" s="436"/>
      <c r="TCV4" s="436"/>
      <c r="TCW4" s="436"/>
      <c r="TCX4" s="436"/>
      <c r="TCY4" s="436"/>
      <c r="TCZ4" s="436"/>
      <c r="TDA4" s="436"/>
      <c r="TDB4" s="436"/>
      <c r="TDC4" s="436"/>
      <c r="TDD4" s="436"/>
      <c r="TDE4" s="436"/>
      <c r="TDF4" s="436"/>
      <c r="TDG4" s="436"/>
      <c r="TDH4" s="436"/>
      <c r="TDI4" s="436"/>
      <c r="TDJ4" s="436"/>
      <c r="TDK4" s="436"/>
      <c r="TDL4" s="436"/>
      <c r="TDM4" s="436"/>
      <c r="TDN4" s="436"/>
      <c r="TDO4" s="436"/>
      <c r="TDP4" s="436"/>
      <c r="TDQ4" s="436"/>
      <c r="TDR4" s="436"/>
      <c r="TDS4" s="436"/>
      <c r="TDT4" s="436"/>
      <c r="TDU4" s="436"/>
      <c r="TDV4" s="436"/>
      <c r="TDW4" s="436"/>
      <c r="TDX4" s="436"/>
      <c r="TDY4" s="436"/>
      <c r="TDZ4" s="436"/>
      <c r="TEA4" s="436"/>
      <c r="TEB4" s="436"/>
      <c r="TEC4" s="436"/>
      <c r="TED4" s="436"/>
      <c r="TEE4" s="436"/>
      <c r="TEF4" s="436"/>
      <c r="TEG4" s="436"/>
      <c r="TEH4" s="436"/>
      <c r="TEI4" s="436"/>
      <c r="TEJ4" s="436"/>
      <c r="TEK4" s="436"/>
      <c r="TEL4" s="436"/>
      <c r="TEM4" s="436"/>
      <c r="TEN4" s="436"/>
      <c r="TEO4" s="436"/>
      <c r="TEP4" s="436"/>
      <c r="TEQ4" s="436"/>
      <c r="TER4" s="436"/>
      <c r="TES4" s="436"/>
      <c r="TET4" s="436"/>
      <c r="TEU4" s="436"/>
      <c r="TEV4" s="436"/>
      <c r="TEW4" s="436"/>
      <c r="TEX4" s="436"/>
      <c r="TEY4" s="436"/>
      <c r="TEZ4" s="436"/>
      <c r="TFA4" s="436"/>
      <c r="TFB4" s="436"/>
      <c r="TFC4" s="436"/>
      <c r="TFD4" s="436"/>
      <c r="TFE4" s="436"/>
      <c r="TFF4" s="436"/>
      <c r="TFG4" s="436"/>
      <c r="TFH4" s="436"/>
      <c r="TFI4" s="436"/>
      <c r="TFJ4" s="436"/>
      <c r="TFK4" s="436"/>
      <c r="TFL4" s="436"/>
      <c r="TFM4" s="436"/>
      <c r="TFN4" s="436"/>
      <c r="TFO4" s="436"/>
      <c r="TFP4" s="436"/>
      <c r="TFQ4" s="436"/>
      <c r="TFR4" s="436"/>
      <c r="TFS4" s="436"/>
      <c r="TFT4" s="436"/>
      <c r="TFU4" s="436"/>
      <c r="TFV4" s="436"/>
      <c r="TFW4" s="436"/>
      <c r="TFX4" s="436"/>
      <c r="TFY4" s="436"/>
      <c r="TFZ4" s="436"/>
      <c r="TGA4" s="436"/>
      <c r="TGB4" s="436"/>
      <c r="TGC4" s="436"/>
      <c r="TGD4" s="436"/>
      <c r="TGE4" s="436"/>
      <c r="TGF4" s="436"/>
      <c r="TGG4" s="436"/>
      <c r="TGH4" s="436"/>
      <c r="TGI4" s="436"/>
      <c r="TGJ4" s="436"/>
      <c r="TGK4" s="436"/>
      <c r="TGL4" s="436"/>
      <c r="TGM4" s="436"/>
      <c r="TGN4" s="436"/>
      <c r="TGO4" s="436"/>
      <c r="TGP4" s="436"/>
      <c r="TGQ4" s="436"/>
      <c r="TGR4" s="436"/>
      <c r="TGS4" s="436"/>
      <c r="TGT4" s="436"/>
      <c r="TGU4" s="436"/>
      <c r="TGV4" s="436"/>
      <c r="TGW4" s="436"/>
      <c r="TGX4" s="436"/>
      <c r="TGY4" s="436"/>
      <c r="TGZ4" s="436"/>
      <c r="THA4" s="436"/>
      <c r="THB4" s="436"/>
      <c r="THC4" s="436"/>
      <c r="THD4" s="436"/>
      <c r="THE4" s="436"/>
      <c r="THF4" s="436"/>
      <c r="THG4" s="436"/>
      <c r="THH4" s="436"/>
      <c r="THI4" s="436"/>
      <c r="THJ4" s="436"/>
      <c r="THK4" s="436"/>
      <c r="THL4" s="436"/>
      <c r="THM4" s="436"/>
      <c r="THN4" s="436"/>
      <c r="THO4" s="436"/>
      <c r="THP4" s="436"/>
      <c r="THQ4" s="436"/>
      <c r="THR4" s="436"/>
      <c r="THS4" s="436"/>
      <c r="THT4" s="436"/>
      <c r="THU4" s="436"/>
      <c r="THV4" s="436"/>
      <c r="THW4" s="436"/>
      <c r="THX4" s="436"/>
      <c r="THY4" s="436"/>
      <c r="THZ4" s="436"/>
      <c r="TIA4" s="436"/>
      <c r="TIB4" s="436"/>
      <c r="TIC4" s="436"/>
      <c r="TID4" s="436"/>
      <c r="TIE4" s="436"/>
      <c r="TIF4" s="436"/>
      <c r="TIG4" s="436"/>
      <c r="TIH4" s="436"/>
      <c r="TII4" s="436"/>
      <c r="TIJ4" s="436"/>
      <c r="TIK4" s="436"/>
      <c r="TIL4" s="436"/>
      <c r="TIM4" s="436"/>
      <c r="TIN4" s="436"/>
      <c r="TIO4" s="436"/>
      <c r="TIP4" s="436"/>
      <c r="TIQ4" s="436"/>
      <c r="TIR4" s="436"/>
      <c r="TIS4" s="436"/>
      <c r="TIT4" s="436"/>
      <c r="TIU4" s="436"/>
      <c r="TIV4" s="436"/>
      <c r="TIW4" s="436"/>
      <c r="TIX4" s="436"/>
      <c r="TIY4" s="436"/>
      <c r="TIZ4" s="436"/>
      <c r="TJA4" s="436"/>
      <c r="TJB4" s="436"/>
      <c r="TJC4" s="436"/>
      <c r="TJD4" s="436"/>
      <c r="TJE4" s="436"/>
      <c r="TJF4" s="436"/>
      <c r="TJG4" s="436"/>
      <c r="TJH4" s="436"/>
      <c r="TJI4" s="436"/>
      <c r="TJJ4" s="436"/>
      <c r="TJK4" s="436"/>
      <c r="TJL4" s="436"/>
      <c r="TJM4" s="436"/>
      <c r="TJN4" s="436"/>
      <c r="TJO4" s="436"/>
      <c r="TJP4" s="436"/>
      <c r="TJQ4" s="436"/>
      <c r="TJR4" s="436"/>
      <c r="TJS4" s="436"/>
      <c r="TJT4" s="436"/>
      <c r="TJU4" s="436"/>
      <c r="TJV4" s="436"/>
      <c r="TJW4" s="436"/>
      <c r="TJX4" s="436"/>
      <c r="TJY4" s="436"/>
      <c r="TJZ4" s="436"/>
      <c r="TKA4" s="436"/>
      <c r="TKB4" s="436"/>
      <c r="TKC4" s="436"/>
      <c r="TKD4" s="436"/>
      <c r="TKE4" s="436"/>
      <c r="TKF4" s="436"/>
      <c r="TKG4" s="436"/>
      <c r="TKH4" s="436"/>
      <c r="TKI4" s="436"/>
      <c r="TKJ4" s="436"/>
      <c r="TKK4" s="436"/>
      <c r="TKL4" s="436"/>
      <c r="TKM4" s="436"/>
      <c r="TKN4" s="436"/>
      <c r="TKO4" s="436"/>
      <c r="TKP4" s="436"/>
      <c r="TKQ4" s="436"/>
      <c r="TKR4" s="436"/>
      <c r="TKS4" s="436"/>
      <c r="TKT4" s="436"/>
      <c r="TKU4" s="436"/>
      <c r="TKV4" s="436"/>
      <c r="TKW4" s="436"/>
      <c r="TKX4" s="436"/>
      <c r="TKY4" s="436"/>
      <c r="TKZ4" s="436"/>
      <c r="TLA4" s="436"/>
      <c r="TLB4" s="436"/>
      <c r="TLC4" s="436"/>
      <c r="TLD4" s="436"/>
      <c r="TLE4" s="436"/>
      <c r="TLF4" s="436"/>
      <c r="TLG4" s="436"/>
      <c r="TLH4" s="436"/>
      <c r="TLI4" s="436"/>
      <c r="TLJ4" s="436"/>
      <c r="TLK4" s="436"/>
      <c r="TLL4" s="436"/>
      <c r="TLM4" s="436"/>
      <c r="TLN4" s="436"/>
      <c r="TLO4" s="436"/>
      <c r="TLP4" s="436"/>
      <c r="TLQ4" s="436"/>
      <c r="TLR4" s="436"/>
      <c r="TLS4" s="436"/>
      <c r="TLT4" s="436"/>
      <c r="TLU4" s="436"/>
      <c r="TLV4" s="436"/>
      <c r="TLW4" s="436"/>
      <c r="TLX4" s="436"/>
      <c r="TLY4" s="436"/>
      <c r="TLZ4" s="436"/>
      <c r="TMA4" s="436"/>
      <c r="TMB4" s="436"/>
      <c r="TMC4" s="436"/>
      <c r="TMD4" s="436"/>
      <c r="TME4" s="436"/>
      <c r="TMF4" s="436"/>
      <c r="TMG4" s="436"/>
      <c r="TMH4" s="436"/>
      <c r="TMI4" s="436"/>
      <c r="TMJ4" s="436"/>
      <c r="TMK4" s="436"/>
      <c r="TML4" s="436"/>
      <c r="TMM4" s="436"/>
      <c r="TMN4" s="436"/>
      <c r="TMO4" s="436"/>
      <c r="TMP4" s="436"/>
      <c r="TMQ4" s="436"/>
      <c r="TMR4" s="436"/>
      <c r="TMS4" s="436"/>
      <c r="TMT4" s="436"/>
      <c r="TMU4" s="436"/>
      <c r="TMV4" s="436"/>
      <c r="TMW4" s="436"/>
      <c r="TMX4" s="436"/>
      <c r="TMY4" s="436"/>
      <c r="TMZ4" s="436"/>
      <c r="TNA4" s="436"/>
      <c r="TNB4" s="436"/>
      <c r="TNC4" s="436"/>
      <c r="TND4" s="436"/>
      <c r="TNE4" s="436"/>
      <c r="TNF4" s="436"/>
      <c r="TNG4" s="436"/>
      <c r="TNH4" s="436"/>
      <c r="TNI4" s="436"/>
      <c r="TNJ4" s="436"/>
      <c r="TNK4" s="436"/>
      <c r="TNL4" s="436"/>
      <c r="TNM4" s="436"/>
      <c r="TNN4" s="436"/>
      <c r="TNO4" s="436"/>
      <c r="TNP4" s="436"/>
      <c r="TNQ4" s="436"/>
      <c r="TNR4" s="436"/>
      <c r="TNS4" s="436"/>
      <c r="TNT4" s="436"/>
      <c r="TNU4" s="436"/>
      <c r="TNV4" s="436"/>
      <c r="TNW4" s="436"/>
      <c r="TNX4" s="436"/>
      <c r="TNY4" s="436"/>
      <c r="TNZ4" s="436"/>
      <c r="TOA4" s="436"/>
      <c r="TOB4" s="436"/>
      <c r="TOC4" s="436"/>
      <c r="TOD4" s="436"/>
      <c r="TOE4" s="436"/>
      <c r="TOF4" s="436"/>
      <c r="TOG4" s="436"/>
      <c r="TOH4" s="436"/>
      <c r="TOI4" s="436"/>
      <c r="TOJ4" s="436"/>
      <c r="TOK4" s="436"/>
      <c r="TOL4" s="436"/>
      <c r="TOM4" s="436"/>
      <c r="TON4" s="436"/>
      <c r="TOO4" s="436"/>
      <c r="TOP4" s="436"/>
      <c r="TOQ4" s="436"/>
      <c r="TOR4" s="436"/>
      <c r="TOS4" s="436"/>
      <c r="TOT4" s="436"/>
      <c r="TOU4" s="436"/>
      <c r="TOV4" s="436"/>
      <c r="TOW4" s="436"/>
      <c r="TOX4" s="436"/>
      <c r="TOY4" s="436"/>
      <c r="TOZ4" s="436"/>
      <c r="TPA4" s="436"/>
      <c r="TPB4" s="436"/>
      <c r="TPC4" s="436"/>
      <c r="TPD4" s="436"/>
      <c r="TPE4" s="436"/>
      <c r="TPF4" s="436"/>
      <c r="TPG4" s="436"/>
      <c r="TPH4" s="436"/>
      <c r="TPI4" s="436"/>
      <c r="TPJ4" s="436"/>
      <c r="TPK4" s="436"/>
      <c r="TPL4" s="436"/>
      <c r="TPM4" s="436"/>
      <c r="TPN4" s="436"/>
      <c r="TPO4" s="436"/>
      <c r="TPP4" s="436"/>
      <c r="TPQ4" s="436"/>
      <c r="TPR4" s="436"/>
      <c r="TPS4" s="436"/>
      <c r="TPT4" s="436"/>
      <c r="TPU4" s="436"/>
      <c r="TPV4" s="436"/>
      <c r="TPW4" s="436"/>
      <c r="TPX4" s="436"/>
      <c r="TPY4" s="436"/>
      <c r="TPZ4" s="436"/>
      <c r="TQA4" s="436"/>
      <c r="TQB4" s="436"/>
      <c r="TQC4" s="436"/>
      <c r="TQD4" s="436"/>
      <c r="TQE4" s="436"/>
      <c r="TQF4" s="436"/>
      <c r="TQG4" s="436"/>
      <c r="TQH4" s="436"/>
      <c r="TQI4" s="436"/>
      <c r="TQJ4" s="436"/>
      <c r="TQK4" s="436"/>
      <c r="TQL4" s="436"/>
      <c r="TQM4" s="436"/>
      <c r="TQN4" s="436"/>
      <c r="TQO4" s="436"/>
      <c r="TQP4" s="436"/>
      <c r="TQQ4" s="436"/>
      <c r="TQR4" s="436"/>
      <c r="TQS4" s="436"/>
      <c r="TQT4" s="436"/>
      <c r="TQU4" s="436"/>
      <c r="TQV4" s="436"/>
      <c r="TQW4" s="436"/>
      <c r="TQX4" s="436"/>
      <c r="TQY4" s="436"/>
      <c r="TQZ4" s="436"/>
      <c r="TRA4" s="436"/>
      <c r="TRB4" s="436"/>
      <c r="TRC4" s="436"/>
      <c r="TRD4" s="436"/>
      <c r="TRE4" s="436"/>
      <c r="TRF4" s="436"/>
      <c r="TRG4" s="436"/>
      <c r="TRH4" s="436"/>
      <c r="TRI4" s="436"/>
      <c r="TRJ4" s="436"/>
      <c r="TRK4" s="436"/>
      <c r="TRL4" s="436"/>
      <c r="TRM4" s="436"/>
      <c r="TRN4" s="436"/>
      <c r="TRO4" s="436"/>
      <c r="TRP4" s="436"/>
      <c r="TRQ4" s="436"/>
      <c r="TRR4" s="436"/>
      <c r="TRS4" s="436"/>
      <c r="TRT4" s="436"/>
      <c r="TRU4" s="436"/>
      <c r="TRV4" s="436"/>
      <c r="TRW4" s="436"/>
      <c r="TRX4" s="436"/>
      <c r="TRY4" s="436"/>
      <c r="TRZ4" s="436"/>
      <c r="TSA4" s="436"/>
      <c r="TSB4" s="436"/>
      <c r="TSC4" s="436"/>
      <c r="TSD4" s="436"/>
      <c r="TSE4" s="436"/>
      <c r="TSF4" s="436"/>
      <c r="TSG4" s="436"/>
      <c r="TSH4" s="436"/>
      <c r="TSI4" s="436"/>
      <c r="TSJ4" s="436"/>
      <c r="TSK4" s="436"/>
      <c r="TSL4" s="436"/>
      <c r="TSM4" s="436"/>
      <c r="TSN4" s="436"/>
      <c r="TSO4" s="436"/>
      <c r="TSP4" s="436"/>
      <c r="TSQ4" s="436"/>
      <c r="TSR4" s="436"/>
      <c r="TSS4" s="436"/>
      <c r="TST4" s="436"/>
      <c r="TSU4" s="436"/>
      <c r="TSV4" s="436"/>
      <c r="TSW4" s="436"/>
      <c r="TSX4" s="436"/>
      <c r="TSY4" s="436"/>
      <c r="TSZ4" s="436"/>
      <c r="TTA4" s="436"/>
      <c r="TTB4" s="436"/>
      <c r="TTC4" s="436"/>
      <c r="TTD4" s="436"/>
      <c r="TTE4" s="436"/>
      <c r="TTF4" s="436"/>
      <c r="TTG4" s="436"/>
      <c r="TTH4" s="436"/>
      <c r="TTI4" s="436"/>
      <c r="TTJ4" s="436"/>
      <c r="TTK4" s="436"/>
      <c r="TTL4" s="436"/>
      <c r="TTM4" s="436"/>
      <c r="TTN4" s="436"/>
      <c r="TTO4" s="436"/>
      <c r="TTP4" s="436"/>
      <c r="TTQ4" s="436"/>
      <c r="TTR4" s="436"/>
      <c r="TTS4" s="436"/>
      <c r="TTT4" s="436"/>
      <c r="TTU4" s="436"/>
      <c r="TTV4" s="436"/>
      <c r="TTW4" s="436"/>
      <c r="TTX4" s="436"/>
      <c r="TTY4" s="436"/>
      <c r="TTZ4" s="436"/>
      <c r="TUA4" s="436"/>
      <c r="TUB4" s="436"/>
      <c r="TUC4" s="436"/>
      <c r="TUD4" s="436"/>
      <c r="TUE4" s="436"/>
      <c r="TUF4" s="436"/>
      <c r="TUG4" s="436"/>
      <c r="TUH4" s="436"/>
      <c r="TUI4" s="436"/>
      <c r="TUJ4" s="436"/>
      <c r="TUK4" s="436"/>
      <c r="TUL4" s="436"/>
      <c r="TUM4" s="436"/>
      <c r="TUN4" s="436"/>
      <c r="TUO4" s="436"/>
      <c r="TUP4" s="436"/>
      <c r="TUQ4" s="436"/>
      <c r="TUR4" s="436"/>
      <c r="TUS4" s="436"/>
      <c r="TUT4" s="436"/>
      <c r="TUU4" s="436"/>
      <c r="TUV4" s="436"/>
      <c r="TUW4" s="436"/>
      <c r="TUX4" s="436"/>
      <c r="TUY4" s="436"/>
      <c r="TUZ4" s="436"/>
      <c r="TVA4" s="436"/>
      <c r="TVB4" s="436"/>
      <c r="TVC4" s="436"/>
      <c r="TVD4" s="436"/>
      <c r="TVE4" s="436"/>
      <c r="TVF4" s="436"/>
      <c r="TVG4" s="436"/>
      <c r="TVH4" s="436"/>
      <c r="TVI4" s="436"/>
      <c r="TVJ4" s="436"/>
      <c r="TVK4" s="436"/>
      <c r="TVL4" s="436"/>
      <c r="TVM4" s="436"/>
      <c r="TVN4" s="436"/>
      <c r="TVO4" s="436"/>
      <c r="TVP4" s="436"/>
      <c r="TVQ4" s="436"/>
      <c r="TVR4" s="436"/>
      <c r="TVS4" s="436"/>
      <c r="TVT4" s="436"/>
      <c r="TVU4" s="436"/>
      <c r="TVV4" s="436"/>
      <c r="TVW4" s="436"/>
      <c r="TVX4" s="436"/>
      <c r="TVY4" s="436"/>
      <c r="TVZ4" s="436"/>
      <c r="TWA4" s="436"/>
      <c r="TWB4" s="436"/>
      <c r="TWC4" s="436"/>
      <c r="TWD4" s="436"/>
      <c r="TWE4" s="436"/>
      <c r="TWF4" s="436"/>
      <c r="TWG4" s="436"/>
      <c r="TWH4" s="436"/>
      <c r="TWI4" s="436"/>
      <c r="TWJ4" s="436"/>
      <c r="TWK4" s="436"/>
      <c r="TWL4" s="436"/>
      <c r="TWM4" s="436"/>
      <c r="TWN4" s="436"/>
      <c r="TWO4" s="436"/>
      <c r="TWP4" s="436"/>
      <c r="TWQ4" s="436"/>
      <c r="TWR4" s="436"/>
      <c r="TWS4" s="436"/>
      <c r="TWT4" s="436"/>
      <c r="TWU4" s="436"/>
      <c r="TWV4" s="436"/>
      <c r="TWW4" s="436"/>
      <c r="TWX4" s="436"/>
      <c r="TWY4" s="436"/>
      <c r="TWZ4" s="436"/>
      <c r="TXA4" s="436"/>
      <c r="TXB4" s="436"/>
      <c r="TXC4" s="436"/>
      <c r="TXD4" s="436"/>
      <c r="TXE4" s="436"/>
      <c r="TXF4" s="436"/>
      <c r="TXG4" s="436"/>
      <c r="TXH4" s="436"/>
      <c r="TXI4" s="436"/>
      <c r="TXJ4" s="436"/>
      <c r="TXK4" s="436"/>
      <c r="TXL4" s="436"/>
      <c r="TXM4" s="436"/>
      <c r="TXN4" s="436"/>
      <c r="TXO4" s="436"/>
      <c r="TXP4" s="436"/>
      <c r="TXQ4" s="436"/>
      <c r="TXR4" s="436"/>
      <c r="TXS4" s="436"/>
      <c r="TXT4" s="436"/>
      <c r="TXU4" s="436"/>
      <c r="TXV4" s="436"/>
      <c r="TXW4" s="436"/>
      <c r="TXX4" s="436"/>
      <c r="TXY4" s="436"/>
      <c r="TXZ4" s="436"/>
      <c r="TYA4" s="436"/>
      <c r="TYB4" s="436"/>
      <c r="TYC4" s="436"/>
      <c r="TYD4" s="436"/>
      <c r="TYE4" s="436"/>
      <c r="TYF4" s="436"/>
      <c r="TYG4" s="436"/>
      <c r="TYH4" s="436"/>
      <c r="TYI4" s="436"/>
      <c r="TYJ4" s="436"/>
      <c r="TYK4" s="436"/>
      <c r="TYL4" s="436"/>
      <c r="TYM4" s="436"/>
      <c r="TYN4" s="436"/>
      <c r="TYO4" s="436"/>
      <c r="TYP4" s="436"/>
      <c r="TYQ4" s="436"/>
      <c r="TYR4" s="436"/>
      <c r="TYS4" s="436"/>
      <c r="TYT4" s="436"/>
      <c r="TYU4" s="436"/>
      <c r="TYV4" s="436"/>
      <c r="TYW4" s="436"/>
      <c r="TYX4" s="436"/>
      <c r="TYY4" s="436"/>
      <c r="TYZ4" s="436"/>
      <c r="TZA4" s="436"/>
      <c r="TZB4" s="436"/>
      <c r="TZC4" s="436"/>
      <c r="TZD4" s="436"/>
      <c r="TZE4" s="436"/>
      <c r="TZF4" s="436"/>
      <c r="TZG4" s="436"/>
      <c r="TZH4" s="436"/>
      <c r="TZI4" s="436"/>
      <c r="TZJ4" s="436"/>
      <c r="TZK4" s="436"/>
      <c r="TZL4" s="436"/>
      <c r="TZM4" s="436"/>
      <c r="TZN4" s="436"/>
      <c r="TZO4" s="436"/>
      <c r="TZP4" s="436"/>
      <c r="TZQ4" s="436"/>
      <c r="TZR4" s="436"/>
      <c r="TZS4" s="436"/>
      <c r="TZT4" s="436"/>
      <c r="TZU4" s="436"/>
      <c r="TZV4" s="436"/>
      <c r="TZW4" s="436"/>
      <c r="TZX4" s="436"/>
      <c r="TZY4" s="436"/>
      <c r="TZZ4" s="436"/>
      <c r="UAA4" s="436"/>
      <c r="UAB4" s="436"/>
      <c r="UAC4" s="436"/>
      <c r="UAD4" s="436"/>
      <c r="UAE4" s="436"/>
      <c r="UAF4" s="436"/>
      <c r="UAG4" s="436"/>
      <c r="UAH4" s="436"/>
      <c r="UAI4" s="436"/>
      <c r="UAJ4" s="436"/>
      <c r="UAK4" s="436"/>
      <c r="UAL4" s="436"/>
      <c r="UAM4" s="436"/>
      <c r="UAN4" s="436"/>
      <c r="UAO4" s="436"/>
      <c r="UAP4" s="436"/>
      <c r="UAQ4" s="436"/>
      <c r="UAR4" s="436"/>
      <c r="UAS4" s="436"/>
      <c r="UAT4" s="436"/>
      <c r="UAU4" s="436"/>
      <c r="UAV4" s="436"/>
      <c r="UAW4" s="436"/>
      <c r="UAX4" s="436"/>
      <c r="UAY4" s="436"/>
      <c r="UAZ4" s="436"/>
      <c r="UBA4" s="436"/>
      <c r="UBB4" s="436"/>
      <c r="UBC4" s="436"/>
      <c r="UBD4" s="436"/>
      <c r="UBE4" s="436"/>
      <c r="UBF4" s="436"/>
      <c r="UBG4" s="436"/>
      <c r="UBH4" s="436"/>
      <c r="UBI4" s="436"/>
      <c r="UBJ4" s="436"/>
      <c r="UBK4" s="436"/>
      <c r="UBL4" s="436"/>
      <c r="UBM4" s="436"/>
      <c r="UBN4" s="436"/>
      <c r="UBO4" s="436"/>
      <c r="UBP4" s="436"/>
      <c r="UBQ4" s="436"/>
      <c r="UBR4" s="436"/>
      <c r="UBS4" s="436"/>
      <c r="UBT4" s="436"/>
      <c r="UBU4" s="436"/>
      <c r="UBV4" s="436"/>
      <c r="UBW4" s="436"/>
      <c r="UBX4" s="436"/>
      <c r="UBY4" s="436"/>
      <c r="UBZ4" s="436"/>
      <c r="UCA4" s="436"/>
      <c r="UCB4" s="436"/>
      <c r="UCC4" s="436"/>
      <c r="UCD4" s="436"/>
      <c r="UCE4" s="436"/>
      <c r="UCF4" s="436"/>
      <c r="UCG4" s="436"/>
      <c r="UCH4" s="436"/>
      <c r="UCI4" s="436"/>
      <c r="UCJ4" s="436"/>
      <c r="UCK4" s="436"/>
      <c r="UCL4" s="436"/>
      <c r="UCM4" s="436"/>
      <c r="UCN4" s="436"/>
      <c r="UCO4" s="436"/>
      <c r="UCP4" s="436"/>
      <c r="UCQ4" s="436"/>
      <c r="UCR4" s="436"/>
      <c r="UCS4" s="436"/>
      <c r="UCT4" s="436"/>
      <c r="UCU4" s="436"/>
      <c r="UCV4" s="436"/>
      <c r="UCW4" s="436"/>
      <c r="UCX4" s="436"/>
      <c r="UCY4" s="436"/>
      <c r="UCZ4" s="436"/>
      <c r="UDA4" s="436"/>
      <c r="UDB4" s="436"/>
      <c r="UDC4" s="436"/>
      <c r="UDD4" s="436"/>
      <c r="UDE4" s="436"/>
      <c r="UDF4" s="436"/>
      <c r="UDG4" s="436"/>
      <c r="UDH4" s="436"/>
      <c r="UDI4" s="436"/>
      <c r="UDJ4" s="436"/>
      <c r="UDK4" s="436"/>
      <c r="UDL4" s="436"/>
      <c r="UDM4" s="436"/>
      <c r="UDN4" s="436"/>
      <c r="UDO4" s="436"/>
      <c r="UDP4" s="436"/>
      <c r="UDQ4" s="436"/>
      <c r="UDR4" s="436"/>
      <c r="UDS4" s="436"/>
      <c r="UDT4" s="436"/>
      <c r="UDU4" s="436"/>
      <c r="UDV4" s="436"/>
      <c r="UDW4" s="436"/>
      <c r="UDX4" s="436"/>
      <c r="UDY4" s="436"/>
      <c r="UDZ4" s="436"/>
      <c r="UEA4" s="436"/>
      <c r="UEB4" s="436"/>
      <c r="UEC4" s="436"/>
      <c r="UED4" s="436"/>
      <c r="UEE4" s="436"/>
      <c r="UEF4" s="436"/>
      <c r="UEG4" s="436"/>
      <c r="UEH4" s="436"/>
      <c r="UEI4" s="436"/>
      <c r="UEJ4" s="436"/>
      <c r="UEK4" s="436"/>
      <c r="UEL4" s="436"/>
      <c r="UEM4" s="436"/>
      <c r="UEN4" s="436"/>
      <c r="UEO4" s="436"/>
      <c r="UEP4" s="436"/>
      <c r="UEQ4" s="436"/>
      <c r="UER4" s="436"/>
      <c r="UES4" s="436"/>
      <c r="UET4" s="436"/>
      <c r="UEU4" s="436"/>
      <c r="UEV4" s="436"/>
      <c r="UEW4" s="436"/>
      <c r="UEX4" s="436"/>
      <c r="UEY4" s="436"/>
      <c r="UEZ4" s="436"/>
      <c r="UFA4" s="436"/>
      <c r="UFB4" s="436"/>
      <c r="UFC4" s="436"/>
      <c r="UFD4" s="436"/>
      <c r="UFE4" s="436"/>
      <c r="UFF4" s="436"/>
      <c r="UFG4" s="436"/>
      <c r="UFH4" s="436"/>
      <c r="UFI4" s="436"/>
      <c r="UFJ4" s="436"/>
      <c r="UFK4" s="436"/>
      <c r="UFL4" s="436"/>
      <c r="UFM4" s="436"/>
      <c r="UFN4" s="436"/>
      <c r="UFO4" s="436"/>
      <c r="UFP4" s="436"/>
      <c r="UFQ4" s="436"/>
      <c r="UFR4" s="436"/>
      <c r="UFS4" s="436"/>
      <c r="UFT4" s="436"/>
      <c r="UFU4" s="436"/>
      <c r="UFV4" s="436"/>
      <c r="UFW4" s="436"/>
      <c r="UFX4" s="436"/>
      <c r="UFY4" s="436"/>
      <c r="UFZ4" s="436"/>
      <c r="UGA4" s="436"/>
      <c r="UGB4" s="436"/>
      <c r="UGC4" s="436"/>
      <c r="UGD4" s="436"/>
      <c r="UGE4" s="436"/>
      <c r="UGF4" s="436"/>
      <c r="UGG4" s="436"/>
      <c r="UGH4" s="436"/>
      <c r="UGI4" s="436"/>
      <c r="UGJ4" s="436"/>
      <c r="UGK4" s="436"/>
      <c r="UGL4" s="436"/>
      <c r="UGM4" s="436"/>
      <c r="UGN4" s="436"/>
      <c r="UGO4" s="436"/>
      <c r="UGP4" s="436"/>
      <c r="UGQ4" s="436"/>
      <c r="UGR4" s="436"/>
      <c r="UGS4" s="436"/>
      <c r="UGT4" s="436"/>
      <c r="UGU4" s="436"/>
      <c r="UGV4" s="436"/>
      <c r="UGW4" s="436"/>
      <c r="UGX4" s="436"/>
      <c r="UGY4" s="436"/>
      <c r="UGZ4" s="436"/>
      <c r="UHA4" s="436"/>
      <c r="UHB4" s="436"/>
      <c r="UHC4" s="436"/>
      <c r="UHD4" s="436"/>
      <c r="UHE4" s="436"/>
      <c r="UHF4" s="436"/>
      <c r="UHG4" s="436"/>
      <c r="UHH4" s="436"/>
      <c r="UHI4" s="436"/>
      <c r="UHJ4" s="436"/>
      <c r="UHK4" s="436"/>
      <c r="UHL4" s="436"/>
      <c r="UHM4" s="436"/>
      <c r="UHN4" s="436"/>
      <c r="UHO4" s="436"/>
      <c r="UHP4" s="436"/>
      <c r="UHQ4" s="436"/>
      <c r="UHR4" s="436"/>
      <c r="UHS4" s="436"/>
      <c r="UHT4" s="436"/>
      <c r="UHU4" s="436"/>
      <c r="UHV4" s="436"/>
      <c r="UHW4" s="436"/>
      <c r="UHX4" s="436"/>
      <c r="UHY4" s="436"/>
      <c r="UHZ4" s="436"/>
      <c r="UIA4" s="436"/>
      <c r="UIB4" s="436"/>
      <c r="UIC4" s="436"/>
      <c r="UID4" s="436"/>
      <c r="UIE4" s="436"/>
      <c r="UIF4" s="436"/>
      <c r="UIG4" s="436"/>
      <c r="UIH4" s="436"/>
      <c r="UII4" s="436"/>
      <c r="UIJ4" s="436"/>
      <c r="UIK4" s="436"/>
      <c r="UIL4" s="436"/>
      <c r="UIM4" s="436"/>
      <c r="UIN4" s="436"/>
      <c r="UIO4" s="436"/>
      <c r="UIP4" s="436"/>
      <c r="UIQ4" s="436"/>
      <c r="UIR4" s="436"/>
      <c r="UIS4" s="436"/>
      <c r="UIT4" s="436"/>
      <c r="UIU4" s="436"/>
      <c r="UIV4" s="436"/>
      <c r="UIW4" s="436"/>
      <c r="UIX4" s="436"/>
      <c r="UIY4" s="436"/>
      <c r="UIZ4" s="436"/>
      <c r="UJA4" s="436"/>
      <c r="UJB4" s="436"/>
      <c r="UJC4" s="436"/>
      <c r="UJD4" s="436"/>
      <c r="UJE4" s="436"/>
      <c r="UJF4" s="436"/>
      <c r="UJG4" s="436"/>
      <c r="UJH4" s="436"/>
      <c r="UJI4" s="436"/>
      <c r="UJJ4" s="436"/>
      <c r="UJK4" s="436"/>
      <c r="UJL4" s="436"/>
      <c r="UJM4" s="436"/>
      <c r="UJN4" s="436"/>
      <c r="UJO4" s="436"/>
      <c r="UJP4" s="436"/>
      <c r="UJQ4" s="436"/>
      <c r="UJR4" s="436"/>
      <c r="UJS4" s="436"/>
      <c r="UJT4" s="436"/>
      <c r="UJU4" s="436"/>
      <c r="UJV4" s="436"/>
      <c r="UJW4" s="436"/>
      <c r="UJX4" s="436"/>
      <c r="UJY4" s="436"/>
      <c r="UJZ4" s="436"/>
      <c r="UKA4" s="436"/>
      <c r="UKB4" s="436"/>
      <c r="UKC4" s="436"/>
      <c r="UKD4" s="436"/>
      <c r="UKE4" s="436"/>
      <c r="UKF4" s="436"/>
      <c r="UKG4" s="436"/>
      <c r="UKH4" s="436"/>
      <c r="UKI4" s="436"/>
      <c r="UKJ4" s="436"/>
      <c r="UKK4" s="436"/>
      <c r="UKL4" s="436"/>
      <c r="UKM4" s="436"/>
      <c r="UKN4" s="436"/>
      <c r="UKO4" s="436"/>
      <c r="UKP4" s="436"/>
      <c r="UKQ4" s="436"/>
      <c r="UKR4" s="436"/>
      <c r="UKS4" s="436"/>
      <c r="UKT4" s="436"/>
      <c r="UKU4" s="436"/>
      <c r="UKV4" s="436"/>
      <c r="UKW4" s="436"/>
      <c r="UKX4" s="436"/>
      <c r="UKY4" s="436"/>
      <c r="UKZ4" s="436"/>
      <c r="ULA4" s="436"/>
      <c r="ULB4" s="436"/>
      <c r="ULC4" s="436"/>
      <c r="ULD4" s="436"/>
      <c r="ULE4" s="436"/>
      <c r="ULF4" s="436"/>
      <c r="ULG4" s="436"/>
      <c r="ULH4" s="436"/>
      <c r="ULI4" s="436"/>
      <c r="ULJ4" s="436"/>
      <c r="ULK4" s="436"/>
      <c r="ULL4" s="436"/>
      <c r="ULM4" s="436"/>
      <c r="ULN4" s="436"/>
      <c r="ULO4" s="436"/>
      <c r="ULP4" s="436"/>
      <c r="ULQ4" s="436"/>
      <c r="ULR4" s="436"/>
      <c r="ULS4" s="436"/>
      <c r="ULT4" s="436"/>
      <c r="ULU4" s="436"/>
      <c r="ULV4" s="436"/>
      <c r="ULW4" s="436"/>
      <c r="ULX4" s="436"/>
      <c r="ULY4" s="436"/>
      <c r="ULZ4" s="436"/>
      <c r="UMA4" s="436"/>
      <c r="UMB4" s="436"/>
      <c r="UMC4" s="436"/>
      <c r="UMD4" s="436"/>
      <c r="UME4" s="436"/>
      <c r="UMF4" s="436"/>
      <c r="UMG4" s="436"/>
      <c r="UMH4" s="436"/>
      <c r="UMI4" s="436"/>
      <c r="UMJ4" s="436"/>
      <c r="UMK4" s="436"/>
      <c r="UML4" s="436"/>
      <c r="UMM4" s="436"/>
      <c r="UMN4" s="436"/>
      <c r="UMO4" s="436"/>
      <c r="UMP4" s="436"/>
      <c r="UMQ4" s="436"/>
      <c r="UMR4" s="436"/>
      <c r="UMS4" s="436"/>
      <c r="UMT4" s="436"/>
      <c r="UMU4" s="436"/>
      <c r="UMV4" s="436"/>
      <c r="UMW4" s="436"/>
      <c r="UMX4" s="436"/>
      <c r="UMY4" s="436"/>
      <c r="UMZ4" s="436"/>
      <c r="UNA4" s="436"/>
      <c r="UNB4" s="436"/>
      <c r="UNC4" s="436"/>
      <c r="UND4" s="436"/>
      <c r="UNE4" s="436"/>
      <c r="UNF4" s="436"/>
      <c r="UNG4" s="436"/>
      <c r="UNH4" s="436"/>
      <c r="UNI4" s="436"/>
      <c r="UNJ4" s="436"/>
      <c r="UNK4" s="436"/>
      <c r="UNL4" s="436"/>
      <c r="UNM4" s="436"/>
      <c r="UNN4" s="436"/>
      <c r="UNO4" s="436"/>
      <c r="UNP4" s="436"/>
      <c r="UNQ4" s="436"/>
      <c r="UNR4" s="436"/>
      <c r="UNS4" s="436"/>
      <c r="UNT4" s="436"/>
      <c r="UNU4" s="436"/>
      <c r="UNV4" s="436"/>
      <c r="UNW4" s="436"/>
      <c r="UNX4" s="436"/>
      <c r="UNY4" s="436"/>
      <c r="UNZ4" s="436"/>
      <c r="UOA4" s="436"/>
      <c r="UOB4" s="436"/>
      <c r="UOC4" s="436"/>
      <c r="UOD4" s="436"/>
      <c r="UOE4" s="436"/>
      <c r="UOF4" s="436"/>
      <c r="UOG4" s="436"/>
      <c r="UOH4" s="436"/>
      <c r="UOI4" s="436"/>
      <c r="UOJ4" s="436"/>
      <c r="UOK4" s="436"/>
      <c r="UOL4" s="436"/>
      <c r="UOM4" s="436"/>
      <c r="UON4" s="436"/>
      <c r="UOO4" s="436"/>
      <c r="UOP4" s="436"/>
      <c r="UOQ4" s="436"/>
      <c r="UOR4" s="436"/>
      <c r="UOS4" s="436"/>
      <c r="UOT4" s="436"/>
      <c r="UOU4" s="436"/>
      <c r="UOV4" s="436"/>
      <c r="UOW4" s="436"/>
      <c r="UOX4" s="436"/>
      <c r="UOY4" s="436"/>
      <c r="UOZ4" s="436"/>
      <c r="UPA4" s="436"/>
      <c r="UPB4" s="436"/>
      <c r="UPC4" s="436"/>
      <c r="UPD4" s="436"/>
      <c r="UPE4" s="436"/>
      <c r="UPF4" s="436"/>
      <c r="UPG4" s="436"/>
      <c r="UPH4" s="436"/>
      <c r="UPI4" s="436"/>
      <c r="UPJ4" s="436"/>
      <c r="UPK4" s="436"/>
      <c r="UPL4" s="436"/>
      <c r="UPM4" s="436"/>
      <c r="UPN4" s="436"/>
      <c r="UPO4" s="436"/>
      <c r="UPP4" s="436"/>
      <c r="UPQ4" s="436"/>
      <c r="UPR4" s="436"/>
      <c r="UPS4" s="436"/>
      <c r="UPT4" s="436"/>
      <c r="UPU4" s="436"/>
      <c r="UPV4" s="436"/>
      <c r="UPW4" s="436"/>
      <c r="UPX4" s="436"/>
      <c r="UPY4" s="436"/>
      <c r="UPZ4" s="436"/>
      <c r="UQA4" s="436"/>
      <c r="UQB4" s="436"/>
      <c r="UQC4" s="436"/>
      <c r="UQD4" s="436"/>
      <c r="UQE4" s="436"/>
      <c r="UQF4" s="436"/>
      <c r="UQG4" s="436"/>
      <c r="UQH4" s="436"/>
      <c r="UQI4" s="436"/>
      <c r="UQJ4" s="436"/>
      <c r="UQK4" s="436"/>
      <c r="UQL4" s="436"/>
      <c r="UQM4" s="436"/>
      <c r="UQN4" s="436"/>
      <c r="UQO4" s="436"/>
      <c r="UQP4" s="436"/>
      <c r="UQQ4" s="436"/>
      <c r="UQR4" s="436"/>
      <c r="UQS4" s="436"/>
      <c r="UQT4" s="436"/>
      <c r="UQU4" s="436"/>
      <c r="UQV4" s="436"/>
      <c r="UQW4" s="436"/>
      <c r="UQX4" s="436"/>
      <c r="UQY4" s="436"/>
      <c r="UQZ4" s="436"/>
      <c r="URA4" s="436"/>
      <c r="URB4" s="436"/>
      <c r="URC4" s="436"/>
      <c r="URD4" s="436"/>
      <c r="URE4" s="436"/>
      <c r="URF4" s="436"/>
      <c r="URG4" s="436"/>
      <c r="URH4" s="436"/>
      <c r="URI4" s="436"/>
      <c r="URJ4" s="436"/>
      <c r="URK4" s="436"/>
      <c r="URL4" s="436"/>
      <c r="URM4" s="436"/>
      <c r="URN4" s="436"/>
      <c r="URO4" s="436"/>
      <c r="URP4" s="436"/>
      <c r="URQ4" s="436"/>
      <c r="URR4" s="436"/>
      <c r="URS4" s="436"/>
      <c r="URT4" s="436"/>
      <c r="URU4" s="436"/>
      <c r="URV4" s="436"/>
      <c r="URW4" s="436"/>
      <c r="URX4" s="436"/>
      <c r="URY4" s="436"/>
      <c r="URZ4" s="436"/>
      <c r="USA4" s="436"/>
      <c r="USB4" s="436"/>
      <c r="USC4" s="436"/>
      <c r="USD4" s="436"/>
      <c r="USE4" s="436"/>
      <c r="USF4" s="436"/>
      <c r="USG4" s="436"/>
      <c r="USH4" s="436"/>
      <c r="USI4" s="436"/>
      <c r="USJ4" s="436"/>
      <c r="USK4" s="436"/>
      <c r="USL4" s="436"/>
      <c r="USM4" s="436"/>
      <c r="USN4" s="436"/>
      <c r="USO4" s="436"/>
      <c r="USP4" s="436"/>
      <c r="USQ4" s="436"/>
      <c r="USR4" s="436"/>
      <c r="USS4" s="436"/>
      <c r="UST4" s="436"/>
      <c r="USU4" s="436"/>
      <c r="USV4" s="436"/>
      <c r="USW4" s="436"/>
      <c r="USX4" s="436"/>
      <c r="USY4" s="436"/>
      <c r="USZ4" s="436"/>
      <c r="UTA4" s="436"/>
      <c r="UTB4" s="436"/>
      <c r="UTC4" s="436"/>
      <c r="UTD4" s="436"/>
      <c r="UTE4" s="436"/>
      <c r="UTF4" s="436"/>
      <c r="UTG4" s="436"/>
      <c r="UTH4" s="436"/>
      <c r="UTI4" s="436"/>
      <c r="UTJ4" s="436"/>
      <c r="UTK4" s="436"/>
      <c r="UTL4" s="436"/>
      <c r="UTM4" s="436"/>
      <c r="UTN4" s="436"/>
      <c r="UTO4" s="436"/>
      <c r="UTP4" s="436"/>
      <c r="UTQ4" s="436"/>
      <c r="UTR4" s="436"/>
      <c r="UTS4" s="436"/>
      <c r="UTT4" s="436"/>
      <c r="UTU4" s="436"/>
      <c r="UTV4" s="436"/>
      <c r="UTW4" s="436"/>
      <c r="UTX4" s="436"/>
      <c r="UTY4" s="436"/>
      <c r="UTZ4" s="436"/>
      <c r="UUA4" s="436"/>
      <c r="UUB4" s="436"/>
      <c r="UUC4" s="436"/>
      <c r="UUD4" s="436"/>
      <c r="UUE4" s="436"/>
      <c r="UUF4" s="436"/>
      <c r="UUG4" s="436"/>
      <c r="UUH4" s="436"/>
      <c r="UUI4" s="436"/>
      <c r="UUJ4" s="436"/>
      <c r="UUK4" s="436"/>
      <c r="UUL4" s="436"/>
      <c r="UUM4" s="436"/>
      <c r="UUN4" s="436"/>
      <c r="UUO4" s="436"/>
      <c r="UUP4" s="436"/>
      <c r="UUQ4" s="436"/>
      <c r="UUR4" s="436"/>
      <c r="UUS4" s="436"/>
      <c r="UUT4" s="436"/>
      <c r="UUU4" s="436"/>
      <c r="UUV4" s="436"/>
      <c r="UUW4" s="436"/>
      <c r="UUX4" s="436"/>
      <c r="UUY4" s="436"/>
      <c r="UUZ4" s="436"/>
      <c r="UVA4" s="436"/>
      <c r="UVB4" s="436"/>
      <c r="UVC4" s="436"/>
      <c r="UVD4" s="436"/>
      <c r="UVE4" s="436"/>
      <c r="UVF4" s="436"/>
      <c r="UVG4" s="436"/>
      <c r="UVH4" s="436"/>
      <c r="UVI4" s="436"/>
      <c r="UVJ4" s="436"/>
      <c r="UVK4" s="436"/>
      <c r="UVL4" s="436"/>
      <c r="UVM4" s="436"/>
      <c r="UVN4" s="436"/>
      <c r="UVO4" s="436"/>
      <c r="UVP4" s="436"/>
      <c r="UVQ4" s="436"/>
      <c r="UVR4" s="436"/>
      <c r="UVS4" s="436"/>
      <c r="UVT4" s="436"/>
      <c r="UVU4" s="436"/>
      <c r="UVV4" s="436"/>
      <c r="UVW4" s="436"/>
      <c r="UVX4" s="436"/>
      <c r="UVY4" s="436"/>
      <c r="UVZ4" s="436"/>
      <c r="UWA4" s="436"/>
      <c r="UWB4" s="436"/>
      <c r="UWC4" s="436"/>
      <c r="UWD4" s="436"/>
      <c r="UWE4" s="436"/>
      <c r="UWF4" s="436"/>
      <c r="UWG4" s="436"/>
      <c r="UWH4" s="436"/>
      <c r="UWI4" s="436"/>
      <c r="UWJ4" s="436"/>
      <c r="UWK4" s="436"/>
      <c r="UWL4" s="436"/>
      <c r="UWM4" s="436"/>
      <c r="UWN4" s="436"/>
      <c r="UWO4" s="436"/>
      <c r="UWP4" s="436"/>
      <c r="UWQ4" s="436"/>
      <c r="UWR4" s="436"/>
      <c r="UWS4" s="436"/>
      <c r="UWT4" s="436"/>
      <c r="UWU4" s="436"/>
      <c r="UWV4" s="436"/>
      <c r="UWW4" s="436"/>
      <c r="UWX4" s="436"/>
      <c r="UWY4" s="436"/>
      <c r="UWZ4" s="436"/>
      <c r="UXA4" s="436"/>
      <c r="UXB4" s="436"/>
      <c r="UXC4" s="436"/>
      <c r="UXD4" s="436"/>
      <c r="UXE4" s="436"/>
      <c r="UXF4" s="436"/>
      <c r="UXG4" s="436"/>
      <c r="UXH4" s="436"/>
      <c r="UXI4" s="436"/>
      <c r="UXJ4" s="436"/>
      <c r="UXK4" s="436"/>
      <c r="UXL4" s="436"/>
      <c r="UXM4" s="436"/>
      <c r="UXN4" s="436"/>
      <c r="UXO4" s="436"/>
      <c r="UXP4" s="436"/>
      <c r="UXQ4" s="436"/>
      <c r="UXR4" s="436"/>
      <c r="UXS4" s="436"/>
      <c r="UXT4" s="436"/>
      <c r="UXU4" s="436"/>
      <c r="UXV4" s="436"/>
      <c r="UXW4" s="436"/>
      <c r="UXX4" s="436"/>
      <c r="UXY4" s="436"/>
      <c r="UXZ4" s="436"/>
      <c r="UYA4" s="436"/>
      <c r="UYB4" s="436"/>
      <c r="UYC4" s="436"/>
      <c r="UYD4" s="436"/>
      <c r="UYE4" s="436"/>
      <c r="UYF4" s="436"/>
      <c r="UYG4" s="436"/>
      <c r="UYH4" s="436"/>
      <c r="UYI4" s="436"/>
      <c r="UYJ4" s="436"/>
      <c r="UYK4" s="436"/>
      <c r="UYL4" s="436"/>
      <c r="UYM4" s="436"/>
      <c r="UYN4" s="436"/>
      <c r="UYO4" s="436"/>
      <c r="UYP4" s="436"/>
      <c r="UYQ4" s="436"/>
      <c r="UYR4" s="436"/>
      <c r="UYS4" s="436"/>
      <c r="UYT4" s="436"/>
      <c r="UYU4" s="436"/>
      <c r="UYV4" s="436"/>
      <c r="UYW4" s="436"/>
      <c r="UYX4" s="436"/>
      <c r="UYY4" s="436"/>
      <c r="UYZ4" s="436"/>
      <c r="UZA4" s="436"/>
      <c r="UZB4" s="436"/>
      <c r="UZC4" s="436"/>
      <c r="UZD4" s="436"/>
      <c r="UZE4" s="436"/>
      <c r="UZF4" s="436"/>
      <c r="UZG4" s="436"/>
      <c r="UZH4" s="436"/>
      <c r="UZI4" s="436"/>
      <c r="UZJ4" s="436"/>
      <c r="UZK4" s="436"/>
      <c r="UZL4" s="436"/>
      <c r="UZM4" s="436"/>
      <c r="UZN4" s="436"/>
      <c r="UZO4" s="436"/>
      <c r="UZP4" s="436"/>
      <c r="UZQ4" s="436"/>
      <c r="UZR4" s="436"/>
      <c r="UZS4" s="436"/>
      <c r="UZT4" s="436"/>
      <c r="UZU4" s="436"/>
      <c r="UZV4" s="436"/>
      <c r="UZW4" s="436"/>
      <c r="UZX4" s="436"/>
      <c r="UZY4" s="436"/>
      <c r="UZZ4" s="436"/>
      <c r="VAA4" s="436"/>
      <c r="VAB4" s="436"/>
      <c r="VAC4" s="436"/>
      <c r="VAD4" s="436"/>
      <c r="VAE4" s="436"/>
      <c r="VAF4" s="436"/>
      <c r="VAG4" s="436"/>
      <c r="VAH4" s="436"/>
      <c r="VAI4" s="436"/>
      <c r="VAJ4" s="436"/>
      <c r="VAK4" s="436"/>
      <c r="VAL4" s="436"/>
      <c r="VAM4" s="436"/>
      <c r="VAN4" s="436"/>
      <c r="VAO4" s="436"/>
      <c r="VAP4" s="436"/>
      <c r="VAQ4" s="436"/>
      <c r="VAR4" s="436"/>
      <c r="VAS4" s="436"/>
      <c r="VAT4" s="436"/>
      <c r="VAU4" s="436"/>
      <c r="VAV4" s="436"/>
      <c r="VAW4" s="436"/>
      <c r="VAX4" s="436"/>
      <c r="VAY4" s="436"/>
      <c r="VAZ4" s="436"/>
      <c r="VBA4" s="436"/>
      <c r="VBB4" s="436"/>
      <c r="VBC4" s="436"/>
      <c r="VBD4" s="436"/>
      <c r="VBE4" s="436"/>
      <c r="VBF4" s="436"/>
      <c r="VBG4" s="436"/>
      <c r="VBH4" s="436"/>
      <c r="VBI4" s="436"/>
      <c r="VBJ4" s="436"/>
      <c r="VBK4" s="436"/>
      <c r="VBL4" s="436"/>
      <c r="VBM4" s="436"/>
      <c r="VBN4" s="436"/>
      <c r="VBO4" s="436"/>
      <c r="VBP4" s="436"/>
      <c r="VBQ4" s="436"/>
      <c r="VBR4" s="436"/>
      <c r="VBS4" s="436"/>
      <c r="VBT4" s="436"/>
      <c r="VBU4" s="436"/>
      <c r="VBV4" s="436"/>
      <c r="VBW4" s="436"/>
      <c r="VBX4" s="436"/>
      <c r="VBY4" s="436"/>
      <c r="VBZ4" s="436"/>
      <c r="VCA4" s="436"/>
      <c r="VCB4" s="436"/>
      <c r="VCC4" s="436"/>
      <c r="VCD4" s="436"/>
      <c r="VCE4" s="436"/>
      <c r="VCF4" s="436"/>
      <c r="VCG4" s="436"/>
      <c r="VCH4" s="436"/>
      <c r="VCI4" s="436"/>
      <c r="VCJ4" s="436"/>
      <c r="VCK4" s="436"/>
      <c r="VCL4" s="436"/>
      <c r="VCM4" s="436"/>
      <c r="VCN4" s="436"/>
      <c r="VCO4" s="436"/>
      <c r="VCP4" s="436"/>
      <c r="VCQ4" s="436"/>
      <c r="VCR4" s="436"/>
      <c r="VCS4" s="436"/>
      <c r="VCT4" s="436"/>
      <c r="VCU4" s="436"/>
      <c r="VCV4" s="436"/>
      <c r="VCW4" s="436"/>
      <c r="VCX4" s="436"/>
      <c r="VCY4" s="436"/>
      <c r="VCZ4" s="436"/>
      <c r="VDA4" s="436"/>
      <c r="VDB4" s="436"/>
      <c r="VDC4" s="436"/>
      <c r="VDD4" s="436"/>
      <c r="VDE4" s="436"/>
      <c r="VDF4" s="436"/>
      <c r="VDG4" s="436"/>
      <c r="VDH4" s="436"/>
      <c r="VDI4" s="436"/>
      <c r="VDJ4" s="436"/>
      <c r="VDK4" s="436"/>
      <c r="VDL4" s="436"/>
      <c r="VDM4" s="436"/>
      <c r="VDN4" s="436"/>
      <c r="VDO4" s="436"/>
      <c r="VDP4" s="436"/>
      <c r="VDQ4" s="436"/>
      <c r="VDR4" s="436"/>
      <c r="VDS4" s="436"/>
      <c r="VDT4" s="436"/>
      <c r="VDU4" s="436"/>
      <c r="VDV4" s="436"/>
      <c r="VDW4" s="436"/>
      <c r="VDX4" s="436"/>
      <c r="VDY4" s="436"/>
      <c r="VDZ4" s="436"/>
      <c r="VEA4" s="436"/>
      <c r="VEB4" s="436"/>
      <c r="VEC4" s="436"/>
      <c r="VED4" s="436"/>
      <c r="VEE4" s="436"/>
      <c r="VEF4" s="436"/>
      <c r="VEG4" s="436"/>
      <c r="VEH4" s="436"/>
      <c r="VEI4" s="436"/>
      <c r="VEJ4" s="436"/>
      <c r="VEK4" s="436"/>
      <c r="VEL4" s="436"/>
      <c r="VEM4" s="436"/>
      <c r="VEN4" s="436"/>
      <c r="VEO4" s="436"/>
      <c r="VEP4" s="436"/>
      <c r="VEQ4" s="436"/>
      <c r="VER4" s="436"/>
      <c r="VES4" s="436"/>
      <c r="VET4" s="436"/>
      <c r="VEU4" s="436"/>
      <c r="VEV4" s="436"/>
      <c r="VEW4" s="436"/>
      <c r="VEX4" s="436"/>
      <c r="VEY4" s="436"/>
      <c r="VEZ4" s="436"/>
      <c r="VFA4" s="436"/>
      <c r="VFB4" s="436"/>
      <c r="VFC4" s="436"/>
      <c r="VFD4" s="436"/>
      <c r="VFE4" s="436"/>
      <c r="VFF4" s="436"/>
      <c r="VFG4" s="436"/>
      <c r="VFH4" s="436"/>
      <c r="VFI4" s="436"/>
      <c r="VFJ4" s="436"/>
      <c r="VFK4" s="436"/>
      <c r="VFL4" s="436"/>
      <c r="VFM4" s="436"/>
      <c r="VFN4" s="436"/>
      <c r="VFO4" s="436"/>
      <c r="VFP4" s="436"/>
      <c r="VFQ4" s="436"/>
      <c r="VFR4" s="436"/>
      <c r="VFS4" s="436"/>
      <c r="VFT4" s="436"/>
      <c r="VFU4" s="436"/>
      <c r="VFV4" s="436"/>
      <c r="VFW4" s="436"/>
      <c r="VFX4" s="436"/>
      <c r="VFY4" s="436"/>
      <c r="VFZ4" s="436"/>
      <c r="VGA4" s="436"/>
      <c r="VGB4" s="436"/>
      <c r="VGC4" s="436"/>
      <c r="VGD4" s="436"/>
      <c r="VGE4" s="436"/>
      <c r="VGF4" s="436"/>
      <c r="VGG4" s="436"/>
      <c r="VGH4" s="436"/>
      <c r="VGI4" s="436"/>
      <c r="VGJ4" s="436"/>
      <c r="VGK4" s="436"/>
      <c r="VGL4" s="436"/>
      <c r="VGM4" s="436"/>
      <c r="VGN4" s="436"/>
      <c r="VGO4" s="436"/>
      <c r="VGP4" s="436"/>
      <c r="VGQ4" s="436"/>
      <c r="VGR4" s="436"/>
      <c r="VGS4" s="436"/>
      <c r="VGT4" s="436"/>
      <c r="VGU4" s="436"/>
      <c r="VGV4" s="436"/>
      <c r="VGW4" s="436"/>
      <c r="VGX4" s="436"/>
      <c r="VGY4" s="436"/>
      <c r="VGZ4" s="436"/>
      <c r="VHA4" s="436"/>
      <c r="VHB4" s="436"/>
      <c r="VHC4" s="436"/>
      <c r="VHD4" s="436"/>
      <c r="VHE4" s="436"/>
      <c r="VHF4" s="436"/>
      <c r="VHG4" s="436"/>
      <c r="VHH4" s="436"/>
      <c r="VHI4" s="436"/>
      <c r="VHJ4" s="436"/>
      <c r="VHK4" s="436"/>
      <c r="VHL4" s="436"/>
      <c r="VHM4" s="436"/>
      <c r="VHN4" s="436"/>
      <c r="VHO4" s="436"/>
      <c r="VHP4" s="436"/>
      <c r="VHQ4" s="436"/>
      <c r="VHR4" s="436"/>
      <c r="VHS4" s="436"/>
      <c r="VHT4" s="436"/>
      <c r="VHU4" s="436"/>
      <c r="VHV4" s="436"/>
      <c r="VHW4" s="436"/>
      <c r="VHX4" s="436"/>
      <c r="VHY4" s="436"/>
      <c r="VHZ4" s="436"/>
      <c r="VIA4" s="436"/>
      <c r="VIB4" s="436"/>
      <c r="VIC4" s="436"/>
      <c r="VID4" s="436"/>
      <c r="VIE4" s="436"/>
      <c r="VIF4" s="436"/>
      <c r="VIG4" s="436"/>
      <c r="VIH4" s="436"/>
      <c r="VII4" s="436"/>
      <c r="VIJ4" s="436"/>
      <c r="VIK4" s="436"/>
      <c r="VIL4" s="436"/>
      <c r="VIM4" s="436"/>
      <c r="VIN4" s="436"/>
      <c r="VIO4" s="436"/>
      <c r="VIP4" s="436"/>
      <c r="VIQ4" s="436"/>
      <c r="VIR4" s="436"/>
      <c r="VIS4" s="436"/>
      <c r="VIT4" s="436"/>
      <c r="VIU4" s="436"/>
      <c r="VIV4" s="436"/>
      <c r="VIW4" s="436"/>
      <c r="VIX4" s="436"/>
      <c r="VIY4" s="436"/>
      <c r="VIZ4" s="436"/>
      <c r="VJA4" s="436"/>
      <c r="VJB4" s="436"/>
      <c r="VJC4" s="436"/>
      <c r="VJD4" s="436"/>
      <c r="VJE4" s="436"/>
      <c r="VJF4" s="436"/>
      <c r="VJG4" s="436"/>
      <c r="VJH4" s="436"/>
      <c r="VJI4" s="436"/>
      <c r="VJJ4" s="436"/>
      <c r="VJK4" s="436"/>
      <c r="VJL4" s="436"/>
      <c r="VJM4" s="436"/>
      <c r="VJN4" s="436"/>
      <c r="VJO4" s="436"/>
      <c r="VJP4" s="436"/>
      <c r="VJQ4" s="436"/>
      <c r="VJR4" s="436"/>
      <c r="VJS4" s="436"/>
      <c r="VJT4" s="436"/>
      <c r="VJU4" s="436"/>
      <c r="VJV4" s="436"/>
      <c r="VJW4" s="436"/>
      <c r="VJX4" s="436"/>
      <c r="VJY4" s="436"/>
      <c r="VJZ4" s="436"/>
      <c r="VKA4" s="436"/>
      <c r="VKB4" s="436"/>
      <c r="VKC4" s="436"/>
      <c r="VKD4" s="436"/>
      <c r="VKE4" s="436"/>
      <c r="VKF4" s="436"/>
      <c r="VKG4" s="436"/>
      <c r="VKH4" s="436"/>
      <c r="VKI4" s="436"/>
      <c r="VKJ4" s="436"/>
      <c r="VKK4" s="436"/>
      <c r="VKL4" s="436"/>
      <c r="VKM4" s="436"/>
      <c r="VKN4" s="436"/>
      <c r="VKO4" s="436"/>
      <c r="VKP4" s="436"/>
      <c r="VKQ4" s="436"/>
      <c r="VKR4" s="436"/>
      <c r="VKS4" s="436"/>
      <c r="VKT4" s="436"/>
      <c r="VKU4" s="436"/>
      <c r="VKV4" s="436"/>
      <c r="VKW4" s="436"/>
      <c r="VKX4" s="436"/>
      <c r="VKY4" s="436"/>
      <c r="VKZ4" s="436"/>
      <c r="VLA4" s="436"/>
      <c r="VLB4" s="436"/>
      <c r="VLC4" s="436"/>
      <c r="VLD4" s="436"/>
      <c r="VLE4" s="436"/>
      <c r="VLF4" s="436"/>
      <c r="VLG4" s="436"/>
      <c r="VLH4" s="436"/>
      <c r="VLI4" s="436"/>
      <c r="VLJ4" s="436"/>
      <c r="VLK4" s="436"/>
      <c r="VLL4" s="436"/>
      <c r="VLM4" s="436"/>
      <c r="VLN4" s="436"/>
      <c r="VLO4" s="436"/>
      <c r="VLP4" s="436"/>
      <c r="VLQ4" s="436"/>
      <c r="VLR4" s="436"/>
      <c r="VLS4" s="436"/>
      <c r="VLT4" s="436"/>
      <c r="VLU4" s="436"/>
      <c r="VLV4" s="436"/>
      <c r="VLW4" s="436"/>
      <c r="VLX4" s="436"/>
      <c r="VLY4" s="436"/>
      <c r="VLZ4" s="436"/>
      <c r="VMA4" s="436"/>
      <c r="VMB4" s="436"/>
      <c r="VMC4" s="436"/>
      <c r="VMD4" s="436"/>
      <c r="VME4" s="436"/>
      <c r="VMF4" s="436"/>
      <c r="VMG4" s="436"/>
      <c r="VMH4" s="436"/>
      <c r="VMI4" s="436"/>
      <c r="VMJ4" s="436"/>
      <c r="VMK4" s="436"/>
      <c r="VML4" s="436"/>
      <c r="VMM4" s="436"/>
      <c r="VMN4" s="436"/>
      <c r="VMO4" s="436"/>
      <c r="VMP4" s="436"/>
      <c r="VMQ4" s="436"/>
      <c r="VMR4" s="436"/>
      <c r="VMS4" s="436"/>
      <c r="VMT4" s="436"/>
      <c r="VMU4" s="436"/>
      <c r="VMV4" s="436"/>
      <c r="VMW4" s="436"/>
      <c r="VMX4" s="436"/>
      <c r="VMY4" s="436"/>
      <c r="VMZ4" s="436"/>
      <c r="VNA4" s="436"/>
      <c r="VNB4" s="436"/>
      <c r="VNC4" s="436"/>
      <c r="VND4" s="436"/>
      <c r="VNE4" s="436"/>
      <c r="VNF4" s="436"/>
      <c r="VNG4" s="436"/>
      <c r="VNH4" s="436"/>
      <c r="VNI4" s="436"/>
      <c r="VNJ4" s="436"/>
      <c r="VNK4" s="436"/>
      <c r="VNL4" s="436"/>
      <c r="VNM4" s="436"/>
      <c r="VNN4" s="436"/>
      <c r="VNO4" s="436"/>
      <c r="VNP4" s="436"/>
      <c r="VNQ4" s="436"/>
      <c r="VNR4" s="436"/>
      <c r="VNS4" s="436"/>
      <c r="VNT4" s="436"/>
      <c r="VNU4" s="436"/>
      <c r="VNV4" s="436"/>
      <c r="VNW4" s="436"/>
      <c r="VNX4" s="436"/>
      <c r="VNY4" s="436"/>
      <c r="VNZ4" s="436"/>
      <c r="VOA4" s="436"/>
      <c r="VOB4" s="436"/>
      <c r="VOC4" s="436"/>
      <c r="VOD4" s="436"/>
      <c r="VOE4" s="436"/>
      <c r="VOF4" s="436"/>
      <c r="VOG4" s="436"/>
      <c r="VOH4" s="436"/>
      <c r="VOI4" s="436"/>
      <c r="VOJ4" s="436"/>
      <c r="VOK4" s="436"/>
      <c r="VOL4" s="436"/>
      <c r="VOM4" s="436"/>
      <c r="VON4" s="436"/>
      <c r="VOO4" s="436"/>
      <c r="VOP4" s="436"/>
      <c r="VOQ4" s="436"/>
      <c r="VOR4" s="436"/>
      <c r="VOS4" s="436"/>
      <c r="VOT4" s="436"/>
      <c r="VOU4" s="436"/>
      <c r="VOV4" s="436"/>
      <c r="VOW4" s="436"/>
      <c r="VOX4" s="436"/>
      <c r="VOY4" s="436"/>
      <c r="VOZ4" s="436"/>
      <c r="VPA4" s="436"/>
      <c r="VPB4" s="436"/>
      <c r="VPC4" s="436"/>
      <c r="VPD4" s="436"/>
      <c r="VPE4" s="436"/>
      <c r="VPF4" s="436"/>
      <c r="VPG4" s="436"/>
      <c r="VPH4" s="436"/>
      <c r="VPI4" s="436"/>
      <c r="VPJ4" s="436"/>
      <c r="VPK4" s="436"/>
      <c r="VPL4" s="436"/>
      <c r="VPM4" s="436"/>
      <c r="VPN4" s="436"/>
      <c r="VPO4" s="436"/>
      <c r="VPP4" s="436"/>
      <c r="VPQ4" s="436"/>
      <c r="VPR4" s="436"/>
      <c r="VPS4" s="436"/>
      <c r="VPT4" s="436"/>
      <c r="VPU4" s="436"/>
      <c r="VPV4" s="436"/>
      <c r="VPW4" s="436"/>
      <c r="VPX4" s="436"/>
      <c r="VPY4" s="436"/>
      <c r="VPZ4" s="436"/>
      <c r="VQA4" s="436"/>
      <c r="VQB4" s="436"/>
      <c r="VQC4" s="436"/>
      <c r="VQD4" s="436"/>
      <c r="VQE4" s="436"/>
      <c r="VQF4" s="436"/>
      <c r="VQG4" s="436"/>
      <c r="VQH4" s="436"/>
      <c r="VQI4" s="436"/>
      <c r="VQJ4" s="436"/>
      <c r="VQK4" s="436"/>
      <c r="VQL4" s="436"/>
      <c r="VQM4" s="436"/>
      <c r="VQN4" s="436"/>
      <c r="VQO4" s="436"/>
      <c r="VQP4" s="436"/>
      <c r="VQQ4" s="436"/>
      <c r="VQR4" s="436"/>
      <c r="VQS4" s="436"/>
      <c r="VQT4" s="436"/>
      <c r="VQU4" s="436"/>
      <c r="VQV4" s="436"/>
      <c r="VQW4" s="436"/>
      <c r="VQX4" s="436"/>
      <c r="VQY4" s="436"/>
      <c r="VQZ4" s="436"/>
      <c r="VRA4" s="436"/>
      <c r="VRB4" s="436"/>
      <c r="VRC4" s="436"/>
      <c r="VRD4" s="436"/>
      <c r="VRE4" s="436"/>
      <c r="VRF4" s="436"/>
      <c r="VRG4" s="436"/>
      <c r="VRH4" s="436"/>
      <c r="VRI4" s="436"/>
      <c r="VRJ4" s="436"/>
      <c r="VRK4" s="436"/>
      <c r="VRL4" s="436"/>
      <c r="VRM4" s="436"/>
      <c r="VRN4" s="436"/>
      <c r="VRO4" s="436"/>
      <c r="VRP4" s="436"/>
      <c r="VRQ4" s="436"/>
      <c r="VRR4" s="436"/>
      <c r="VRS4" s="436"/>
      <c r="VRT4" s="436"/>
      <c r="VRU4" s="436"/>
      <c r="VRV4" s="436"/>
      <c r="VRW4" s="436"/>
      <c r="VRX4" s="436"/>
      <c r="VRY4" s="436"/>
      <c r="VRZ4" s="436"/>
      <c r="VSA4" s="436"/>
      <c r="VSB4" s="436"/>
      <c r="VSC4" s="436"/>
      <c r="VSD4" s="436"/>
      <c r="VSE4" s="436"/>
      <c r="VSF4" s="436"/>
      <c r="VSG4" s="436"/>
      <c r="VSH4" s="436"/>
      <c r="VSI4" s="436"/>
      <c r="VSJ4" s="436"/>
      <c r="VSK4" s="436"/>
      <c r="VSL4" s="436"/>
      <c r="VSM4" s="436"/>
      <c r="VSN4" s="436"/>
      <c r="VSO4" s="436"/>
      <c r="VSP4" s="436"/>
      <c r="VSQ4" s="436"/>
      <c r="VSR4" s="436"/>
      <c r="VSS4" s="436"/>
      <c r="VST4" s="436"/>
      <c r="VSU4" s="436"/>
      <c r="VSV4" s="436"/>
      <c r="VSW4" s="436"/>
      <c r="VSX4" s="436"/>
      <c r="VSY4" s="436"/>
      <c r="VSZ4" s="436"/>
      <c r="VTA4" s="436"/>
      <c r="VTB4" s="436"/>
      <c r="VTC4" s="436"/>
      <c r="VTD4" s="436"/>
      <c r="VTE4" s="436"/>
      <c r="VTF4" s="436"/>
      <c r="VTG4" s="436"/>
      <c r="VTH4" s="436"/>
      <c r="VTI4" s="436"/>
      <c r="VTJ4" s="436"/>
      <c r="VTK4" s="436"/>
      <c r="VTL4" s="436"/>
      <c r="VTM4" s="436"/>
      <c r="VTN4" s="436"/>
      <c r="VTO4" s="436"/>
      <c r="VTP4" s="436"/>
      <c r="VTQ4" s="436"/>
      <c r="VTR4" s="436"/>
      <c r="VTS4" s="436"/>
      <c r="VTT4" s="436"/>
      <c r="VTU4" s="436"/>
      <c r="VTV4" s="436"/>
      <c r="VTW4" s="436"/>
      <c r="VTX4" s="436"/>
      <c r="VTY4" s="436"/>
      <c r="VTZ4" s="436"/>
      <c r="VUA4" s="436"/>
      <c r="VUB4" s="436"/>
      <c r="VUC4" s="436"/>
      <c r="VUD4" s="436"/>
      <c r="VUE4" s="436"/>
      <c r="VUF4" s="436"/>
      <c r="VUG4" s="436"/>
      <c r="VUH4" s="436"/>
      <c r="VUI4" s="436"/>
      <c r="VUJ4" s="436"/>
      <c r="VUK4" s="436"/>
      <c r="VUL4" s="436"/>
      <c r="VUM4" s="436"/>
      <c r="VUN4" s="436"/>
      <c r="VUO4" s="436"/>
      <c r="VUP4" s="436"/>
      <c r="VUQ4" s="436"/>
      <c r="VUR4" s="436"/>
      <c r="VUS4" s="436"/>
      <c r="VUT4" s="436"/>
      <c r="VUU4" s="436"/>
      <c r="VUV4" s="436"/>
      <c r="VUW4" s="436"/>
      <c r="VUX4" s="436"/>
      <c r="VUY4" s="436"/>
      <c r="VUZ4" s="436"/>
      <c r="VVA4" s="436"/>
      <c r="VVB4" s="436"/>
      <c r="VVC4" s="436"/>
      <c r="VVD4" s="436"/>
      <c r="VVE4" s="436"/>
      <c r="VVF4" s="436"/>
      <c r="VVG4" s="436"/>
      <c r="VVH4" s="436"/>
      <c r="VVI4" s="436"/>
      <c r="VVJ4" s="436"/>
      <c r="VVK4" s="436"/>
      <c r="VVL4" s="436"/>
      <c r="VVM4" s="436"/>
      <c r="VVN4" s="436"/>
      <c r="VVO4" s="436"/>
      <c r="VVP4" s="436"/>
      <c r="VVQ4" s="436"/>
      <c r="VVR4" s="436"/>
      <c r="VVS4" s="436"/>
      <c r="VVT4" s="436"/>
      <c r="VVU4" s="436"/>
      <c r="VVV4" s="436"/>
      <c r="VVW4" s="436"/>
      <c r="VVX4" s="436"/>
      <c r="VVY4" s="436"/>
      <c r="VVZ4" s="436"/>
      <c r="VWA4" s="436"/>
      <c r="VWB4" s="436"/>
      <c r="VWC4" s="436"/>
      <c r="VWD4" s="436"/>
      <c r="VWE4" s="436"/>
      <c r="VWF4" s="436"/>
      <c r="VWG4" s="436"/>
      <c r="VWH4" s="436"/>
      <c r="VWI4" s="436"/>
      <c r="VWJ4" s="436"/>
      <c r="VWK4" s="436"/>
      <c r="VWL4" s="436"/>
      <c r="VWM4" s="436"/>
      <c r="VWN4" s="436"/>
      <c r="VWO4" s="436"/>
      <c r="VWP4" s="436"/>
      <c r="VWQ4" s="436"/>
      <c r="VWR4" s="436"/>
      <c r="VWS4" s="436"/>
      <c r="VWT4" s="436"/>
      <c r="VWU4" s="436"/>
      <c r="VWV4" s="436"/>
      <c r="VWW4" s="436"/>
      <c r="VWX4" s="436"/>
      <c r="VWY4" s="436"/>
      <c r="VWZ4" s="436"/>
      <c r="VXA4" s="436"/>
      <c r="VXB4" s="436"/>
      <c r="VXC4" s="436"/>
      <c r="VXD4" s="436"/>
      <c r="VXE4" s="436"/>
      <c r="VXF4" s="436"/>
      <c r="VXG4" s="436"/>
      <c r="VXH4" s="436"/>
      <c r="VXI4" s="436"/>
      <c r="VXJ4" s="436"/>
      <c r="VXK4" s="436"/>
      <c r="VXL4" s="436"/>
      <c r="VXM4" s="436"/>
      <c r="VXN4" s="436"/>
      <c r="VXO4" s="436"/>
      <c r="VXP4" s="436"/>
      <c r="VXQ4" s="436"/>
      <c r="VXR4" s="436"/>
      <c r="VXS4" s="436"/>
      <c r="VXT4" s="436"/>
      <c r="VXU4" s="436"/>
      <c r="VXV4" s="436"/>
      <c r="VXW4" s="436"/>
      <c r="VXX4" s="436"/>
      <c r="VXY4" s="436"/>
      <c r="VXZ4" s="436"/>
      <c r="VYA4" s="436"/>
      <c r="VYB4" s="436"/>
      <c r="VYC4" s="436"/>
      <c r="VYD4" s="436"/>
      <c r="VYE4" s="436"/>
      <c r="VYF4" s="436"/>
      <c r="VYG4" s="436"/>
      <c r="VYH4" s="436"/>
      <c r="VYI4" s="436"/>
      <c r="VYJ4" s="436"/>
      <c r="VYK4" s="436"/>
      <c r="VYL4" s="436"/>
      <c r="VYM4" s="436"/>
      <c r="VYN4" s="436"/>
      <c r="VYO4" s="436"/>
      <c r="VYP4" s="436"/>
      <c r="VYQ4" s="436"/>
      <c r="VYR4" s="436"/>
      <c r="VYS4" s="436"/>
      <c r="VYT4" s="436"/>
      <c r="VYU4" s="436"/>
      <c r="VYV4" s="436"/>
      <c r="VYW4" s="436"/>
      <c r="VYX4" s="436"/>
      <c r="VYY4" s="436"/>
      <c r="VYZ4" s="436"/>
      <c r="VZA4" s="436"/>
      <c r="VZB4" s="436"/>
      <c r="VZC4" s="436"/>
      <c r="VZD4" s="436"/>
      <c r="VZE4" s="436"/>
      <c r="VZF4" s="436"/>
      <c r="VZG4" s="436"/>
      <c r="VZH4" s="436"/>
      <c r="VZI4" s="436"/>
      <c r="VZJ4" s="436"/>
      <c r="VZK4" s="436"/>
      <c r="VZL4" s="436"/>
      <c r="VZM4" s="436"/>
      <c r="VZN4" s="436"/>
      <c r="VZO4" s="436"/>
      <c r="VZP4" s="436"/>
      <c r="VZQ4" s="436"/>
      <c r="VZR4" s="436"/>
      <c r="VZS4" s="436"/>
      <c r="VZT4" s="436"/>
      <c r="VZU4" s="436"/>
      <c r="VZV4" s="436"/>
      <c r="VZW4" s="436"/>
      <c r="VZX4" s="436"/>
      <c r="VZY4" s="436"/>
      <c r="VZZ4" s="436"/>
      <c r="WAA4" s="436"/>
      <c r="WAB4" s="436"/>
      <c r="WAC4" s="436"/>
      <c r="WAD4" s="436"/>
      <c r="WAE4" s="436"/>
      <c r="WAF4" s="436"/>
      <c r="WAG4" s="436"/>
      <c r="WAH4" s="436"/>
      <c r="WAI4" s="436"/>
      <c r="WAJ4" s="436"/>
      <c r="WAK4" s="436"/>
      <c r="WAL4" s="436"/>
      <c r="WAM4" s="436"/>
      <c r="WAN4" s="436"/>
      <c r="WAO4" s="436"/>
      <c r="WAP4" s="436"/>
      <c r="WAQ4" s="436"/>
      <c r="WAR4" s="436"/>
      <c r="WAS4" s="436"/>
      <c r="WAT4" s="436"/>
      <c r="WAU4" s="436"/>
      <c r="WAV4" s="436"/>
      <c r="WAW4" s="436"/>
      <c r="WAX4" s="436"/>
      <c r="WAY4" s="436"/>
      <c r="WAZ4" s="436"/>
      <c r="WBA4" s="436"/>
      <c r="WBB4" s="436"/>
      <c r="WBC4" s="436"/>
      <c r="WBD4" s="436"/>
      <c r="WBE4" s="436"/>
      <c r="WBF4" s="436"/>
      <c r="WBG4" s="436"/>
      <c r="WBH4" s="436"/>
      <c r="WBI4" s="436"/>
      <c r="WBJ4" s="436"/>
      <c r="WBK4" s="436"/>
      <c r="WBL4" s="436"/>
      <c r="WBM4" s="436"/>
      <c r="WBN4" s="436"/>
      <c r="WBO4" s="436"/>
      <c r="WBP4" s="436"/>
      <c r="WBQ4" s="436"/>
      <c r="WBR4" s="436"/>
      <c r="WBS4" s="436"/>
      <c r="WBT4" s="436"/>
      <c r="WBU4" s="436"/>
      <c r="WBV4" s="436"/>
      <c r="WBW4" s="436"/>
      <c r="WBX4" s="436"/>
      <c r="WBY4" s="436"/>
      <c r="WBZ4" s="436"/>
      <c r="WCA4" s="436"/>
      <c r="WCB4" s="436"/>
      <c r="WCC4" s="436"/>
      <c r="WCD4" s="436"/>
      <c r="WCE4" s="436"/>
      <c r="WCF4" s="436"/>
      <c r="WCG4" s="436"/>
      <c r="WCH4" s="436"/>
      <c r="WCI4" s="436"/>
      <c r="WCJ4" s="436"/>
      <c r="WCK4" s="436"/>
      <c r="WCL4" s="436"/>
      <c r="WCM4" s="436"/>
      <c r="WCN4" s="436"/>
      <c r="WCO4" s="436"/>
      <c r="WCP4" s="436"/>
      <c r="WCQ4" s="436"/>
      <c r="WCR4" s="436"/>
      <c r="WCS4" s="436"/>
      <c r="WCT4" s="436"/>
      <c r="WCU4" s="436"/>
      <c r="WCV4" s="436"/>
      <c r="WCW4" s="436"/>
      <c r="WCX4" s="436"/>
      <c r="WCY4" s="436"/>
      <c r="WCZ4" s="436"/>
      <c r="WDA4" s="436"/>
      <c r="WDB4" s="436"/>
      <c r="WDC4" s="436"/>
      <c r="WDD4" s="436"/>
      <c r="WDE4" s="436"/>
      <c r="WDF4" s="436"/>
      <c r="WDG4" s="436"/>
      <c r="WDH4" s="436"/>
      <c r="WDI4" s="436"/>
      <c r="WDJ4" s="436"/>
      <c r="WDK4" s="436"/>
      <c r="WDL4" s="436"/>
      <c r="WDM4" s="436"/>
      <c r="WDN4" s="436"/>
      <c r="WDO4" s="436"/>
      <c r="WDP4" s="436"/>
      <c r="WDQ4" s="436"/>
      <c r="WDR4" s="436"/>
      <c r="WDS4" s="436"/>
      <c r="WDT4" s="436"/>
      <c r="WDU4" s="436"/>
      <c r="WDV4" s="436"/>
      <c r="WDW4" s="436"/>
      <c r="WDX4" s="436"/>
      <c r="WDY4" s="436"/>
      <c r="WDZ4" s="436"/>
      <c r="WEA4" s="436"/>
      <c r="WEB4" s="436"/>
      <c r="WEC4" s="436"/>
      <c r="WED4" s="436"/>
      <c r="WEE4" s="436"/>
      <c r="WEF4" s="436"/>
      <c r="WEG4" s="436"/>
      <c r="WEH4" s="436"/>
      <c r="WEI4" s="436"/>
      <c r="WEJ4" s="436"/>
      <c r="WEK4" s="436"/>
      <c r="WEL4" s="436"/>
      <c r="WEM4" s="436"/>
      <c r="WEN4" s="436"/>
      <c r="WEO4" s="436"/>
      <c r="WEP4" s="436"/>
      <c r="WEQ4" s="436"/>
      <c r="WER4" s="436"/>
      <c r="WES4" s="436"/>
      <c r="WET4" s="436"/>
      <c r="WEU4" s="436"/>
      <c r="WEV4" s="436"/>
      <c r="WEW4" s="436"/>
      <c r="WEX4" s="436"/>
      <c r="WEY4" s="436"/>
      <c r="WEZ4" s="436"/>
      <c r="WFA4" s="436"/>
      <c r="WFB4" s="436"/>
      <c r="WFC4" s="436"/>
      <c r="WFD4" s="436"/>
      <c r="WFE4" s="436"/>
      <c r="WFF4" s="436"/>
      <c r="WFG4" s="436"/>
      <c r="WFH4" s="436"/>
      <c r="WFI4" s="436"/>
      <c r="WFJ4" s="436"/>
      <c r="WFK4" s="436"/>
      <c r="WFL4" s="436"/>
      <c r="WFM4" s="436"/>
      <c r="WFN4" s="436"/>
      <c r="WFO4" s="436"/>
      <c r="WFP4" s="436"/>
      <c r="WFQ4" s="436"/>
      <c r="WFR4" s="436"/>
      <c r="WFS4" s="436"/>
      <c r="WFT4" s="436"/>
      <c r="WFU4" s="436"/>
      <c r="WFV4" s="436"/>
      <c r="WFW4" s="436"/>
      <c r="WFX4" s="436"/>
      <c r="WFY4" s="436"/>
      <c r="WFZ4" s="436"/>
      <c r="WGA4" s="436"/>
      <c r="WGB4" s="436"/>
      <c r="WGC4" s="436"/>
      <c r="WGD4" s="436"/>
      <c r="WGE4" s="436"/>
      <c r="WGF4" s="436"/>
      <c r="WGG4" s="436"/>
      <c r="WGH4" s="436"/>
      <c r="WGI4" s="436"/>
      <c r="WGJ4" s="436"/>
      <c r="WGK4" s="436"/>
      <c r="WGL4" s="436"/>
      <c r="WGM4" s="436"/>
      <c r="WGN4" s="436"/>
      <c r="WGO4" s="436"/>
      <c r="WGP4" s="436"/>
      <c r="WGQ4" s="436"/>
      <c r="WGR4" s="436"/>
      <c r="WGS4" s="436"/>
      <c r="WGT4" s="436"/>
      <c r="WGU4" s="436"/>
      <c r="WGV4" s="436"/>
      <c r="WGW4" s="436"/>
      <c r="WGX4" s="436"/>
      <c r="WGY4" s="436"/>
      <c r="WGZ4" s="436"/>
      <c r="WHA4" s="436"/>
      <c r="WHB4" s="436"/>
      <c r="WHC4" s="436"/>
      <c r="WHD4" s="436"/>
      <c r="WHE4" s="436"/>
      <c r="WHF4" s="436"/>
      <c r="WHG4" s="436"/>
      <c r="WHH4" s="436"/>
      <c r="WHI4" s="436"/>
      <c r="WHJ4" s="436"/>
      <c r="WHK4" s="436"/>
      <c r="WHL4" s="436"/>
      <c r="WHM4" s="436"/>
      <c r="WHN4" s="436"/>
      <c r="WHO4" s="436"/>
      <c r="WHP4" s="436"/>
      <c r="WHQ4" s="436"/>
      <c r="WHR4" s="436"/>
      <c r="WHS4" s="436"/>
      <c r="WHT4" s="436"/>
      <c r="WHU4" s="436"/>
      <c r="WHV4" s="436"/>
      <c r="WHW4" s="436"/>
      <c r="WHX4" s="436"/>
      <c r="WHY4" s="436"/>
      <c r="WHZ4" s="436"/>
      <c r="WIA4" s="436"/>
      <c r="WIB4" s="436"/>
      <c r="WIC4" s="436"/>
      <c r="WID4" s="436"/>
      <c r="WIE4" s="436"/>
      <c r="WIF4" s="436"/>
      <c r="WIG4" s="436"/>
      <c r="WIH4" s="436"/>
      <c r="WII4" s="436"/>
      <c r="WIJ4" s="436"/>
      <c r="WIK4" s="436"/>
      <c r="WIL4" s="436"/>
      <c r="WIM4" s="436"/>
      <c r="WIN4" s="436"/>
      <c r="WIO4" s="436"/>
      <c r="WIP4" s="436"/>
      <c r="WIQ4" s="436"/>
      <c r="WIR4" s="436"/>
      <c r="WIS4" s="436"/>
      <c r="WIT4" s="436"/>
      <c r="WIU4" s="436"/>
      <c r="WIV4" s="436"/>
      <c r="WIW4" s="436"/>
      <c r="WIX4" s="436"/>
      <c r="WIY4" s="436"/>
      <c r="WIZ4" s="436"/>
      <c r="WJA4" s="436"/>
      <c r="WJB4" s="436"/>
      <c r="WJC4" s="436"/>
      <c r="WJD4" s="436"/>
      <c r="WJE4" s="436"/>
      <c r="WJF4" s="436"/>
      <c r="WJG4" s="436"/>
      <c r="WJH4" s="436"/>
      <c r="WJI4" s="436"/>
      <c r="WJJ4" s="436"/>
      <c r="WJK4" s="436"/>
      <c r="WJL4" s="436"/>
      <c r="WJM4" s="436"/>
      <c r="WJN4" s="436"/>
      <c r="WJO4" s="436"/>
      <c r="WJP4" s="436"/>
      <c r="WJQ4" s="436"/>
      <c r="WJR4" s="436"/>
      <c r="WJS4" s="436"/>
      <c r="WJT4" s="436"/>
      <c r="WJU4" s="436"/>
      <c r="WJV4" s="436"/>
      <c r="WJW4" s="436"/>
      <c r="WJX4" s="436"/>
      <c r="WJY4" s="436"/>
      <c r="WJZ4" s="436"/>
      <c r="WKA4" s="436"/>
      <c r="WKB4" s="436"/>
      <c r="WKC4" s="436"/>
      <c r="WKD4" s="436"/>
      <c r="WKE4" s="436"/>
      <c r="WKF4" s="436"/>
      <c r="WKG4" s="436"/>
      <c r="WKH4" s="436"/>
      <c r="WKI4" s="436"/>
      <c r="WKJ4" s="436"/>
      <c r="WKK4" s="436"/>
      <c r="WKL4" s="436"/>
      <c r="WKM4" s="436"/>
      <c r="WKN4" s="436"/>
      <c r="WKO4" s="436"/>
      <c r="WKP4" s="436"/>
      <c r="WKQ4" s="436"/>
      <c r="WKR4" s="436"/>
      <c r="WKS4" s="436"/>
      <c r="WKT4" s="436"/>
      <c r="WKU4" s="436"/>
      <c r="WKV4" s="436"/>
      <c r="WKW4" s="436"/>
      <c r="WKX4" s="436"/>
      <c r="WKY4" s="436"/>
      <c r="WKZ4" s="436"/>
      <c r="WLA4" s="436"/>
      <c r="WLB4" s="436"/>
      <c r="WLC4" s="436"/>
      <c r="WLD4" s="436"/>
      <c r="WLE4" s="436"/>
      <c r="WLF4" s="436"/>
      <c r="WLG4" s="436"/>
      <c r="WLH4" s="436"/>
      <c r="WLI4" s="436"/>
      <c r="WLJ4" s="436"/>
      <c r="WLK4" s="436"/>
      <c r="WLL4" s="436"/>
      <c r="WLM4" s="436"/>
      <c r="WLN4" s="436"/>
      <c r="WLO4" s="436"/>
      <c r="WLP4" s="436"/>
      <c r="WLQ4" s="436"/>
      <c r="WLR4" s="436"/>
      <c r="WLS4" s="436"/>
      <c r="WLT4" s="436"/>
      <c r="WLU4" s="436"/>
      <c r="WLV4" s="436"/>
      <c r="WLW4" s="436"/>
      <c r="WLX4" s="436"/>
      <c r="WLY4" s="436"/>
      <c r="WLZ4" s="436"/>
      <c r="WMA4" s="436"/>
      <c r="WMB4" s="436"/>
      <c r="WMC4" s="436"/>
      <c r="WMD4" s="436"/>
      <c r="WME4" s="436"/>
      <c r="WMF4" s="436"/>
      <c r="WMG4" s="436"/>
      <c r="WMH4" s="436"/>
      <c r="WMI4" s="436"/>
      <c r="WMJ4" s="436"/>
      <c r="WMK4" s="436"/>
      <c r="WML4" s="436"/>
      <c r="WMM4" s="436"/>
      <c r="WMN4" s="436"/>
      <c r="WMO4" s="436"/>
      <c r="WMP4" s="436"/>
      <c r="WMQ4" s="436"/>
      <c r="WMR4" s="436"/>
      <c r="WMS4" s="436"/>
      <c r="WMT4" s="436"/>
      <c r="WMU4" s="436"/>
      <c r="WMV4" s="436"/>
      <c r="WMW4" s="436"/>
      <c r="WMX4" s="436"/>
      <c r="WMY4" s="436"/>
      <c r="WMZ4" s="436"/>
      <c r="WNA4" s="436"/>
      <c r="WNB4" s="436"/>
      <c r="WNC4" s="436"/>
      <c r="WND4" s="436"/>
      <c r="WNE4" s="436"/>
      <c r="WNF4" s="436"/>
      <c r="WNG4" s="436"/>
      <c r="WNH4" s="436"/>
      <c r="WNI4" s="436"/>
      <c r="WNJ4" s="436"/>
      <c r="WNK4" s="436"/>
      <c r="WNL4" s="436"/>
      <c r="WNM4" s="436"/>
      <c r="WNN4" s="436"/>
      <c r="WNO4" s="436"/>
      <c r="WNP4" s="436"/>
      <c r="WNQ4" s="436"/>
      <c r="WNR4" s="436"/>
      <c r="WNS4" s="436"/>
      <c r="WNT4" s="436"/>
      <c r="WNU4" s="436"/>
      <c r="WNV4" s="436"/>
      <c r="WNW4" s="436"/>
      <c r="WNX4" s="436"/>
      <c r="WNY4" s="436"/>
      <c r="WNZ4" s="436"/>
      <c r="WOA4" s="436"/>
      <c r="WOB4" s="436"/>
      <c r="WOC4" s="436"/>
      <c r="WOD4" s="436"/>
      <c r="WOE4" s="436"/>
      <c r="WOF4" s="436"/>
      <c r="WOG4" s="436"/>
      <c r="WOH4" s="436"/>
      <c r="WOI4" s="436"/>
      <c r="WOJ4" s="436"/>
      <c r="WOK4" s="436"/>
      <c r="WOL4" s="436"/>
      <c r="WOM4" s="436"/>
      <c r="WON4" s="436"/>
      <c r="WOO4" s="436"/>
      <c r="WOP4" s="436"/>
      <c r="WOQ4" s="436"/>
      <c r="WOR4" s="436"/>
      <c r="WOS4" s="436"/>
      <c r="WOT4" s="436"/>
      <c r="WOU4" s="436"/>
      <c r="WOV4" s="436"/>
      <c r="WOW4" s="436"/>
      <c r="WOX4" s="436"/>
      <c r="WOY4" s="436"/>
      <c r="WOZ4" s="436"/>
      <c r="WPA4" s="436"/>
      <c r="WPB4" s="436"/>
      <c r="WPC4" s="436"/>
      <c r="WPD4" s="436"/>
      <c r="WPE4" s="436"/>
      <c r="WPF4" s="436"/>
      <c r="WPG4" s="436"/>
      <c r="WPH4" s="436"/>
      <c r="WPI4" s="436"/>
      <c r="WPJ4" s="436"/>
      <c r="WPK4" s="436"/>
      <c r="WPL4" s="436"/>
      <c r="WPM4" s="436"/>
      <c r="WPN4" s="436"/>
      <c r="WPO4" s="436"/>
      <c r="WPP4" s="436"/>
      <c r="WPQ4" s="436"/>
      <c r="WPR4" s="436"/>
      <c r="WPS4" s="436"/>
      <c r="WPT4" s="436"/>
      <c r="WPU4" s="436"/>
      <c r="WPV4" s="436"/>
      <c r="WPW4" s="436"/>
      <c r="WPX4" s="436"/>
      <c r="WPY4" s="436"/>
      <c r="WPZ4" s="436"/>
      <c r="WQA4" s="436"/>
      <c r="WQB4" s="436"/>
      <c r="WQC4" s="436"/>
      <c r="WQD4" s="436"/>
      <c r="WQE4" s="436"/>
      <c r="WQF4" s="436"/>
      <c r="WQG4" s="436"/>
      <c r="WQH4" s="436"/>
      <c r="WQI4" s="436"/>
      <c r="WQJ4" s="436"/>
      <c r="WQK4" s="436"/>
      <c r="WQL4" s="436"/>
      <c r="WQM4" s="436"/>
      <c r="WQN4" s="436"/>
      <c r="WQO4" s="436"/>
      <c r="WQP4" s="436"/>
      <c r="WQQ4" s="436"/>
      <c r="WQR4" s="436"/>
      <c r="WQS4" s="436"/>
      <c r="WQT4" s="436"/>
      <c r="WQU4" s="436"/>
      <c r="WQV4" s="436"/>
      <c r="WQW4" s="436"/>
      <c r="WQX4" s="436"/>
      <c r="WQY4" s="436"/>
      <c r="WQZ4" s="436"/>
      <c r="WRA4" s="436"/>
      <c r="WRB4" s="436"/>
      <c r="WRC4" s="436"/>
      <c r="WRD4" s="436"/>
      <c r="WRE4" s="436"/>
      <c r="WRF4" s="436"/>
      <c r="WRG4" s="436"/>
      <c r="WRH4" s="436"/>
      <c r="WRI4" s="436"/>
      <c r="WRJ4" s="436"/>
      <c r="WRK4" s="436"/>
      <c r="WRL4" s="436"/>
      <c r="WRM4" s="436"/>
      <c r="WRN4" s="436"/>
      <c r="WRO4" s="436"/>
      <c r="WRP4" s="436"/>
      <c r="WRQ4" s="436"/>
      <c r="WRR4" s="436"/>
      <c r="WRS4" s="436"/>
      <c r="WRT4" s="436"/>
      <c r="WRU4" s="436"/>
      <c r="WRV4" s="436"/>
      <c r="WRW4" s="436"/>
      <c r="WRX4" s="436"/>
      <c r="WRY4" s="436"/>
      <c r="WRZ4" s="436"/>
      <c r="WSA4" s="436"/>
      <c r="WSB4" s="436"/>
      <c r="WSC4" s="436"/>
      <c r="WSD4" s="436"/>
      <c r="WSE4" s="436"/>
      <c r="WSF4" s="436"/>
      <c r="WSG4" s="436"/>
      <c r="WSH4" s="436"/>
      <c r="WSI4" s="436"/>
      <c r="WSJ4" s="436"/>
      <c r="WSK4" s="436"/>
      <c r="WSL4" s="436"/>
      <c r="WSM4" s="436"/>
      <c r="WSN4" s="436"/>
      <c r="WSO4" s="436"/>
      <c r="WSP4" s="436"/>
      <c r="WSQ4" s="436"/>
      <c r="WSR4" s="436"/>
      <c r="WSS4" s="436"/>
      <c r="WST4" s="436"/>
      <c r="WSU4" s="436"/>
      <c r="WSV4" s="436"/>
      <c r="WSW4" s="436"/>
      <c r="WSX4" s="436"/>
      <c r="WSY4" s="436"/>
      <c r="WSZ4" s="436"/>
      <c r="WTA4" s="436"/>
      <c r="WTB4" s="436"/>
      <c r="WTC4" s="436"/>
      <c r="WTD4" s="436"/>
      <c r="WTE4" s="436"/>
      <c r="WTF4" s="436"/>
      <c r="WTG4" s="436"/>
      <c r="WTH4" s="436"/>
      <c r="WTI4" s="436"/>
      <c r="WTJ4" s="436"/>
      <c r="WTK4" s="436"/>
      <c r="WTL4" s="436"/>
      <c r="WTM4" s="436"/>
      <c r="WTN4" s="436"/>
      <c r="WTO4" s="436"/>
      <c r="WTP4" s="436"/>
      <c r="WTQ4" s="436"/>
      <c r="WTR4" s="436"/>
      <c r="WTS4" s="436"/>
      <c r="WTT4" s="436"/>
      <c r="WTU4" s="436"/>
      <c r="WTV4" s="436"/>
      <c r="WTW4" s="436"/>
      <c r="WTX4" s="436"/>
      <c r="WTY4" s="436"/>
      <c r="WTZ4" s="436"/>
      <c r="WUA4" s="436"/>
      <c r="WUB4" s="436"/>
      <c r="WUC4" s="436"/>
      <c r="WUD4" s="436"/>
      <c r="WUE4" s="436"/>
      <c r="WUF4" s="436"/>
      <c r="WUG4" s="436"/>
      <c r="WUH4" s="436"/>
      <c r="WUI4" s="436"/>
      <c r="WUJ4" s="436"/>
      <c r="WUK4" s="436"/>
      <c r="WUL4" s="436"/>
      <c r="WUM4" s="436"/>
      <c r="WUN4" s="436"/>
      <c r="WUO4" s="436"/>
      <c r="WUP4" s="436"/>
      <c r="WUQ4" s="436"/>
      <c r="WUR4" s="436"/>
      <c r="WUS4" s="436"/>
      <c r="WUT4" s="436"/>
      <c r="WUU4" s="436"/>
      <c r="WUV4" s="436"/>
      <c r="WUW4" s="436"/>
      <c r="WUX4" s="436"/>
      <c r="WUY4" s="436"/>
      <c r="WUZ4" s="436"/>
      <c r="WVA4" s="436"/>
      <c r="WVB4" s="436"/>
      <c r="WVC4" s="436"/>
      <c r="WVD4" s="436"/>
      <c r="WVE4" s="436"/>
      <c r="WVF4" s="436"/>
      <c r="WVG4" s="436"/>
      <c r="WVH4" s="436"/>
      <c r="WVI4" s="436"/>
      <c r="WVJ4" s="436"/>
      <c r="WVK4" s="436"/>
      <c r="WVL4" s="436"/>
      <c r="WVM4" s="436"/>
      <c r="WVN4" s="436"/>
      <c r="WVO4" s="436"/>
      <c r="WVP4" s="436"/>
      <c r="WVQ4" s="436"/>
      <c r="WVR4" s="436"/>
      <c r="WVS4" s="436"/>
      <c r="WVT4" s="436"/>
      <c r="WVU4" s="436"/>
      <c r="WVV4" s="436"/>
      <c r="WVW4" s="436"/>
      <c r="WVX4" s="436"/>
      <c r="WVY4" s="436"/>
      <c r="WVZ4" s="436"/>
      <c r="WWA4" s="436"/>
      <c r="WWB4" s="436"/>
      <c r="WWC4" s="436"/>
      <c r="WWD4" s="436"/>
      <c r="WWE4" s="436"/>
      <c r="WWF4" s="436"/>
      <c r="WWG4" s="436"/>
      <c r="WWH4" s="436"/>
      <c r="WWI4" s="436"/>
      <c r="WWJ4" s="436"/>
      <c r="WWK4" s="436"/>
      <c r="WWL4" s="436"/>
      <c r="WWM4" s="436"/>
      <c r="WWN4" s="436"/>
      <c r="WWO4" s="436"/>
      <c r="WWP4" s="436"/>
      <c r="WWQ4" s="436"/>
      <c r="WWR4" s="436"/>
      <c r="WWS4" s="436"/>
      <c r="WWT4" s="436"/>
      <c r="WWU4" s="436"/>
      <c r="WWV4" s="436"/>
      <c r="WWW4" s="436"/>
      <c r="WWX4" s="436"/>
      <c r="WWY4" s="436"/>
      <c r="WWZ4" s="436"/>
      <c r="WXA4" s="436"/>
      <c r="WXB4" s="436"/>
      <c r="WXC4" s="436"/>
      <c r="WXD4" s="436"/>
      <c r="WXE4" s="436"/>
      <c r="WXF4" s="436"/>
      <c r="WXG4" s="436"/>
      <c r="WXH4" s="436"/>
      <c r="WXI4" s="436"/>
      <c r="WXJ4" s="436"/>
      <c r="WXK4" s="436"/>
      <c r="WXL4" s="436"/>
      <c r="WXM4" s="436"/>
      <c r="WXN4" s="436"/>
      <c r="WXO4" s="436"/>
      <c r="WXP4" s="436"/>
      <c r="WXQ4" s="436"/>
      <c r="WXR4" s="436"/>
      <c r="WXS4" s="436"/>
      <c r="WXT4" s="436"/>
      <c r="WXU4" s="436"/>
      <c r="WXV4" s="436"/>
      <c r="WXW4" s="436"/>
      <c r="WXX4" s="436"/>
      <c r="WXY4" s="436"/>
      <c r="WXZ4" s="436"/>
      <c r="WYA4" s="436"/>
      <c r="WYB4" s="436"/>
      <c r="WYC4" s="436"/>
      <c r="WYD4" s="436"/>
      <c r="WYE4" s="436"/>
      <c r="WYF4" s="436"/>
      <c r="WYG4" s="436"/>
      <c r="WYH4" s="436"/>
      <c r="WYI4" s="436"/>
      <c r="WYJ4" s="436"/>
      <c r="WYK4" s="436"/>
      <c r="WYL4" s="436"/>
      <c r="WYM4" s="436"/>
      <c r="WYN4" s="436"/>
      <c r="WYO4" s="436"/>
      <c r="WYP4" s="436"/>
      <c r="WYQ4" s="436"/>
      <c r="WYR4" s="436"/>
      <c r="WYS4" s="436"/>
      <c r="WYT4" s="436"/>
      <c r="WYU4" s="436"/>
      <c r="WYV4" s="436"/>
      <c r="WYW4" s="436"/>
      <c r="WYX4" s="436"/>
      <c r="WYY4" s="436"/>
      <c r="WYZ4" s="436"/>
      <c r="WZA4" s="436"/>
      <c r="WZB4" s="436"/>
      <c r="WZC4" s="436"/>
      <c r="WZD4" s="436"/>
      <c r="WZE4" s="436"/>
      <c r="WZF4" s="436"/>
      <c r="WZG4" s="436"/>
      <c r="WZH4" s="436"/>
      <c r="WZI4" s="436"/>
      <c r="WZJ4" s="436"/>
      <c r="WZK4" s="436"/>
      <c r="WZL4" s="436"/>
      <c r="WZM4" s="436"/>
      <c r="WZN4" s="436"/>
      <c r="WZO4" s="436"/>
      <c r="WZP4" s="436"/>
      <c r="WZQ4" s="436"/>
      <c r="WZR4" s="436"/>
      <c r="WZS4" s="436"/>
      <c r="WZT4" s="436"/>
      <c r="WZU4" s="436"/>
      <c r="WZV4" s="436"/>
      <c r="WZW4" s="436"/>
      <c r="WZX4" s="436"/>
      <c r="WZY4" s="436"/>
      <c r="WZZ4" s="436"/>
      <c r="XAA4" s="436"/>
      <c r="XAB4" s="436"/>
      <c r="XAC4" s="436"/>
      <c r="XAD4" s="436"/>
      <c r="XAE4" s="436"/>
      <c r="XAF4" s="436"/>
      <c r="XAG4" s="436"/>
      <c r="XAH4" s="436"/>
      <c r="XAI4" s="436"/>
      <c r="XAJ4" s="436"/>
      <c r="XAK4" s="436"/>
      <c r="XAL4" s="436"/>
      <c r="XAM4" s="436"/>
      <c r="XAN4" s="436"/>
      <c r="XAO4" s="436"/>
      <c r="XAP4" s="436"/>
      <c r="XAQ4" s="436"/>
      <c r="XAR4" s="436"/>
      <c r="XAS4" s="436"/>
      <c r="XAT4" s="436"/>
      <c r="XAU4" s="436"/>
      <c r="XAV4" s="436"/>
      <c r="XAW4" s="436"/>
      <c r="XAX4" s="436"/>
      <c r="XAY4" s="436"/>
      <c r="XAZ4" s="436"/>
      <c r="XBA4" s="436"/>
      <c r="XBB4" s="436"/>
      <c r="XBC4" s="436"/>
      <c r="XBD4" s="436"/>
      <c r="XBE4" s="436"/>
      <c r="XBF4" s="436"/>
      <c r="XBG4" s="436"/>
      <c r="XBH4" s="436"/>
      <c r="XBI4" s="436"/>
      <c r="XBJ4" s="436"/>
      <c r="XBK4" s="436"/>
      <c r="XBL4" s="436"/>
      <c r="XBM4" s="436"/>
      <c r="XBN4" s="436"/>
      <c r="XBO4" s="436"/>
      <c r="XBP4" s="436"/>
      <c r="XBQ4" s="436"/>
      <c r="XBR4" s="436"/>
      <c r="XBS4" s="436"/>
      <c r="XBT4" s="436"/>
      <c r="XBU4" s="436"/>
      <c r="XBV4" s="436"/>
      <c r="XBW4" s="436"/>
      <c r="XBX4" s="436"/>
      <c r="XBY4" s="436"/>
      <c r="XBZ4" s="436"/>
      <c r="XCA4" s="436"/>
      <c r="XCB4" s="436"/>
      <c r="XCC4" s="436"/>
      <c r="XCD4" s="436"/>
      <c r="XCE4" s="436"/>
      <c r="XCF4" s="436"/>
      <c r="XCG4" s="436"/>
      <c r="XCH4" s="436"/>
      <c r="XCI4" s="436"/>
      <c r="XCJ4" s="436"/>
      <c r="XCK4" s="436"/>
      <c r="XCL4" s="436"/>
      <c r="XCM4" s="436"/>
      <c r="XCN4" s="436"/>
      <c r="XCO4" s="436"/>
      <c r="XCP4" s="436"/>
      <c r="XCQ4" s="436"/>
      <c r="XCR4" s="436"/>
      <c r="XCS4" s="436"/>
      <c r="XCT4" s="436"/>
      <c r="XCU4" s="436"/>
      <c r="XCV4" s="436"/>
      <c r="XCW4" s="436"/>
      <c r="XCX4" s="436"/>
      <c r="XCY4" s="436"/>
      <c r="XCZ4" s="436"/>
      <c r="XDA4" s="436"/>
      <c r="XDB4" s="436"/>
      <c r="XDC4" s="436"/>
      <c r="XDD4" s="436"/>
      <c r="XDE4" s="436"/>
      <c r="XDF4" s="436"/>
      <c r="XDG4" s="436"/>
      <c r="XDH4" s="436"/>
      <c r="XDI4" s="436"/>
      <c r="XDJ4" s="436"/>
      <c r="XDK4" s="436"/>
      <c r="XDL4" s="436"/>
      <c r="XDM4" s="436"/>
      <c r="XDN4" s="436"/>
      <c r="XDO4" s="436"/>
      <c r="XDP4" s="436"/>
    </row>
    <row r="5" s="366" customFormat="1" ht="70" customHeight="1" spans="1:16344">
      <c r="A5" s="380"/>
      <c r="B5" s="388"/>
      <c r="C5" s="388"/>
      <c r="D5" s="389"/>
      <c r="E5" s="390"/>
      <c r="F5" s="391"/>
      <c r="G5" s="391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414">
        <v>1</v>
      </c>
      <c r="U5" s="414">
        <v>7</v>
      </c>
      <c r="V5" s="414">
        <v>2</v>
      </c>
      <c r="W5" s="414">
        <v>3</v>
      </c>
      <c r="X5" s="414">
        <v>4</v>
      </c>
      <c r="Y5" s="414">
        <v>5</v>
      </c>
      <c r="Z5" s="414">
        <v>6</v>
      </c>
      <c r="AA5" s="414">
        <v>10</v>
      </c>
      <c r="AB5" s="414">
        <v>11</v>
      </c>
      <c r="AC5" s="390"/>
      <c r="AD5" s="390"/>
      <c r="AE5" s="390"/>
      <c r="AF5" s="390"/>
      <c r="AG5" s="439"/>
      <c r="AH5" s="440">
        <v>9</v>
      </c>
      <c r="AI5" s="441"/>
      <c r="AJ5" s="441"/>
      <c r="AK5" s="440">
        <v>12</v>
      </c>
      <c r="AL5" s="440">
        <v>13</v>
      </c>
      <c r="AM5" s="440">
        <v>8</v>
      </c>
      <c r="AN5" s="442"/>
      <c r="AO5" s="409"/>
      <c r="AP5" s="409"/>
      <c r="AQ5" s="418"/>
      <c r="AR5" s="409"/>
      <c r="AS5" s="409"/>
      <c r="AT5" s="410"/>
      <c r="AU5" s="453"/>
      <c r="AV5" s="453"/>
      <c r="AW5" s="439"/>
      <c r="AX5" s="439"/>
      <c r="AY5" s="439"/>
      <c r="AZ5" s="439"/>
      <c r="BA5" s="390"/>
      <c r="BB5" s="460"/>
      <c r="BC5" s="462"/>
      <c r="BD5" s="462"/>
      <c r="BE5" s="461"/>
      <c r="BF5" s="472"/>
      <c r="BG5" s="462"/>
      <c r="BH5" s="462"/>
      <c r="BI5" s="462"/>
      <c r="BJ5" s="380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6"/>
      <c r="FL5" s="436"/>
      <c r="FM5" s="436"/>
      <c r="FN5" s="436"/>
      <c r="FO5" s="436"/>
      <c r="FP5" s="436"/>
      <c r="FQ5" s="436"/>
      <c r="FR5" s="436"/>
      <c r="FS5" s="436"/>
      <c r="FT5" s="436"/>
      <c r="FU5" s="436"/>
      <c r="FV5" s="436"/>
      <c r="FW5" s="436"/>
      <c r="FX5" s="436"/>
      <c r="FY5" s="436"/>
      <c r="FZ5" s="436"/>
      <c r="GA5" s="436"/>
      <c r="GB5" s="436"/>
      <c r="GC5" s="436"/>
      <c r="GD5" s="436"/>
      <c r="GE5" s="436"/>
      <c r="GF5" s="436"/>
      <c r="GG5" s="436"/>
      <c r="GH5" s="436"/>
      <c r="GI5" s="436"/>
      <c r="GJ5" s="436"/>
      <c r="GK5" s="436"/>
      <c r="GL5" s="436"/>
      <c r="GM5" s="436"/>
      <c r="GN5" s="436"/>
      <c r="GO5" s="436"/>
      <c r="GP5" s="436"/>
      <c r="GQ5" s="436"/>
      <c r="GR5" s="436"/>
      <c r="GS5" s="436"/>
      <c r="GT5" s="436"/>
      <c r="GU5" s="436"/>
      <c r="GV5" s="436"/>
      <c r="GW5" s="436"/>
      <c r="GX5" s="436"/>
      <c r="GY5" s="436"/>
      <c r="GZ5" s="436"/>
      <c r="HA5" s="436"/>
      <c r="HB5" s="436"/>
      <c r="HC5" s="436"/>
      <c r="HD5" s="436"/>
      <c r="HE5" s="436"/>
      <c r="HF5" s="436"/>
      <c r="HG5" s="436"/>
      <c r="HH5" s="436"/>
      <c r="HI5" s="436"/>
      <c r="HJ5" s="436"/>
      <c r="HK5" s="436"/>
      <c r="HL5" s="436"/>
      <c r="HM5" s="436"/>
      <c r="HN5" s="436"/>
      <c r="HO5" s="436"/>
      <c r="HP5" s="436"/>
      <c r="HQ5" s="436"/>
      <c r="HR5" s="436"/>
      <c r="HS5" s="436"/>
      <c r="HT5" s="436"/>
      <c r="HU5" s="436"/>
      <c r="HV5" s="436"/>
      <c r="HW5" s="436"/>
      <c r="HX5" s="436"/>
      <c r="HY5" s="436"/>
      <c r="HZ5" s="436"/>
      <c r="IA5" s="436"/>
      <c r="IB5" s="436"/>
      <c r="IC5" s="436"/>
      <c r="ID5" s="436"/>
      <c r="IE5" s="436"/>
      <c r="IF5" s="436"/>
      <c r="IG5" s="436"/>
      <c r="IH5" s="436"/>
      <c r="II5" s="436"/>
      <c r="IJ5" s="436"/>
      <c r="IK5" s="436"/>
      <c r="IL5" s="436"/>
      <c r="IM5" s="436"/>
      <c r="IN5" s="436"/>
      <c r="IO5" s="436"/>
      <c r="IP5" s="436"/>
      <c r="IQ5" s="436"/>
      <c r="IR5" s="436"/>
      <c r="IS5" s="436"/>
      <c r="IT5" s="436"/>
      <c r="IU5" s="436"/>
      <c r="IV5" s="436"/>
      <c r="IW5" s="436"/>
      <c r="IX5" s="436"/>
      <c r="IY5" s="436"/>
      <c r="IZ5" s="436"/>
      <c r="JA5" s="436"/>
      <c r="JB5" s="436"/>
      <c r="JC5" s="436"/>
      <c r="JD5" s="436"/>
      <c r="JE5" s="436"/>
      <c r="JF5" s="436"/>
      <c r="JG5" s="436"/>
      <c r="JH5" s="436"/>
      <c r="JI5" s="436"/>
      <c r="JJ5" s="436"/>
      <c r="JK5" s="436"/>
      <c r="JL5" s="436"/>
      <c r="JM5" s="436"/>
      <c r="JN5" s="436"/>
      <c r="JO5" s="436"/>
      <c r="JP5" s="436"/>
      <c r="JQ5" s="436"/>
      <c r="JR5" s="436"/>
      <c r="JS5" s="436"/>
      <c r="JT5" s="436"/>
      <c r="JU5" s="436"/>
      <c r="JV5" s="436"/>
      <c r="JW5" s="436"/>
      <c r="JX5" s="436"/>
      <c r="JY5" s="436"/>
      <c r="JZ5" s="436"/>
      <c r="KA5" s="436"/>
      <c r="KB5" s="436"/>
      <c r="KC5" s="436"/>
      <c r="KD5" s="436"/>
      <c r="KE5" s="436"/>
      <c r="KF5" s="436"/>
      <c r="KG5" s="436"/>
      <c r="KH5" s="436"/>
      <c r="KI5" s="436"/>
      <c r="KJ5" s="436"/>
      <c r="KK5" s="436"/>
      <c r="KL5" s="436"/>
      <c r="KM5" s="436"/>
      <c r="KN5" s="436"/>
      <c r="KO5" s="436"/>
      <c r="KP5" s="436"/>
      <c r="KQ5" s="436"/>
      <c r="KR5" s="436"/>
      <c r="KS5" s="436"/>
      <c r="KT5" s="436"/>
      <c r="KU5" s="436"/>
      <c r="KV5" s="436"/>
      <c r="KW5" s="436"/>
      <c r="KX5" s="436"/>
      <c r="KY5" s="436"/>
      <c r="KZ5" s="436"/>
      <c r="LA5" s="436"/>
      <c r="LB5" s="436"/>
      <c r="LC5" s="436"/>
      <c r="LD5" s="436"/>
      <c r="LE5" s="436"/>
      <c r="LF5" s="436"/>
      <c r="LG5" s="436"/>
      <c r="LH5" s="436"/>
      <c r="LI5" s="436"/>
      <c r="LJ5" s="436"/>
      <c r="LK5" s="436"/>
      <c r="LL5" s="436"/>
      <c r="LM5" s="436"/>
      <c r="LN5" s="436"/>
      <c r="LO5" s="436"/>
      <c r="LP5" s="436"/>
      <c r="LQ5" s="436"/>
      <c r="LR5" s="436"/>
      <c r="LS5" s="436"/>
      <c r="LT5" s="436"/>
      <c r="LU5" s="436"/>
      <c r="LV5" s="436"/>
      <c r="LW5" s="436"/>
      <c r="LX5" s="436"/>
      <c r="LY5" s="436"/>
      <c r="LZ5" s="436"/>
      <c r="MA5" s="436"/>
      <c r="MB5" s="436"/>
      <c r="MC5" s="436"/>
      <c r="MD5" s="436"/>
      <c r="ME5" s="436"/>
      <c r="MF5" s="436"/>
      <c r="MG5" s="436"/>
      <c r="MH5" s="436"/>
      <c r="MI5" s="436"/>
      <c r="MJ5" s="436"/>
      <c r="MK5" s="436"/>
      <c r="ML5" s="436"/>
      <c r="MM5" s="436"/>
      <c r="MN5" s="436"/>
      <c r="MO5" s="436"/>
      <c r="MP5" s="436"/>
      <c r="MQ5" s="436"/>
      <c r="MR5" s="436"/>
      <c r="MS5" s="436"/>
      <c r="MT5" s="436"/>
      <c r="MU5" s="436"/>
      <c r="MV5" s="436"/>
      <c r="MW5" s="436"/>
      <c r="MX5" s="436"/>
      <c r="MY5" s="436"/>
      <c r="MZ5" s="436"/>
      <c r="NA5" s="436"/>
      <c r="NB5" s="436"/>
      <c r="NC5" s="436"/>
      <c r="ND5" s="436"/>
      <c r="NE5" s="436"/>
      <c r="NF5" s="436"/>
      <c r="NG5" s="436"/>
      <c r="NH5" s="436"/>
      <c r="NI5" s="436"/>
      <c r="NJ5" s="436"/>
      <c r="NK5" s="436"/>
      <c r="NL5" s="436"/>
      <c r="NM5" s="436"/>
      <c r="NN5" s="436"/>
      <c r="NO5" s="436"/>
      <c r="NP5" s="436"/>
      <c r="NQ5" s="436"/>
      <c r="NR5" s="436"/>
      <c r="NS5" s="436"/>
      <c r="NT5" s="436"/>
      <c r="NU5" s="436"/>
      <c r="NV5" s="436"/>
      <c r="NW5" s="436"/>
      <c r="NX5" s="436"/>
      <c r="NY5" s="436"/>
      <c r="NZ5" s="436"/>
      <c r="OA5" s="436"/>
      <c r="OB5" s="436"/>
      <c r="OC5" s="436"/>
      <c r="OD5" s="436"/>
      <c r="OE5" s="436"/>
      <c r="OF5" s="436"/>
      <c r="OG5" s="436"/>
      <c r="OH5" s="436"/>
      <c r="OI5" s="436"/>
      <c r="OJ5" s="436"/>
      <c r="OK5" s="436"/>
      <c r="OL5" s="436"/>
      <c r="OM5" s="436"/>
      <c r="ON5" s="436"/>
      <c r="OO5" s="436"/>
      <c r="OP5" s="436"/>
      <c r="OQ5" s="436"/>
      <c r="OR5" s="436"/>
      <c r="OS5" s="436"/>
      <c r="OT5" s="436"/>
      <c r="OU5" s="436"/>
      <c r="OV5" s="436"/>
      <c r="OW5" s="436"/>
      <c r="OX5" s="436"/>
      <c r="OY5" s="436"/>
      <c r="OZ5" s="436"/>
      <c r="PA5" s="436"/>
      <c r="PB5" s="436"/>
      <c r="PC5" s="436"/>
      <c r="PD5" s="436"/>
      <c r="PE5" s="436"/>
      <c r="PF5" s="436"/>
      <c r="PG5" s="436"/>
      <c r="PH5" s="436"/>
      <c r="PI5" s="436"/>
      <c r="PJ5" s="436"/>
      <c r="PK5" s="436"/>
      <c r="PL5" s="436"/>
      <c r="PM5" s="436"/>
      <c r="PN5" s="436"/>
      <c r="PO5" s="436"/>
      <c r="PP5" s="436"/>
      <c r="PQ5" s="436"/>
      <c r="PR5" s="436"/>
      <c r="PS5" s="436"/>
      <c r="PT5" s="436"/>
      <c r="PU5" s="436"/>
      <c r="PV5" s="436"/>
      <c r="PW5" s="436"/>
      <c r="PX5" s="436"/>
      <c r="PY5" s="436"/>
      <c r="PZ5" s="436"/>
      <c r="QA5" s="436"/>
      <c r="QB5" s="436"/>
      <c r="QC5" s="436"/>
      <c r="QD5" s="436"/>
      <c r="QE5" s="436"/>
      <c r="QF5" s="436"/>
      <c r="QG5" s="436"/>
      <c r="QH5" s="436"/>
      <c r="QI5" s="436"/>
      <c r="QJ5" s="436"/>
      <c r="QK5" s="436"/>
      <c r="QL5" s="436"/>
      <c r="QM5" s="436"/>
      <c r="QN5" s="436"/>
      <c r="QO5" s="436"/>
      <c r="QP5" s="436"/>
      <c r="QQ5" s="436"/>
      <c r="QR5" s="436"/>
      <c r="QS5" s="436"/>
      <c r="QT5" s="436"/>
      <c r="QU5" s="436"/>
      <c r="QV5" s="436"/>
      <c r="QW5" s="436"/>
      <c r="QX5" s="436"/>
      <c r="QY5" s="436"/>
      <c r="QZ5" s="436"/>
      <c r="RA5" s="436"/>
      <c r="RB5" s="436"/>
      <c r="RC5" s="436"/>
      <c r="RD5" s="436"/>
      <c r="RE5" s="436"/>
      <c r="RF5" s="436"/>
      <c r="RG5" s="436"/>
      <c r="RH5" s="436"/>
      <c r="RI5" s="436"/>
      <c r="RJ5" s="436"/>
      <c r="RK5" s="436"/>
      <c r="RL5" s="436"/>
      <c r="RM5" s="436"/>
      <c r="RN5" s="436"/>
      <c r="RO5" s="436"/>
      <c r="RP5" s="436"/>
      <c r="RQ5" s="436"/>
      <c r="RR5" s="436"/>
      <c r="RS5" s="436"/>
      <c r="RT5" s="436"/>
      <c r="RU5" s="436"/>
      <c r="RV5" s="436"/>
      <c r="RW5" s="436"/>
      <c r="RX5" s="436"/>
      <c r="RY5" s="436"/>
      <c r="RZ5" s="436"/>
      <c r="SA5" s="436"/>
      <c r="SB5" s="436"/>
      <c r="SC5" s="436"/>
      <c r="SD5" s="436"/>
      <c r="SE5" s="436"/>
      <c r="SF5" s="436"/>
      <c r="SG5" s="436"/>
      <c r="SH5" s="436"/>
      <c r="SI5" s="436"/>
      <c r="SJ5" s="436"/>
      <c r="SK5" s="436"/>
      <c r="SL5" s="436"/>
      <c r="SM5" s="436"/>
      <c r="SN5" s="436"/>
      <c r="SO5" s="436"/>
      <c r="SP5" s="436"/>
      <c r="SQ5" s="436"/>
      <c r="SR5" s="436"/>
      <c r="SS5" s="436"/>
      <c r="ST5" s="436"/>
      <c r="SU5" s="436"/>
      <c r="SV5" s="436"/>
      <c r="SW5" s="436"/>
      <c r="SX5" s="436"/>
      <c r="SY5" s="436"/>
      <c r="SZ5" s="436"/>
      <c r="TA5" s="436"/>
      <c r="TB5" s="436"/>
      <c r="TC5" s="436"/>
      <c r="TD5" s="436"/>
      <c r="TE5" s="436"/>
      <c r="TF5" s="436"/>
      <c r="TG5" s="436"/>
      <c r="TH5" s="436"/>
      <c r="TI5" s="436"/>
      <c r="TJ5" s="436"/>
      <c r="TK5" s="436"/>
      <c r="TL5" s="436"/>
      <c r="TM5" s="436"/>
      <c r="TN5" s="436"/>
      <c r="TO5" s="436"/>
      <c r="TP5" s="436"/>
      <c r="TQ5" s="436"/>
      <c r="TR5" s="436"/>
      <c r="TS5" s="436"/>
      <c r="TT5" s="436"/>
      <c r="TU5" s="436"/>
      <c r="TV5" s="436"/>
      <c r="TW5" s="436"/>
      <c r="TX5" s="436"/>
      <c r="TY5" s="436"/>
      <c r="TZ5" s="436"/>
      <c r="UA5" s="436"/>
      <c r="UB5" s="436"/>
      <c r="UC5" s="436"/>
      <c r="UD5" s="436"/>
      <c r="UE5" s="436"/>
      <c r="UF5" s="436"/>
      <c r="UG5" s="436"/>
      <c r="UH5" s="436"/>
      <c r="UI5" s="436"/>
      <c r="UJ5" s="436"/>
      <c r="UK5" s="436"/>
      <c r="UL5" s="436"/>
      <c r="UM5" s="436"/>
      <c r="UN5" s="436"/>
      <c r="UO5" s="436"/>
      <c r="UP5" s="436"/>
      <c r="UQ5" s="436"/>
      <c r="UR5" s="436"/>
      <c r="US5" s="436"/>
      <c r="UT5" s="436"/>
      <c r="UU5" s="436"/>
      <c r="UV5" s="436"/>
      <c r="UW5" s="436"/>
      <c r="UX5" s="436"/>
      <c r="UY5" s="436"/>
      <c r="UZ5" s="436"/>
      <c r="VA5" s="436"/>
      <c r="VB5" s="436"/>
      <c r="VC5" s="436"/>
      <c r="VD5" s="436"/>
      <c r="VE5" s="436"/>
      <c r="VF5" s="436"/>
      <c r="VG5" s="436"/>
      <c r="VH5" s="436"/>
      <c r="VI5" s="436"/>
      <c r="VJ5" s="436"/>
      <c r="VK5" s="436"/>
      <c r="VL5" s="436"/>
      <c r="VM5" s="436"/>
      <c r="VN5" s="436"/>
      <c r="VO5" s="436"/>
      <c r="VP5" s="436"/>
      <c r="VQ5" s="436"/>
      <c r="VR5" s="436"/>
      <c r="VS5" s="436"/>
      <c r="VT5" s="436"/>
      <c r="VU5" s="436"/>
      <c r="VV5" s="436"/>
      <c r="VW5" s="436"/>
      <c r="VX5" s="436"/>
      <c r="VY5" s="436"/>
      <c r="VZ5" s="436"/>
      <c r="WA5" s="436"/>
      <c r="WB5" s="436"/>
      <c r="WC5" s="436"/>
      <c r="WD5" s="436"/>
      <c r="WE5" s="436"/>
      <c r="WF5" s="436"/>
      <c r="WG5" s="436"/>
      <c r="WH5" s="436"/>
      <c r="WI5" s="436"/>
      <c r="WJ5" s="436"/>
      <c r="WK5" s="436"/>
      <c r="WL5" s="436"/>
      <c r="WM5" s="436"/>
      <c r="WN5" s="436"/>
      <c r="WO5" s="436"/>
      <c r="WP5" s="436"/>
      <c r="WQ5" s="436"/>
      <c r="WR5" s="436"/>
      <c r="WS5" s="436"/>
      <c r="WT5" s="436"/>
      <c r="WU5" s="436"/>
      <c r="WV5" s="436"/>
      <c r="WW5" s="436"/>
      <c r="WX5" s="436"/>
      <c r="WY5" s="436"/>
      <c r="WZ5" s="436"/>
      <c r="XA5" s="436"/>
      <c r="XB5" s="436"/>
      <c r="XC5" s="436"/>
      <c r="XD5" s="436"/>
      <c r="XE5" s="436"/>
      <c r="XF5" s="436"/>
      <c r="XG5" s="436"/>
      <c r="XH5" s="436"/>
      <c r="XI5" s="436"/>
      <c r="XJ5" s="436"/>
      <c r="XK5" s="436"/>
      <c r="XL5" s="436"/>
      <c r="XM5" s="436"/>
      <c r="XN5" s="436"/>
      <c r="XO5" s="436"/>
      <c r="XP5" s="436"/>
      <c r="XQ5" s="436"/>
      <c r="XR5" s="436"/>
      <c r="XS5" s="436"/>
      <c r="XT5" s="436"/>
      <c r="XU5" s="436"/>
      <c r="XV5" s="436"/>
      <c r="XW5" s="436"/>
      <c r="XX5" s="436"/>
      <c r="XY5" s="436"/>
      <c r="XZ5" s="436"/>
      <c r="YA5" s="436"/>
      <c r="YB5" s="436"/>
      <c r="YC5" s="436"/>
      <c r="YD5" s="436"/>
      <c r="YE5" s="436"/>
      <c r="YF5" s="436"/>
      <c r="YG5" s="436"/>
      <c r="YH5" s="436"/>
      <c r="YI5" s="436"/>
      <c r="YJ5" s="436"/>
      <c r="YK5" s="436"/>
      <c r="YL5" s="436"/>
      <c r="YM5" s="436"/>
      <c r="YN5" s="436"/>
      <c r="YO5" s="436"/>
      <c r="YP5" s="436"/>
      <c r="YQ5" s="436"/>
      <c r="YR5" s="436"/>
      <c r="YS5" s="436"/>
      <c r="YT5" s="436"/>
      <c r="YU5" s="436"/>
      <c r="YV5" s="436"/>
      <c r="YW5" s="436"/>
      <c r="YX5" s="436"/>
      <c r="YY5" s="436"/>
      <c r="YZ5" s="436"/>
      <c r="ZA5" s="436"/>
      <c r="ZB5" s="436"/>
      <c r="ZC5" s="436"/>
      <c r="ZD5" s="436"/>
      <c r="ZE5" s="436"/>
      <c r="ZF5" s="436"/>
      <c r="ZG5" s="436"/>
      <c r="ZH5" s="436"/>
      <c r="ZI5" s="436"/>
      <c r="ZJ5" s="436"/>
      <c r="ZK5" s="436"/>
      <c r="ZL5" s="436"/>
      <c r="ZM5" s="436"/>
      <c r="ZN5" s="436"/>
      <c r="ZO5" s="436"/>
      <c r="ZP5" s="436"/>
      <c r="ZQ5" s="436"/>
      <c r="ZR5" s="436"/>
      <c r="ZS5" s="436"/>
      <c r="ZT5" s="436"/>
      <c r="ZU5" s="436"/>
      <c r="ZV5" s="436"/>
      <c r="ZW5" s="436"/>
      <c r="ZX5" s="436"/>
      <c r="ZY5" s="436"/>
      <c r="ZZ5" s="436"/>
      <c r="AAA5" s="436"/>
      <c r="AAB5" s="436"/>
      <c r="AAC5" s="436"/>
      <c r="AAD5" s="436"/>
      <c r="AAE5" s="436"/>
      <c r="AAF5" s="436"/>
      <c r="AAG5" s="436"/>
      <c r="AAH5" s="436"/>
      <c r="AAI5" s="436"/>
      <c r="AAJ5" s="436"/>
      <c r="AAK5" s="436"/>
      <c r="AAL5" s="436"/>
      <c r="AAM5" s="436"/>
      <c r="AAN5" s="436"/>
      <c r="AAO5" s="436"/>
      <c r="AAP5" s="436"/>
      <c r="AAQ5" s="436"/>
      <c r="AAR5" s="436"/>
      <c r="AAS5" s="436"/>
      <c r="AAT5" s="436"/>
      <c r="AAU5" s="436"/>
      <c r="AAV5" s="436"/>
      <c r="AAW5" s="436"/>
      <c r="AAX5" s="436"/>
      <c r="AAY5" s="436"/>
      <c r="AAZ5" s="436"/>
      <c r="ABA5" s="436"/>
      <c r="ABB5" s="436"/>
      <c r="ABC5" s="436"/>
      <c r="ABD5" s="436"/>
      <c r="ABE5" s="436"/>
      <c r="ABF5" s="436"/>
      <c r="ABG5" s="436"/>
      <c r="ABH5" s="436"/>
      <c r="ABI5" s="436"/>
      <c r="ABJ5" s="436"/>
      <c r="ABK5" s="436"/>
      <c r="ABL5" s="436"/>
      <c r="ABM5" s="436"/>
      <c r="ABN5" s="436"/>
      <c r="ABO5" s="436"/>
      <c r="ABP5" s="436"/>
      <c r="ABQ5" s="436"/>
      <c r="ABR5" s="436"/>
      <c r="ABS5" s="436"/>
      <c r="ABT5" s="436"/>
      <c r="ABU5" s="436"/>
      <c r="ABV5" s="436"/>
      <c r="ABW5" s="436"/>
      <c r="ABX5" s="436"/>
      <c r="ABY5" s="436"/>
      <c r="ABZ5" s="436"/>
      <c r="ACA5" s="436"/>
      <c r="ACB5" s="436"/>
      <c r="ACC5" s="436"/>
      <c r="ACD5" s="436"/>
      <c r="ACE5" s="436"/>
      <c r="ACF5" s="436"/>
      <c r="ACG5" s="436"/>
      <c r="ACH5" s="436"/>
      <c r="ACI5" s="436"/>
      <c r="ACJ5" s="436"/>
      <c r="ACK5" s="436"/>
      <c r="ACL5" s="436"/>
      <c r="ACM5" s="436"/>
      <c r="ACN5" s="436"/>
      <c r="ACO5" s="436"/>
      <c r="ACP5" s="436"/>
      <c r="ACQ5" s="436"/>
      <c r="ACR5" s="436"/>
      <c r="ACS5" s="436"/>
      <c r="ACT5" s="436"/>
      <c r="ACU5" s="436"/>
      <c r="ACV5" s="436"/>
      <c r="ACW5" s="436"/>
      <c r="ACX5" s="436"/>
      <c r="ACY5" s="436"/>
      <c r="ACZ5" s="436"/>
      <c r="ADA5" s="436"/>
      <c r="ADB5" s="436"/>
      <c r="ADC5" s="436"/>
      <c r="ADD5" s="436"/>
      <c r="ADE5" s="436"/>
      <c r="ADF5" s="436"/>
      <c r="ADG5" s="436"/>
      <c r="ADH5" s="436"/>
      <c r="ADI5" s="436"/>
      <c r="ADJ5" s="436"/>
      <c r="ADK5" s="436"/>
      <c r="ADL5" s="436"/>
      <c r="ADM5" s="436"/>
      <c r="ADN5" s="436"/>
      <c r="ADO5" s="436"/>
      <c r="ADP5" s="436"/>
      <c r="ADQ5" s="436"/>
      <c r="ADR5" s="436"/>
      <c r="ADS5" s="436"/>
      <c r="ADT5" s="436"/>
      <c r="ADU5" s="436"/>
      <c r="ADV5" s="436"/>
      <c r="ADW5" s="436"/>
      <c r="ADX5" s="436"/>
      <c r="ADY5" s="436"/>
      <c r="ADZ5" s="436"/>
      <c r="AEA5" s="436"/>
      <c r="AEB5" s="436"/>
      <c r="AEC5" s="436"/>
      <c r="AED5" s="436"/>
      <c r="AEE5" s="436"/>
      <c r="AEF5" s="436"/>
      <c r="AEG5" s="436"/>
      <c r="AEH5" s="436"/>
      <c r="AEI5" s="436"/>
      <c r="AEJ5" s="436"/>
      <c r="AEK5" s="436"/>
      <c r="AEL5" s="436"/>
      <c r="AEM5" s="436"/>
      <c r="AEN5" s="436"/>
      <c r="AEO5" s="436"/>
      <c r="AEP5" s="436"/>
      <c r="AEQ5" s="436"/>
      <c r="AER5" s="436"/>
      <c r="AES5" s="436"/>
      <c r="AET5" s="436"/>
      <c r="AEU5" s="436"/>
      <c r="AEV5" s="436"/>
      <c r="AEW5" s="436"/>
      <c r="AEX5" s="436"/>
      <c r="AEY5" s="436"/>
      <c r="AEZ5" s="436"/>
      <c r="AFA5" s="436"/>
      <c r="AFB5" s="436"/>
      <c r="AFC5" s="436"/>
      <c r="AFD5" s="436"/>
      <c r="AFE5" s="436"/>
      <c r="AFF5" s="436"/>
      <c r="AFG5" s="436"/>
      <c r="AFH5" s="436"/>
      <c r="AFI5" s="436"/>
      <c r="AFJ5" s="436"/>
      <c r="AFK5" s="436"/>
      <c r="AFL5" s="436"/>
      <c r="AFM5" s="436"/>
      <c r="AFN5" s="436"/>
      <c r="AFO5" s="436"/>
      <c r="AFP5" s="436"/>
      <c r="AFQ5" s="436"/>
      <c r="AFR5" s="436"/>
      <c r="AFS5" s="436"/>
      <c r="AFT5" s="436"/>
      <c r="AFU5" s="436"/>
      <c r="AFV5" s="436"/>
      <c r="AFW5" s="436"/>
      <c r="AFX5" s="436"/>
      <c r="AFY5" s="436"/>
      <c r="AFZ5" s="436"/>
      <c r="AGA5" s="436"/>
      <c r="AGB5" s="436"/>
      <c r="AGC5" s="436"/>
      <c r="AGD5" s="436"/>
      <c r="AGE5" s="436"/>
      <c r="AGF5" s="436"/>
      <c r="AGG5" s="436"/>
      <c r="AGH5" s="436"/>
      <c r="AGI5" s="436"/>
      <c r="AGJ5" s="436"/>
      <c r="AGK5" s="436"/>
      <c r="AGL5" s="436"/>
      <c r="AGM5" s="436"/>
      <c r="AGN5" s="436"/>
      <c r="AGO5" s="436"/>
      <c r="AGP5" s="436"/>
      <c r="AGQ5" s="436"/>
      <c r="AGR5" s="436"/>
      <c r="AGS5" s="436"/>
      <c r="AGT5" s="436"/>
      <c r="AGU5" s="436"/>
      <c r="AGV5" s="436"/>
      <c r="AGW5" s="436"/>
      <c r="AGX5" s="436"/>
      <c r="AGY5" s="436"/>
      <c r="AGZ5" s="436"/>
      <c r="AHA5" s="436"/>
      <c r="AHB5" s="436"/>
      <c r="AHC5" s="436"/>
      <c r="AHD5" s="436"/>
      <c r="AHE5" s="436"/>
      <c r="AHF5" s="436"/>
      <c r="AHG5" s="436"/>
      <c r="AHH5" s="436"/>
      <c r="AHI5" s="436"/>
      <c r="AHJ5" s="436"/>
      <c r="AHK5" s="436"/>
      <c r="AHL5" s="436"/>
      <c r="AHM5" s="436"/>
      <c r="AHN5" s="436"/>
      <c r="AHO5" s="436"/>
      <c r="AHP5" s="436"/>
      <c r="AHQ5" s="436"/>
      <c r="AHR5" s="436"/>
      <c r="AHS5" s="436"/>
      <c r="AHT5" s="436"/>
      <c r="AHU5" s="436"/>
      <c r="AHV5" s="436"/>
      <c r="AHW5" s="436"/>
      <c r="AHX5" s="436"/>
      <c r="AHY5" s="436"/>
      <c r="AHZ5" s="436"/>
      <c r="AIA5" s="436"/>
      <c r="AIB5" s="436"/>
      <c r="AIC5" s="436"/>
      <c r="AID5" s="436"/>
      <c r="AIE5" s="436"/>
      <c r="AIF5" s="436"/>
      <c r="AIG5" s="436"/>
      <c r="AIH5" s="436"/>
      <c r="AII5" s="436"/>
      <c r="AIJ5" s="436"/>
      <c r="AIK5" s="436"/>
      <c r="AIL5" s="436"/>
      <c r="AIM5" s="436"/>
      <c r="AIN5" s="436"/>
      <c r="AIO5" s="436"/>
      <c r="AIP5" s="436"/>
      <c r="AIQ5" s="436"/>
      <c r="AIR5" s="436"/>
      <c r="AIS5" s="436"/>
      <c r="AIT5" s="436"/>
      <c r="AIU5" s="436"/>
      <c r="AIV5" s="436"/>
      <c r="AIW5" s="436"/>
      <c r="AIX5" s="436"/>
      <c r="AIY5" s="436"/>
      <c r="AIZ5" s="436"/>
      <c r="AJA5" s="436"/>
      <c r="AJB5" s="436"/>
      <c r="AJC5" s="436"/>
      <c r="AJD5" s="436"/>
      <c r="AJE5" s="436"/>
      <c r="AJF5" s="436"/>
      <c r="AJG5" s="436"/>
      <c r="AJH5" s="436"/>
      <c r="AJI5" s="436"/>
      <c r="AJJ5" s="436"/>
      <c r="AJK5" s="436"/>
      <c r="AJL5" s="436"/>
      <c r="AJM5" s="436"/>
      <c r="AJN5" s="436"/>
      <c r="AJO5" s="436"/>
      <c r="AJP5" s="436"/>
      <c r="AJQ5" s="436"/>
      <c r="AJR5" s="436"/>
      <c r="AJS5" s="436"/>
      <c r="AJT5" s="436"/>
      <c r="AJU5" s="436"/>
      <c r="AJV5" s="436"/>
      <c r="AJW5" s="436"/>
      <c r="AJX5" s="436"/>
      <c r="AJY5" s="436"/>
      <c r="AJZ5" s="436"/>
      <c r="AKA5" s="436"/>
      <c r="AKB5" s="436"/>
      <c r="AKC5" s="436"/>
      <c r="AKD5" s="436"/>
      <c r="AKE5" s="436"/>
      <c r="AKF5" s="436"/>
      <c r="AKG5" s="436"/>
      <c r="AKH5" s="436"/>
      <c r="AKI5" s="436"/>
      <c r="AKJ5" s="436"/>
      <c r="AKK5" s="436"/>
      <c r="AKL5" s="436"/>
      <c r="AKM5" s="436"/>
      <c r="AKN5" s="436"/>
      <c r="AKO5" s="436"/>
      <c r="AKP5" s="436"/>
      <c r="AKQ5" s="436"/>
      <c r="AKR5" s="436"/>
      <c r="AKS5" s="436"/>
      <c r="AKT5" s="436"/>
      <c r="AKU5" s="436"/>
      <c r="AKV5" s="436"/>
      <c r="AKW5" s="436"/>
      <c r="AKX5" s="436"/>
      <c r="AKY5" s="436"/>
      <c r="AKZ5" s="436"/>
      <c r="ALA5" s="436"/>
      <c r="ALB5" s="436"/>
      <c r="ALC5" s="436"/>
      <c r="ALD5" s="436"/>
      <c r="ALE5" s="436"/>
      <c r="ALF5" s="436"/>
      <c r="ALG5" s="436"/>
      <c r="ALH5" s="436"/>
      <c r="ALI5" s="436"/>
      <c r="ALJ5" s="436"/>
      <c r="ALK5" s="436"/>
      <c r="ALL5" s="436"/>
      <c r="ALM5" s="436"/>
      <c r="ALN5" s="436"/>
      <c r="ALO5" s="436"/>
      <c r="ALP5" s="436"/>
      <c r="ALQ5" s="436"/>
      <c r="ALR5" s="436"/>
      <c r="ALS5" s="436"/>
      <c r="ALT5" s="436"/>
      <c r="ALU5" s="436"/>
      <c r="ALV5" s="436"/>
      <c r="ALW5" s="436"/>
      <c r="ALX5" s="436"/>
      <c r="ALY5" s="436"/>
      <c r="ALZ5" s="436"/>
      <c r="AMA5" s="436"/>
      <c r="AMB5" s="436"/>
      <c r="AMC5" s="436"/>
      <c r="AMD5" s="436"/>
      <c r="AME5" s="436"/>
      <c r="AMF5" s="436"/>
      <c r="AMG5" s="436"/>
      <c r="AMH5" s="436"/>
      <c r="AMI5" s="436"/>
      <c r="AMJ5" s="436"/>
      <c r="AMK5" s="436"/>
      <c r="AML5" s="436"/>
      <c r="AMM5" s="436"/>
      <c r="AMN5" s="436"/>
      <c r="AMO5" s="436"/>
      <c r="AMP5" s="436"/>
      <c r="AMQ5" s="436"/>
      <c r="AMR5" s="436"/>
      <c r="AMS5" s="436"/>
      <c r="AMT5" s="436"/>
      <c r="AMU5" s="436"/>
      <c r="AMV5" s="436"/>
      <c r="AMW5" s="436"/>
      <c r="AMX5" s="436"/>
      <c r="AMY5" s="436"/>
      <c r="AMZ5" s="436"/>
      <c r="ANA5" s="436"/>
      <c r="ANB5" s="436"/>
      <c r="ANC5" s="436"/>
      <c r="AND5" s="436"/>
      <c r="ANE5" s="436"/>
      <c r="ANF5" s="436"/>
      <c r="ANG5" s="436"/>
      <c r="ANH5" s="436"/>
      <c r="ANI5" s="436"/>
      <c r="ANJ5" s="436"/>
      <c r="ANK5" s="436"/>
      <c r="ANL5" s="436"/>
      <c r="ANM5" s="436"/>
      <c r="ANN5" s="436"/>
      <c r="ANO5" s="436"/>
      <c r="ANP5" s="436"/>
      <c r="ANQ5" s="436"/>
      <c r="ANR5" s="436"/>
      <c r="ANS5" s="436"/>
      <c r="ANT5" s="436"/>
      <c r="ANU5" s="436"/>
      <c r="ANV5" s="436"/>
      <c r="ANW5" s="436"/>
      <c r="ANX5" s="436"/>
      <c r="ANY5" s="436"/>
      <c r="ANZ5" s="436"/>
      <c r="AOA5" s="436"/>
      <c r="AOB5" s="436"/>
      <c r="AOC5" s="436"/>
      <c r="AOD5" s="436"/>
      <c r="AOE5" s="436"/>
      <c r="AOF5" s="436"/>
      <c r="AOG5" s="436"/>
      <c r="AOH5" s="436"/>
      <c r="AOI5" s="436"/>
      <c r="AOJ5" s="436"/>
      <c r="AOK5" s="436"/>
      <c r="AOL5" s="436"/>
      <c r="AOM5" s="436"/>
      <c r="AON5" s="436"/>
      <c r="AOO5" s="436"/>
      <c r="AOP5" s="436"/>
      <c r="AOQ5" s="436"/>
      <c r="AOR5" s="436"/>
      <c r="AOS5" s="436"/>
      <c r="AOT5" s="436"/>
      <c r="AOU5" s="436"/>
      <c r="AOV5" s="436"/>
      <c r="AOW5" s="436"/>
      <c r="AOX5" s="436"/>
      <c r="AOY5" s="436"/>
      <c r="AOZ5" s="436"/>
      <c r="APA5" s="436"/>
      <c r="APB5" s="436"/>
      <c r="APC5" s="436"/>
      <c r="APD5" s="436"/>
      <c r="APE5" s="436"/>
      <c r="APF5" s="436"/>
      <c r="APG5" s="436"/>
      <c r="APH5" s="436"/>
      <c r="API5" s="436"/>
      <c r="APJ5" s="436"/>
      <c r="APK5" s="436"/>
      <c r="APL5" s="436"/>
      <c r="APM5" s="436"/>
      <c r="APN5" s="436"/>
      <c r="APO5" s="436"/>
      <c r="APP5" s="436"/>
      <c r="APQ5" s="436"/>
      <c r="APR5" s="436"/>
      <c r="APS5" s="436"/>
      <c r="APT5" s="436"/>
      <c r="APU5" s="436"/>
      <c r="APV5" s="436"/>
      <c r="APW5" s="436"/>
      <c r="APX5" s="436"/>
      <c r="APY5" s="436"/>
      <c r="APZ5" s="436"/>
      <c r="AQA5" s="436"/>
      <c r="AQB5" s="436"/>
      <c r="AQC5" s="436"/>
      <c r="AQD5" s="436"/>
      <c r="AQE5" s="436"/>
      <c r="AQF5" s="436"/>
      <c r="AQG5" s="436"/>
      <c r="AQH5" s="436"/>
      <c r="AQI5" s="436"/>
      <c r="AQJ5" s="436"/>
      <c r="AQK5" s="436"/>
      <c r="AQL5" s="436"/>
      <c r="AQM5" s="436"/>
      <c r="AQN5" s="436"/>
      <c r="AQO5" s="436"/>
      <c r="AQP5" s="436"/>
      <c r="AQQ5" s="436"/>
      <c r="AQR5" s="436"/>
      <c r="AQS5" s="436"/>
      <c r="AQT5" s="436"/>
      <c r="AQU5" s="436"/>
      <c r="AQV5" s="436"/>
      <c r="AQW5" s="436"/>
      <c r="AQX5" s="436"/>
      <c r="AQY5" s="436"/>
      <c r="AQZ5" s="436"/>
      <c r="ARA5" s="436"/>
      <c r="ARB5" s="436"/>
      <c r="ARC5" s="436"/>
      <c r="ARD5" s="436"/>
      <c r="ARE5" s="436"/>
      <c r="ARF5" s="436"/>
      <c r="ARG5" s="436"/>
      <c r="ARH5" s="436"/>
      <c r="ARI5" s="436"/>
      <c r="ARJ5" s="436"/>
      <c r="ARK5" s="436"/>
      <c r="ARL5" s="436"/>
      <c r="ARM5" s="436"/>
      <c r="ARN5" s="436"/>
      <c r="ARO5" s="436"/>
      <c r="ARP5" s="436"/>
      <c r="ARQ5" s="436"/>
      <c r="ARR5" s="436"/>
      <c r="ARS5" s="436"/>
      <c r="ART5" s="436"/>
      <c r="ARU5" s="436"/>
      <c r="ARV5" s="436"/>
      <c r="ARW5" s="436"/>
      <c r="ARX5" s="436"/>
      <c r="ARY5" s="436"/>
      <c r="ARZ5" s="436"/>
      <c r="ASA5" s="436"/>
      <c r="ASB5" s="436"/>
      <c r="ASC5" s="436"/>
      <c r="ASD5" s="436"/>
      <c r="ASE5" s="436"/>
      <c r="ASF5" s="436"/>
      <c r="ASG5" s="436"/>
      <c r="ASH5" s="436"/>
      <c r="ASI5" s="436"/>
      <c r="ASJ5" s="436"/>
      <c r="ASK5" s="436"/>
      <c r="ASL5" s="436"/>
      <c r="ASM5" s="436"/>
      <c r="ASN5" s="436"/>
      <c r="ASO5" s="436"/>
      <c r="ASP5" s="436"/>
      <c r="ASQ5" s="436"/>
      <c r="ASR5" s="436"/>
      <c r="ASS5" s="436"/>
      <c r="AST5" s="436"/>
      <c r="ASU5" s="436"/>
      <c r="ASV5" s="436"/>
      <c r="ASW5" s="436"/>
      <c r="ASX5" s="436"/>
      <c r="ASY5" s="436"/>
      <c r="ASZ5" s="436"/>
      <c r="ATA5" s="436"/>
      <c r="ATB5" s="436"/>
      <c r="ATC5" s="436"/>
      <c r="ATD5" s="436"/>
      <c r="ATE5" s="436"/>
      <c r="ATF5" s="436"/>
      <c r="ATG5" s="436"/>
      <c r="ATH5" s="436"/>
      <c r="ATI5" s="436"/>
      <c r="ATJ5" s="436"/>
      <c r="ATK5" s="436"/>
      <c r="ATL5" s="436"/>
      <c r="ATM5" s="436"/>
      <c r="ATN5" s="436"/>
      <c r="ATO5" s="436"/>
      <c r="ATP5" s="436"/>
      <c r="ATQ5" s="436"/>
      <c r="ATR5" s="436"/>
      <c r="ATS5" s="436"/>
      <c r="ATT5" s="436"/>
      <c r="ATU5" s="436"/>
      <c r="ATV5" s="436"/>
      <c r="ATW5" s="436"/>
      <c r="ATX5" s="436"/>
      <c r="ATY5" s="436"/>
      <c r="ATZ5" s="436"/>
      <c r="AUA5" s="436"/>
      <c r="AUB5" s="436"/>
      <c r="AUC5" s="436"/>
      <c r="AUD5" s="436"/>
      <c r="AUE5" s="436"/>
      <c r="AUF5" s="436"/>
      <c r="AUG5" s="436"/>
      <c r="AUH5" s="436"/>
      <c r="AUI5" s="436"/>
      <c r="AUJ5" s="436"/>
      <c r="AUK5" s="436"/>
      <c r="AUL5" s="436"/>
      <c r="AUM5" s="436"/>
      <c r="AUN5" s="436"/>
      <c r="AUO5" s="436"/>
      <c r="AUP5" s="436"/>
      <c r="AUQ5" s="436"/>
      <c r="AUR5" s="436"/>
      <c r="AUS5" s="436"/>
      <c r="AUT5" s="436"/>
      <c r="AUU5" s="436"/>
      <c r="AUV5" s="436"/>
      <c r="AUW5" s="436"/>
      <c r="AUX5" s="436"/>
      <c r="AUY5" s="436"/>
      <c r="AUZ5" s="436"/>
      <c r="AVA5" s="436"/>
      <c r="AVB5" s="436"/>
      <c r="AVC5" s="436"/>
      <c r="AVD5" s="436"/>
      <c r="AVE5" s="436"/>
      <c r="AVF5" s="436"/>
      <c r="AVG5" s="436"/>
      <c r="AVH5" s="436"/>
      <c r="AVI5" s="436"/>
      <c r="AVJ5" s="436"/>
      <c r="AVK5" s="436"/>
      <c r="AVL5" s="436"/>
      <c r="AVM5" s="436"/>
      <c r="AVN5" s="436"/>
      <c r="AVO5" s="436"/>
      <c r="AVP5" s="436"/>
      <c r="AVQ5" s="436"/>
      <c r="AVR5" s="436"/>
      <c r="AVS5" s="436"/>
      <c r="AVT5" s="436"/>
      <c r="AVU5" s="436"/>
      <c r="AVV5" s="436"/>
      <c r="AVW5" s="436"/>
      <c r="AVX5" s="436"/>
      <c r="AVY5" s="436"/>
      <c r="AVZ5" s="436"/>
      <c r="AWA5" s="436"/>
      <c r="AWB5" s="436"/>
      <c r="AWC5" s="436"/>
      <c r="AWD5" s="436"/>
      <c r="AWE5" s="436"/>
      <c r="AWF5" s="436"/>
      <c r="AWG5" s="436"/>
      <c r="AWH5" s="436"/>
      <c r="AWI5" s="436"/>
      <c r="AWJ5" s="436"/>
      <c r="AWK5" s="436"/>
      <c r="AWL5" s="436"/>
      <c r="AWM5" s="436"/>
      <c r="AWN5" s="436"/>
      <c r="AWO5" s="436"/>
      <c r="AWP5" s="436"/>
      <c r="AWQ5" s="436"/>
      <c r="AWR5" s="436"/>
      <c r="AWS5" s="436"/>
      <c r="AWT5" s="436"/>
      <c r="AWU5" s="436"/>
      <c r="AWV5" s="436"/>
      <c r="AWW5" s="436"/>
      <c r="AWX5" s="436"/>
      <c r="AWY5" s="436"/>
      <c r="AWZ5" s="436"/>
      <c r="AXA5" s="436"/>
      <c r="AXB5" s="436"/>
      <c r="AXC5" s="436"/>
      <c r="AXD5" s="436"/>
      <c r="AXE5" s="436"/>
      <c r="AXF5" s="436"/>
      <c r="AXG5" s="436"/>
      <c r="AXH5" s="436"/>
      <c r="AXI5" s="436"/>
      <c r="AXJ5" s="436"/>
      <c r="AXK5" s="436"/>
      <c r="AXL5" s="436"/>
      <c r="AXM5" s="436"/>
      <c r="AXN5" s="436"/>
      <c r="AXO5" s="436"/>
      <c r="AXP5" s="436"/>
      <c r="AXQ5" s="436"/>
      <c r="AXR5" s="436"/>
      <c r="AXS5" s="436"/>
      <c r="AXT5" s="436"/>
      <c r="AXU5" s="436"/>
      <c r="AXV5" s="436"/>
      <c r="AXW5" s="436"/>
      <c r="AXX5" s="436"/>
      <c r="AXY5" s="436"/>
      <c r="AXZ5" s="436"/>
      <c r="AYA5" s="436"/>
      <c r="AYB5" s="436"/>
      <c r="AYC5" s="436"/>
      <c r="AYD5" s="436"/>
      <c r="AYE5" s="436"/>
      <c r="AYF5" s="436"/>
      <c r="AYG5" s="436"/>
      <c r="AYH5" s="436"/>
      <c r="AYI5" s="436"/>
      <c r="AYJ5" s="436"/>
      <c r="AYK5" s="436"/>
      <c r="AYL5" s="436"/>
      <c r="AYM5" s="436"/>
      <c r="AYN5" s="436"/>
      <c r="AYO5" s="436"/>
      <c r="AYP5" s="436"/>
      <c r="AYQ5" s="436"/>
      <c r="AYR5" s="436"/>
      <c r="AYS5" s="436"/>
      <c r="AYT5" s="436"/>
      <c r="AYU5" s="436"/>
      <c r="AYV5" s="436"/>
      <c r="AYW5" s="436"/>
      <c r="AYX5" s="436"/>
      <c r="AYY5" s="436"/>
      <c r="AYZ5" s="436"/>
      <c r="AZA5" s="436"/>
      <c r="AZB5" s="436"/>
      <c r="AZC5" s="436"/>
      <c r="AZD5" s="436"/>
      <c r="AZE5" s="436"/>
      <c r="AZF5" s="436"/>
      <c r="AZG5" s="436"/>
      <c r="AZH5" s="436"/>
      <c r="AZI5" s="436"/>
      <c r="AZJ5" s="436"/>
      <c r="AZK5" s="436"/>
      <c r="AZL5" s="436"/>
      <c r="AZM5" s="436"/>
      <c r="AZN5" s="436"/>
      <c r="AZO5" s="436"/>
      <c r="AZP5" s="436"/>
      <c r="AZQ5" s="436"/>
      <c r="AZR5" s="436"/>
      <c r="AZS5" s="436"/>
      <c r="AZT5" s="436"/>
      <c r="AZU5" s="436"/>
      <c r="AZV5" s="436"/>
      <c r="AZW5" s="436"/>
      <c r="AZX5" s="436"/>
      <c r="AZY5" s="436"/>
      <c r="AZZ5" s="436"/>
      <c r="BAA5" s="436"/>
      <c r="BAB5" s="436"/>
      <c r="BAC5" s="436"/>
      <c r="BAD5" s="436"/>
      <c r="BAE5" s="436"/>
      <c r="BAF5" s="436"/>
      <c r="BAG5" s="436"/>
      <c r="BAH5" s="436"/>
      <c r="BAI5" s="436"/>
      <c r="BAJ5" s="436"/>
      <c r="BAK5" s="436"/>
      <c r="BAL5" s="436"/>
      <c r="BAM5" s="436"/>
      <c r="BAN5" s="436"/>
      <c r="BAO5" s="436"/>
      <c r="BAP5" s="436"/>
      <c r="BAQ5" s="436"/>
      <c r="BAR5" s="436"/>
      <c r="BAS5" s="436"/>
      <c r="BAT5" s="436"/>
      <c r="BAU5" s="436"/>
      <c r="BAV5" s="436"/>
      <c r="BAW5" s="436"/>
      <c r="BAX5" s="436"/>
      <c r="BAY5" s="436"/>
      <c r="BAZ5" s="436"/>
      <c r="BBA5" s="436"/>
      <c r="BBB5" s="436"/>
      <c r="BBC5" s="436"/>
      <c r="BBD5" s="436"/>
      <c r="BBE5" s="436"/>
      <c r="BBF5" s="436"/>
      <c r="BBG5" s="436"/>
      <c r="BBH5" s="436"/>
      <c r="BBI5" s="436"/>
      <c r="BBJ5" s="436"/>
      <c r="BBK5" s="436"/>
      <c r="BBL5" s="436"/>
      <c r="BBM5" s="436"/>
      <c r="BBN5" s="436"/>
      <c r="BBO5" s="436"/>
      <c r="BBP5" s="436"/>
      <c r="BBQ5" s="436"/>
      <c r="BBR5" s="436"/>
      <c r="BBS5" s="436"/>
      <c r="BBT5" s="436"/>
      <c r="BBU5" s="436"/>
      <c r="BBV5" s="436"/>
      <c r="BBW5" s="436"/>
      <c r="BBX5" s="436"/>
      <c r="BBY5" s="436"/>
      <c r="BBZ5" s="436"/>
      <c r="BCA5" s="436"/>
      <c r="BCB5" s="436"/>
      <c r="BCC5" s="436"/>
      <c r="BCD5" s="436"/>
      <c r="BCE5" s="436"/>
      <c r="BCF5" s="436"/>
      <c r="BCG5" s="436"/>
      <c r="BCH5" s="436"/>
      <c r="BCI5" s="436"/>
      <c r="BCJ5" s="436"/>
      <c r="BCK5" s="436"/>
      <c r="BCL5" s="436"/>
      <c r="BCM5" s="436"/>
      <c r="BCN5" s="436"/>
      <c r="BCO5" s="436"/>
      <c r="BCP5" s="436"/>
      <c r="BCQ5" s="436"/>
      <c r="BCR5" s="436"/>
      <c r="BCS5" s="436"/>
      <c r="BCT5" s="436"/>
      <c r="BCU5" s="436"/>
      <c r="BCV5" s="436"/>
      <c r="BCW5" s="436"/>
      <c r="BCX5" s="436"/>
      <c r="BCY5" s="436"/>
      <c r="BCZ5" s="436"/>
      <c r="BDA5" s="436"/>
      <c r="BDB5" s="436"/>
      <c r="BDC5" s="436"/>
      <c r="BDD5" s="436"/>
      <c r="BDE5" s="436"/>
      <c r="BDF5" s="436"/>
      <c r="BDG5" s="436"/>
      <c r="BDH5" s="436"/>
      <c r="BDI5" s="436"/>
      <c r="BDJ5" s="436"/>
      <c r="BDK5" s="436"/>
      <c r="BDL5" s="436"/>
      <c r="BDM5" s="436"/>
      <c r="BDN5" s="436"/>
      <c r="BDO5" s="436"/>
      <c r="BDP5" s="436"/>
      <c r="BDQ5" s="436"/>
      <c r="BDR5" s="436"/>
      <c r="BDS5" s="436"/>
      <c r="BDT5" s="436"/>
      <c r="BDU5" s="436"/>
      <c r="BDV5" s="436"/>
      <c r="BDW5" s="436"/>
      <c r="BDX5" s="436"/>
      <c r="BDY5" s="436"/>
      <c r="BDZ5" s="436"/>
      <c r="BEA5" s="436"/>
      <c r="BEB5" s="436"/>
      <c r="BEC5" s="436"/>
      <c r="BED5" s="436"/>
      <c r="BEE5" s="436"/>
      <c r="BEF5" s="436"/>
      <c r="BEG5" s="436"/>
      <c r="BEH5" s="436"/>
      <c r="BEI5" s="436"/>
      <c r="BEJ5" s="436"/>
      <c r="BEK5" s="436"/>
      <c r="BEL5" s="436"/>
      <c r="BEM5" s="436"/>
      <c r="BEN5" s="436"/>
      <c r="BEO5" s="436"/>
      <c r="BEP5" s="436"/>
      <c r="BEQ5" s="436"/>
      <c r="BER5" s="436"/>
      <c r="BES5" s="436"/>
      <c r="BET5" s="436"/>
      <c r="BEU5" s="436"/>
      <c r="BEV5" s="436"/>
      <c r="BEW5" s="436"/>
      <c r="BEX5" s="436"/>
      <c r="BEY5" s="436"/>
      <c r="BEZ5" s="436"/>
      <c r="BFA5" s="436"/>
      <c r="BFB5" s="436"/>
      <c r="BFC5" s="436"/>
      <c r="BFD5" s="436"/>
      <c r="BFE5" s="436"/>
      <c r="BFF5" s="436"/>
      <c r="BFG5" s="436"/>
      <c r="BFH5" s="436"/>
      <c r="BFI5" s="436"/>
      <c r="BFJ5" s="436"/>
      <c r="BFK5" s="436"/>
      <c r="BFL5" s="436"/>
      <c r="BFM5" s="436"/>
      <c r="BFN5" s="436"/>
      <c r="BFO5" s="436"/>
      <c r="BFP5" s="436"/>
      <c r="BFQ5" s="436"/>
      <c r="BFR5" s="436"/>
      <c r="BFS5" s="436"/>
      <c r="BFT5" s="436"/>
      <c r="BFU5" s="436"/>
      <c r="BFV5" s="436"/>
      <c r="BFW5" s="436"/>
      <c r="BFX5" s="436"/>
      <c r="BFY5" s="436"/>
      <c r="BFZ5" s="436"/>
      <c r="BGA5" s="436"/>
      <c r="BGB5" s="436"/>
      <c r="BGC5" s="436"/>
      <c r="BGD5" s="436"/>
      <c r="BGE5" s="436"/>
      <c r="BGF5" s="436"/>
      <c r="BGG5" s="436"/>
      <c r="BGH5" s="436"/>
      <c r="BGI5" s="436"/>
      <c r="BGJ5" s="436"/>
      <c r="BGK5" s="436"/>
      <c r="BGL5" s="436"/>
      <c r="BGM5" s="436"/>
      <c r="BGN5" s="436"/>
      <c r="BGO5" s="436"/>
      <c r="BGP5" s="436"/>
      <c r="BGQ5" s="436"/>
      <c r="BGR5" s="436"/>
      <c r="BGS5" s="436"/>
      <c r="BGT5" s="436"/>
      <c r="BGU5" s="436"/>
      <c r="BGV5" s="436"/>
      <c r="BGW5" s="436"/>
      <c r="BGX5" s="436"/>
      <c r="BGY5" s="436"/>
      <c r="BGZ5" s="436"/>
      <c r="BHA5" s="436"/>
      <c r="BHB5" s="436"/>
      <c r="BHC5" s="436"/>
      <c r="BHD5" s="436"/>
      <c r="BHE5" s="436"/>
      <c r="BHF5" s="436"/>
      <c r="BHG5" s="436"/>
      <c r="BHH5" s="436"/>
      <c r="BHI5" s="436"/>
      <c r="BHJ5" s="436"/>
      <c r="BHK5" s="436"/>
      <c r="BHL5" s="436"/>
      <c r="BHM5" s="436"/>
      <c r="BHN5" s="436"/>
      <c r="BHO5" s="436"/>
      <c r="BHP5" s="436"/>
      <c r="BHQ5" s="436"/>
      <c r="BHR5" s="436"/>
      <c r="BHS5" s="436"/>
      <c r="BHT5" s="436"/>
      <c r="BHU5" s="436"/>
      <c r="BHV5" s="436"/>
      <c r="BHW5" s="436"/>
      <c r="BHX5" s="436"/>
      <c r="BHY5" s="436"/>
      <c r="BHZ5" s="436"/>
      <c r="BIA5" s="436"/>
      <c r="BIB5" s="436"/>
      <c r="BIC5" s="436"/>
      <c r="BID5" s="436"/>
      <c r="BIE5" s="436"/>
      <c r="BIF5" s="436"/>
      <c r="BIG5" s="436"/>
      <c r="BIH5" s="436"/>
      <c r="BII5" s="436"/>
      <c r="BIJ5" s="436"/>
      <c r="BIK5" s="436"/>
      <c r="BIL5" s="436"/>
      <c r="BIM5" s="436"/>
      <c r="BIN5" s="436"/>
      <c r="BIO5" s="436"/>
      <c r="BIP5" s="436"/>
      <c r="BIQ5" s="436"/>
      <c r="BIR5" s="436"/>
      <c r="BIS5" s="436"/>
      <c r="BIT5" s="436"/>
      <c r="BIU5" s="436"/>
      <c r="BIV5" s="436"/>
      <c r="BIW5" s="436"/>
      <c r="BIX5" s="436"/>
      <c r="BIY5" s="436"/>
      <c r="BIZ5" s="436"/>
      <c r="BJA5" s="436"/>
      <c r="BJB5" s="436"/>
      <c r="BJC5" s="436"/>
      <c r="BJD5" s="436"/>
      <c r="BJE5" s="436"/>
      <c r="BJF5" s="436"/>
      <c r="BJG5" s="436"/>
      <c r="BJH5" s="436"/>
      <c r="BJI5" s="436"/>
      <c r="BJJ5" s="436"/>
      <c r="BJK5" s="436"/>
      <c r="BJL5" s="436"/>
      <c r="BJM5" s="436"/>
      <c r="BJN5" s="436"/>
      <c r="BJO5" s="436"/>
      <c r="BJP5" s="436"/>
      <c r="BJQ5" s="436"/>
      <c r="BJR5" s="436"/>
      <c r="BJS5" s="436"/>
      <c r="BJT5" s="436"/>
      <c r="BJU5" s="436"/>
      <c r="BJV5" s="436"/>
      <c r="BJW5" s="436"/>
      <c r="BJX5" s="436"/>
      <c r="BJY5" s="436"/>
      <c r="BJZ5" s="436"/>
      <c r="BKA5" s="436"/>
      <c r="BKB5" s="436"/>
      <c r="BKC5" s="436"/>
      <c r="BKD5" s="436"/>
      <c r="BKE5" s="436"/>
      <c r="BKF5" s="436"/>
      <c r="BKG5" s="436"/>
      <c r="BKH5" s="436"/>
      <c r="BKI5" s="436"/>
      <c r="BKJ5" s="436"/>
      <c r="BKK5" s="436"/>
      <c r="BKL5" s="436"/>
      <c r="BKM5" s="436"/>
      <c r="BKN5" s="436"/>
      <c r="BKO5" s="436"/>
      <c r="BKP5" s="436"/>
      <c r="BKQ5" s="436"/>
      <c r="BKR5" s="436"/>
      <c r="BKS5" s="436"/>
      <c r="BKT5" s="436"/>
      <c r="BKU5" s="436"/>
      <c r="BKV5" s="436"/>
      <c r="BKW5" s="436"/>
      <c r="BKX5" s="436"/>
      <c r="BKY5" s="436"/>
      <c r="BKZ5" s="436"/>
      <c r="BLA5" s="436"/>
      <c r="BLB5" s="436"/>
      <c r="BLC5" s="436"/>
      <c r="BLD5" s="436"/>
      <c r="BLE5" s="436"/>
      <c r="BLF5" s="436"/>
      <c r="BLG5" s="436"/>
      <c r="BLH5" s="436"/>
      <c r="BLI5" s="436"/>
      <c r="BLJ5" s="436"/>
      <c r="BLK5" s="436"/>
      <c r="BLL5" s="436"/>
      <c r="BLM5" s="436"/>
      <c r="BLN5" s="436"/>
      <c r="BLO5" s="436"/>
      <c r="BLP5" s="436"/>
      <c r="BLQ5" s="436"/>
      <c r="BLR5" s="436"/>
      <c r="BLS5" s="436"/>
      <c r="BLT5" s="436"/>
      <c r="BLU5" s="436"/>
      <c r="BLV5" s="436"/>
      <c r="BLW5" s="436"/>
      <c r="BLX5" s="436"/>
      <c r="BLY5" s="436"/>
      <c r="BLZ5" s="436"/>
      <c r="BMA5" s="436"/>
      <c r="BMB5" s="436"/>
      <c r="BMC5" s="436"/>
      <c r="BMD5" s="436"/>
      <c r="BME5" s="436"/>
      <c r="BMF5" s="436"/>
      <c r="BMG5" s="436"/>
      <c r="BMH5" s="436"/>
      <c r="BMI5" s="436"/>
      <c r="BMJ5" s="436"/>
      <c r="BMK5" s="436"/>
      <c r="BML5" s="436"/>
      <c r="BMM5" s="436"/>
      <c r="BMN5" s="436"/>
      <c r="BMO5" s="436"/>
      <c r="BMP5" s="436"/>
      <c r="BMQ5" s="436"/>
      <c r="BMR5" s="436"/>
      <c r="BMS5" s="436"/>
      <c r="BMT5" s="436"/>
      <c r="BMU5" s="436"/>
      <c r="BMV5" s="436"/>
      <c r="BMW5" s="436"/>
      <c r="BMX5" s="436"/>
      <c r="BMY5" s="436"/>
      <c r="BMZ5" s="436"/>
      <c r="BNA5" s="436"/>
      <c r="BNB5" s="436"/>
      <c r="BNC5" s="436"/>
      <c r="BND5" s="436"/>
      <c r="BNE5" s="436"/>
      <c r="BNF5" s="436"/>
      <c r="BNG5" s="436"/>
      <c r="BNH5" s="436"/>
      <c r="BNI5" s="436"/>
      <c r="BNJ5" s="436"/>
      <c r="BNK5" s="436"/>
      <c r="BNL5" s="436"/>
      <c r="BNM5" s="436"/>
      <c r="BNN5" s="436"/>
      <c r="BNO5" s="436"/>
      <c r="BNP5" s="436"/>
      <c r="BNQ5" s="436"/>
      <c r="BNR5" s="436"/>
      <c r="BNS5" s="436"/>
      <c r="BNT5" s="436"/>
      <c r="BNU5" s="436"/>
      <c r="BNV5" s="436"/>
      <c r="BNW5" s="436"/>
      <c r="BNX5" s="436"/>
      <c r="BNY5" s="436"/>
      <c r="BNZ5" s="436"/>
      <c r="BOA5" s="436"/>
      <c r="BOB5" s="436"/>
      <c r="BOC5" s="436"/>
      <c r="BOD5" s="436"/>
      <c r="BOE5" s="436"/>
      <c r="BOF5" s="436"/>
      <c r="BOG5" s="436"/>
      <c r="BOH5" s="436"/>
      <c r="BOI5" s="436"/>
      <c r="BOJ5" s="436"/>
      <c r="BOK5" s="436"/>
      <c r="BOL5" s="436"/>
      <c r="BOM5" s="436"/>
      <c r="BON5" s="436"/>
      <c r="BOO5" s="436"/>
      <c r="BOP5" s="436"/>
      <c r="BOQ5" s="436"/>
      <c r="BOR5" s="436"/>
      <c r="BOS5" s="436"/>
      <c r="BOT5" s="436"/>
      <c r="BOU5" s="436"/>
      <c r="BOV5" s="436"/>
      <c r="BOW5" s="436"/>
      <c r="BOX5" s="436"/>
      <c r="BOY5" s="436"/>
      <c r="BOZ5" s="436"/>
      <c r="BPA5" s="436"/>
      <c r="BPB5" s="436"/>
      <c r="BPC5" s="436"/>
      <c r="BPD5" s="436"/>
      <c r="BPE5" s="436"/>
      <c r="BPF5" s="436"/>
      <c r="BPG5" s="436"/>
      <c r="BPH5" s="436"/>
      <c r="BPI5" s="436"/>
      <c r="BPJ5" s="436"/>
      <c r="BPK5" s="436"/>
      <c r="BPL5" s="436"/>
      <c r="BPM5" s="436"/>
      <c r="BPN5" s="436"/>
      <c r="BPO5" s="436"/>
      <c r="BPP5" s="436"/>
      <c r="BPQ5" s="436"/>
      <c r="BPR5" s="436"/>
      <c r="BPS5" s="436"/>
      <c r="BPT5" s="436"/>
      <c r="BPU5" s="436"/>
      <c r="BPV5" s="436"/>
      <c r="BPW5" s="436"/>
      <c r="BPX5" s="436"/>
      <c r="BPY5" s="436"/>
      <c r="BPZ5" s="436"/>
      <c r="BQA5" s="436"/>
      <c r="BQB5" s="436"/>
      <c r="BQC5" s="436"/>
      <c r="BQD5" s="436"/>
      <c r="BQE5" s="436"/>
      <c r="BQF5" s="436"/>
      <c r="BQG5" s="436"/>
      <c r="BQH5" s="436"/>
      <c r="BQI5" s="436"/>
      <c r="BQJ5" s="436"/>
      <c r="BQK5" s="436"/>
      <c r="BQL5" s="436"/>
      <c r="BQM5" s="436"/>
      <c r="BQN5" s="436"/>
      <c r="BQO5" s="436"/>
      <c r="BQP5" s="436"/>
      <c r="BQQ5" s="436"/>
      <c r="BQR5" s="436"/>
      <c r="BQS5" s="436"/>
      <c r="BQT5" s="436"/>
      <c r="BQU5" s="436"/>
      <c r="BQV5" s="436"/>
      <c r="BQW5" s="436"/>
      <c r="BQX5" s="436"/>
      <c r="BQY5" s="436"/>
      <c r="BQZ5" s="436"/>
      <c r="BRA5" s="436"/>
      <c r="BRB5" s="436"/>
      <c r="BRC5" s="436"/>
      <c r="BRD5" s="436"/>
      <c r="BRE5" s="436"/>
      <c r="BRF5" s="436"/>
      <c r="BRG5" s="436"/>
      <c r="BRH5" s="436"/>
      <c r="BRI5" s="436"/>
      <c r="BRJ5" s="436"/>
      <c r="BRK5" s="436"/>
      <c r="BRL5" s="436"/>
      <c r="BRM5" s="436"/>
      <c r="BRN5" s="436"/>
      <c r="BRO5" s="436"/>
      <c r="BRP5" s="436"/>
      <c r="BRQ5" s="436"/>
      <c r="BRR5" s="436"/>
      <c r="BRS5" s="436"/>
      <c r="BRT5" s="436"/>
      <c r="BRU5" s="436"/>
      <c r="BRV5" s="436"/>
      <c r="BRW5" s="436"/>
      <c r="BRX5" s="436"/>
      <c r="BRY5" s="436"/>
      <c r="BRZ5" s="436"/>
      <c r="BSA5" s="436"/>
      <c r="BSB5" s="436"/>
      <c r="BSC5" s="436"/>
      <c r="BSD5" s="436"/>
      <c r="BSE5" s="436"/>
      <c r="BSF5" s="436"/>
      <c r="BSG5" s="436"/>
      <c r="BSH5" s="436"/>
      <c r="BSI5" s="436"/>
      <c r="BSJ5" s="436"/>
      <c r="BSK5" s="436"/>
      <c r="BSL5" s="436"/>
      <c r="BSM5" s="436"/>
      <c r="BSN5" s="436"/>
      <c r="BSO5" s="436"/>
      <c r="BSP5" s="436"/>
      <c r="BSQ5" s="436"/>
      <c r="BSR5" s="436"/>
      <c r="BSS5" s="436"/>
      <c r="BST5" s="436"/>
      <c r="BSU5" s="436"/>
      <c r="BSV5" s="436"/>
      <c r="BSW5" s="436"/>
      <c r="BSX5" s="436"/>
      <c r="BSY5" s="436"/>
      <c r="BSZ5" s="436"/>
      <c r="BTA5" s="436"/>
      <c r="BTB5" s="436"/>
      <c r="BTC5" s="436"/>
      <c r="BTD5" s="436"/>
      <c r="BTE5" s="436"/>
      <c r="BTF5" s="436"/>
      <c r="BTG5" s="436"/>
      <c r="BTH5" s="436"/>
      <c r="BTI5" s="436"/>
      <c r="BTJ5" s="436"/>
      <c r="BTK5" s="436"/>
      <c r="BTL5" s="436"/>
      <c r="BTM5" s="436"/>
      <c r="BTN5" s="436"/>
      <c r="BTO5" s="436"/>
      <c r="BTP5" s="436"/>
      <c r="BTQ5" s="436"/>
      <c r="BTR5" s="436"/>
      <c r="BTS5" s="436"/>
      <c r="BTT5" s="436"/>
      <c r="BTU5" s="436"/>
      <c r="BTV5" s="436"/>
      <c r="BTW5" s="436"/>
      <c r="BTX5" s="436"/>
      <c r="BTY5" s="436"/>
      <c r="BTZ5" s="436"/>
      <c r="BUA5" s="436"/>
      <c r="BUB5" s="436"/>
      <c r="BUC5" s="436"/>
      <c r="BUD5" s="436"/>
      <c r="BUE5" s="436"/>
      <c r="BUF5" s="436"/>
      <c r="BUG5" s="436"/>
      <c r="BUH5" s="436"/>
      <c r="BUI5" s="436"/>
      <c r="BUJ5" s="436"/>
      <c r="BUK5" s="436"/>
      <c r="BUL5" s="436"/>
      <c r="BUM5" s="436"/>
      <c r="BUN5" s="436"/>
      <c r="BUO5" s="436"/>
      <c r="BUP5" s="436"/>
      <c r="BUQ5" s="436"/>
      <c r="BUR5" s="436"/>
      <c r="BUS5" s="436"/>
      <c r="BUT5" s="436"/>
      <c r="BUU5" s="436"/>
      <c r="BUV5" s="436"/>
      <c r="BUW5" s="436"/>
      <c r="BUX5" s="436"/>
      <c r="BUY5" s="436"/>
      <c r="BUZ5" s="436"/>
      <c r="BVA5" s="436"/>
      <c r="BVB5" s="436"/>
      <c r="BVC5" s="436"/>
      <c r="BVD5" s="436"/>
      <c r="BVE5" s="436"/>
      <c r="BVF5" s="436"/>
      <c r="BVG5" s="436"/>
      <c r="BVH5" s="436"/>
      <c r="BVI5" s="436"/>
      <c r="BVJ5" s="436"/>
      <c r="BVK5" s="436"/>
      <c r="BVL5" s="436"/>
      <c r="BVM5" s="436"/>
      <c r="BVN5" s="436"/>
      <c r="BVO5" s="436"/>
      <c r="BVP5" s="436"/>
      <c r="BVQ5" s="436"/>
      <c r="BVR5" s="436"/>
      <c r="BVS5" s="436"/>
      <c r="BVT5" s="436"/>
      <c r="BVU5" s="436"/>
      <c r="BVV5" s="436"/>
      <c r="BVW5" s="436"/>
      <c r="BVX5" s="436"/>
      <c r="BVY5" s="436"/>
      <c r="BVZ5" s="436"/>
      <c r="BWA5" s="436"/>
      <c r="BWB5" s="436"/>
      <c r="BWC5" s="436"/>
      <c r="BWD5" s="436"/>
      <c r="BWE5" s="436"/>
      <c r="BWF5" s="436"/>
      <c r="BWG5" s="436"/>
      <c r="BWH5" s="436"/>
      <c r="BWI5" s="436"/>
      <c r="BWJ5" s="436"/>
      <c r="BWK5" s="436"/>
      <c r="BWL5" s="436"/>
      <c r="BWM5" s="436"/>
      <c r="BWN5" s="436"/>
      <c r="BWO5" s="436"/>
      <c r="BWP5" s="436"/>
      <c r="BWQ5" s="436"/>
      <c r="BWR5" s="436"/>
      <c r="BWS5" s="436"/>
      <c r="BWT5" s="436"/>
      <c r="BWU5" s="436"/>
      <c r="BWV5" s="436"/>
      <c r="BWW5" s="436"/>
      <c r="BWX5" s="436"/>
      <c r="BWY5" s="436"/>
      <c r="BWZ5" s="436"/>
      <c r="BXA5" s="436"/>
      <c r="BXB5" s="436"/>
      <c r="BXC5" s="436"/>
      <c r="BXD5" s="436"/>
      <c r="BXE5" s="436"/>
      <c r="BXF5" s="436"/>
      <c r="BXG5" s="436"/>
      <c r="BXH5" s="436"/>
      <c r="BXI5" s="436"/>
      <c r="BXJ5" s="436"/>
      <c r="BXK5" s="436"/>
      <c r="BXL5" s="436"/>
      <c r="BXM5" s="436"/>
      <c r="BXN5" s="436"/>
      <c r="BXO5" s="436"/>
      <c r="BXP5" s="436"/>
      <c r="BXQ5" s="436"/>
      <c r="BXR5" s="436"/>
      <c r="BXS5" s="436"/>
      <c r="BXT5" s="436"/>
      <c r="BXU5" s="436"/>
      <c r="BXV5" s="436"/>
      <c r="BXW5" s="436"/>
      <c r="BXX5" s="436"/>
      <c r="BXY5" s="436"/>
      <c r="BXZ5" s="436"/>
      <c r="BYA5" s="436"/>
      <c r="BYB5" s="436"/>
      <c r="BYC5" s="436"/>
      <c r="BYD5" s="436"/>
      <c r="BYE5" s="436"/>
      <c r="BYF5" s="436"/>
      <c r="BYG5" s="436"/>
      <c r="BYH5" s="436"/>
      <c r="BYI5" s="436"/>
      <c r="BYJ5" s="436"/>
      <c r="BYK5" s="436"/>
      <c r="BYL5" s="436"/>
      <c r="BYM5" s="436"/>
      <c r="BYN5" s="436"/>
      <c r="BYO5" s="436"/>
      <c r="BYP5" s="436"/>
      <c r="BYQ5" s="436"/>
      <c r="BYR5" s="436"/>
      <c r="BYS5" s="436"/>
      <c r="BYT5" s="436"/>
      <c r="BYU5" s="436"/>
      <c r="BYV5" s="436"/>
      <c r="BYW5" s="436"/>
      <c r="BYX5" s="436"/>
      <c r="BYY5" s="436"/>
      <c r="BYZ5" s="436"/>
      <c r="BZA5" s="436"/>
      <c r="BZB5" s="436"/>
      <c r="BZC5" s="436"/>
      <c r="BZD5" s="436"/>
      <c r="BZE5" s="436"/>
      <c r="BZF5" s="436"/>
      <c r="BZG5" s="436"/>
      <c r="BZH5" s="436"/>
      <c r="BZI5" s="436"/>
      <c r="BZJ5" s="436"/>
      <c r="BZK5" s="436"/>
      <c r="BZL5" s="436"/>
      <c r="BZM5" s="436"/>
      <c r="BZN5" s="436"/>
      <c r="BZO5" s="436"/>
      <c r="BZP5" s="436"/>
      <c r="BZQ5" s="436"/>
      <c r="BZR5" s="436"/>
      <c r="BZS5" s="436"/>
      <c r="BZT5" s="436"/>
      <c r="BZU5" s="436"/>
      <c r="BZV5" s="436"/>
      <c r="BZW5" s="436"/>
      <c r="BZX5" s="436"/>
      <c r="BZY5" s="436"/>
      <c r="BZZ5" s="436"/>
      <c r="CAA5" s="436"/>
      <c r="CAB5" s="436"/>
      <c r="CAC5" s="436"/>
      <c r="CAD5" s="436"/>
      <c r="CAE5" s="436"/>
      <c r="CAF5" s="436"/>
      <c r="CAG5" s="436"/>
      <c r="CAH5" s="436"/>
      <c r="CAI5" s="436"/>
      <c r="CAJ5" s="436"/>
      <c r="CAK5" s="436"/>
      <c r="CAL5" s="436"/>
      <c r="CAM5" s="436"/>
      <c r="CAN5" s="436"/>
      <c r="CAO5" s="436"/>
      <c r="CAP5" s="436"/>
      <c r="CAQ5" s="436"/>
      <c r="CAR5" s="436"/>
      <c r="CAS5" s="436"/>
      <c r="CAT5" s="436"/>
      <c r="CAU5" s="436"/>
      <c r="CAV5" s="436"/>
      <c r="CAW5" s="436"/>
      <c r="CAX5" s="436"/>
      <c r="CAY5" s="436"/>
      <c r="CAZ5" s="436"/>
      <c r="CBA5" s="436"/>
      <c r="CBB5" s="436"/>
      <c r="CBC5" s="436"/>
      <c r="CBD5" s="436"/>
      <c r="CBE5" s="436"/>
      <c r="CBF5" s="436"/>
      <c r="CBG5" s="436"/>
      <c r="CBH5" s="436"/>
      <c r="CBI5" s="436"/>
      <c r="CBJ5" s="436"/>
      <c r="CBK5" s="436"/>
      <c r="CBL5" s="436"/>
      <c r="CBM5" s="436"/>
      <c r="CBN5" s="436"/>
      <c r="CBO5" s="436"/>
      <c r="CBP5" s="436"/>
      <c r="CBQ5" s="436"/>
      <c r="CBR5" s="436"/>
      <c r="CBS5" s="436"/>
      <c r="CBT5" s="436"/>
      <c r="CBU5" s="436"/>
      <c r="CBV5" s="436"/>
      <c r="CBW5" s="436"/>
      <c r="CBX5" s="436"/>
      <c r="CBY5" s="436"/>
      <c r="CBZ5" s="436"/>
      <c r="CCA5" s="436"/>
      <c r="CCB5" s="436"/>
      <c r="CCC5" s="436"/>
      <c r="CCD5" s="436"/>
      <c r="CCE5" s="436"/>
      <c r="CCF5" s="436"/>
      <c r="CCG5" s="436"/>
      <c r="CCH5" s="436"/>
      <c r="CCI5" s="436"/>
      <c r="CCJ5" s="436"/>
      <c r="CCK5" s="436"/>
      <c r="CCL5" s="436"/>
      <c r="CCM5" s="436"/>
      <c r="CCN5" s="436"/>
      <c r="CCO5" s="436"/>
      <c r="CCP5" s="436"/>
      <c r="CCQ5" s="436"/>
      <c r="CCR5" s="436"/>
      <c r="CCS5" s="436"/>
      <c r="CCT5" s="436"/>
      <c r="CCU5" s="436"/>
      <c r="CCV5" s="436"/>
      <c r="CCW5" s="436"/>
      <c r="CCX5" s="436"/>
      <c r="CCY5" s="436"/>
      <c r="CCZ5" s="436"/>
      <c r="CDA5" s="436"/>
      <c r="CDB5" s="436"/>
      <c r="CDC5" s="436"/>
      <c r="CDD5" s="436"/>
      <c r="CDE5" s="436"/>
      <c r="CDF5" s="436"/>
      <c r="CDG5" s="436"/>
      <c r="CDH5" s="436"/>
      <c r="CDI5" s="436"/>
      <c r="CDJ5" s="436"/>
      <c r="CDK5" s="436"/>
      <c r="CDL5" s="436"/>
      <c r="CDM5" s="436"/>
      <c r="CDN5" s="436"/>
      <c r="CDO5" s="436"/>
      <c r="CDP5" s="436"/>
      <c r="CDQ5" s="436"/>
      <c r="CDR5" s="436"/>
      <c r="CDS5" s="436"/>
      <c r="CDT5" s="436"/>
      <c r="CDU5" s="436"/>
      <c r="CDV5" s="436"/>
      <c r="CDW5" s="436"/>
      <c r="CDX5" s="436"/>
      <c r="CDY5" s="436"/>
      <c r="CDZ5" s="436"/>
      <c r="CEA5" s="436"/>
      <c r="CEB5" s="436"/>
      <c r="CEC5" s="436"/>
      <c r="CED5" s="436"/>
      <c r="CEE5" s="436"/>
      <c r="CEF5" s="436"/>
      <c r="CEG5" s="436"/>
      <c r="CEH5" s="436"/>
      <c r="CEI5" s="436"/>
      <c r="CEJ5" s="436"/>
      <c r="CEK5" s="436"/>
      <c r="CEL5" s="436"/>
      <c r="CEM5" s="436"/>
      <c r="CEN5" s="436"/>
      <c r="CEO5" s="436"/>
      <c r="CEP5" s="436"/>
      <c r="CEQ5" s="436"/>
      <c r="CER5" s="436"/>
      <c r="CES5" s="436"/>
      <c r="CET5" s="436"/>
      <c r="CEU5" s="436"/>
      <c r="CEV5" s="436"/>
      <c r="CEW5" s="436"/>
      <c r="CEX5" s="436"/>
      <c r="CEY5" s="436"/>
      <c r="CEZ5" s="436"/>
      <c r="CFA5" s="436"/>
      <c r="CFB5" s="436"/>
      <c r="CFC5" s="436"/>
      <c r="CFD5" s="436"/>
      <c r="CFE5" s="436"/>
      <c r="CFF5" s="436"/>
      <c r="CFG5" s="436"/>
      <c r="CFH5" s="436"/>
      <c r="CFI5" s="436"/>
      <c r="CFJ5" s="436"/>
      <c r="CFK5" s="436"/>
      <c r="CFL5" s="436"/>
      <c r="CFM5" s="436"/>
      <c r="CFN5" s="436"/>
      <c r="CFO5" s="436"/>
      <c r="CFP5" s="436"/>
      <c r="CFQ5" s="436"/>
      <c r="CFR5" s="436"/>
      <c r="CFS5" s="436"/>
      <c r="CFT5" s="436"/>
      <c r="CFU5" s="436"/>
      <c r="CFV5" s="436"/>
      <c r="CFW5" s="436"/>
      <c r="CFX5" s="436"/>
      <c r="CFY5" s="436"/>
      <c r="CFZ5" s="436"/>
      <c r="CGA5" s="436"/>
      <c r="CGB5" s="436"/>
      <c r="CGC5" s="436"/>
      <c r="CGD5" s="436"/>
      <c r="CGE5" s="436"/>
      <c r="CGF5" s="436"/>
      <c r="CGG5" s="436"/>
      <c r="CGH5" s="436"/>
      <c r="CGI5" s="436"/>
      <c r="CGJ5" s="436"/>
      <c r="CGK5" s="436"/>
      <c r="CGL5" s="436"/>
      <c r="CGM5" s="436"/>
      <c r="CGN5" s="436"/>
      <c r="CGO5" s="436"/>
      <c r="CGP5" s="436"/>
      <c r="CGQ5" s="436"/>
      <c r="CGR5" s="436"/>
      <c r="CGS5" s="436"/>
      <c r="CGT5" s="436"/>
      <c r="CGU5" s="436"/>
      <c r="CGV5" s="436"/>
      <c r="CGW5" s="436"/>
      <c r="CGX5" s="436"/>
      <c r="CGY5" s="436"/>
      <c r="CGZ5" s="436"/>
      <c r="CHA5" s="436"/>
      <c r="CHB5" s="436"/>
      <c r="CHC5" s="436"/>
      <c r="CHD5" s="436"/>
      <c r="CHE5" s="436"/>
      <c r="CHF5" s="436"/>
      <c r="CHG5" s="436"/>
      <c r="CHH5" s="436"/>
      <c r="CHI5" s="436"/>
      <c r="CHJ5" s="436"/>
      <c r="CHK5" s="436"/>
      <c r="CHL5" s="436"/>
      <c r="CHM5" s="436"/>
      <c r="CHN5" s="436"/>
      <c r="CHO5" s="436"/>
      <c r="CHP5" s="436"/>
      <c r="CHQ5" s="436"/>
      <c r="CHR5" s="436"/>
      <c r="CHS5" s="436"/>
      <c r="CHT5" s="436"/>
      <c r="CHU5" s="436"/>
      <c r="CHV5" s="436"/>
      <c r="CHW5" s="436"/>
      <c r="CHX5" s="436"/>
      <c r="CHY5" s="436"/>
      <c r="CHZ5" s="436"/>
      <c r="CIA5" s="436"/>
      <c r="CIB5" s="436"/>
      <c r="CIC5" s="436"/>
      <c r="CID5" s="436"/>
      <c r="CIE5" s="436"/>
      <c r="CIF5" s="436"/>
      <c r="CIG5" s="436"/>
      <c r="CIH5" s="436"/>
      <c r="CII5" s="436"/>
      <c r="CIJ5" s="436"/>
      <c r="CIK5" s="436"/>
      <c r="CIL5" s="436"/>
      <c r="CIM5" s="436"/>
      <c r="CIN5" s="436"/>
      <c r="CIO5" s="436"/>
      <c r="CIP5" s="436"/>
      <c r="CIQ5" s="436"/>
      <c r="CIR5" s="436"/>
      <c r="CIS5" s="436"/>
      <c r="CIT5" s="436"/>
      <c r="CIU5" s="436"/>
      <c r="CIV5" s="436"/>
      <c r="CIW5" s="436"/>
      <c r="CIX5" s="436"/>
      <c r="CIY5" s="436"/>
      <c r="CIZ5" s="436"/>
      <c r="CJA5" s="436"/>
      <c r="CJB5" s="436"/>
      <c r="CJC5" s="436"/>
      <c r="CJD5" s="436"/>
      <c r="CJE5" s="436"/>
      <c r="CJF5" s="436"/>
      <c r="CJG5" s="436"/>
      <c r="CJH5" s="436"/>
      <c r="CJI5" s="436"/>
      <c r="CJJ5" s="436"/>
      <c r="CJK5" s="436"/>
      <c r="CJL5" s="436"/>
      <c r="CJM5" s="436"/>
      <c r="CJN5" s="436"/>
      <c r="CJO5" s="436"/>
      <c r="CJP5" s="436"/>
      <c r="CJQ5" s="436"/>
      <c r="CJR5" s="436"/>
      <c r="CJS5" s="436"/>
      <c r="CJT5" s="436"/>
      <c r="CJU5" s="436"/>
      <c r="CJV5" s="436"/>
      <c r="CJW5" s="436"/>
      <c r="CJX5" s="436"/>
      <c r="CJY5" s="436"/>
      <c r="CJZ5" s="436"/>
      <c r="CKA5" s="436"/>
      <c r="CKB5" s="436"/>
      <c r="CKC5" s="436"/>
      <c r="CKD5" s="436"/>
      <c r="CKE5" s="436"/>
      <c r="CKF5" s="436"/>
      <c r="CKG5" s="436"/>
      <c r="CKH5" s="436"/>
      <c r="CKI5" s="436"/>
      <c r="CKJ5" s="436"/>
      <c r="CKK5" s="436"/>
      <c r="CKL5" s="436"/>
      <c r="CKM5" s="436"/>
      <c r="CKN5" s="436"/>
      <c r="CKO5" s="436"/>
      <c r="CKP5" s="436"/>
      <c r="CKQ5" s="436"/>
      <c r="CKR5" s="436"/>
      <c r="CKS5" s="436"/>
      <c r="CKT5" s="436"/>
      <c r="CKU5" s="436"/>
      <c r="CKV5" s="436"/>
      <c r="CKW5" s="436"/>
      <c r="CKX5" s="436"/>
      <c r="CKY5" s="436"/>
      <c r="CKZ5" s="436"/>
      <c r="CLA5" s="436"/>
      <c r="CLB5" s="436"/>
      <c r="CLC5" s="436"/>
      <c r="CLD5" s="436"/>
      <c r="CLE5" s="436"/>
      <c r="CLF5" s="436"/>
      <c r="CLG5" s="436"/>
      <c r="CLH5" s="436"/>
      <c r="CLI5" s="436"/>
      <c r="CLJ5" s="436"/>
      <c r="CLK5" s="436"/>
      <c r="CLL5" s="436"/>
      <c r="CLM5" s="436"/>
      <c r="CLN5" s="436"/>
      <c r="CLO5" s="436"/>
      <c r="CLP5" s="436"/>
      <c r="CLQ5" s="436"/>
      <c r="CLR5" s="436"/>
      <c r="CLS5" s="436"/>
      <c r="CLT5" s="436"/>
      <c r="CLU5" s="436"/>
      <c r="CLV5" s="436"/>
      <c r="CLW5" s="436"/>
      <c r="CLX5" s="436"/>
      <c r="CLY5" s="436"/>
      <c r="CLZ5" s="436"/>
      <c r="CMA5" s="436"/>
      <c r="CMB5" s="436"/>
      <c r="CMC5" s="436"/>
      <c r="CMD5" s="436"/>
      <c r="CME5" s="436"/>
      <c r="CMF5" s="436"/>
      <c r="CMG5" s="436"/>
      <c r="CMH5" s="436"/>
      <c r="CMI5" s="436"/>
      <c r="CMJ5" s="436"/>
      <c r="CMK5" s="436"/>
      <c r="CML5" s="436"/>
      <c r="CMM5" s="436"/>
      <c r="CMN5" s="436"/>
      <c r="CMO5" s="436"/>
      <c r="CMP5" s="436"/>
      <c r="CMQ5" s="436"/>
      <c r="CMR5" s="436"/>
      <c r="CMS5" s="436"/>
      <c r="CMT5" s="436"/>
      <c r="CMU5" s="436"/>
      <c r="CMV5" s="436"/>
      <c r="CMW5" s="436"/>
      <c r="CMX5" s="436"/>
      <c r="CMY5" s="436"/>
      <c r="CMZ5" s="436"/>
      <c r="CNA5" s="436"/>
      <c r="CNB5" s="436"/>
      <c r="CNC5" s="436"/>
      <c r="CND5" s="436"/>
      <c r="CNE5" s="436"/>
      <c r="CNF5" s="436"/>
      <c r="CNG5" s="436"/>
      <c r="CNH5" s="436"/>
      <c r="CNI5" s="436"/>
      <c r="CNJ5" s="436"/>
      <c r="CNK5" s="436"/>
      <c r="CNL5" s="436"/>
      <c r="CNM5" s="436"/>
      <c r="CNN5" s="436"/>
      <c r="CNO5" s="436"/>
      <c r="CNP5" s="436"/>
      <c r="CNQ5" s="436"/>
      <c r="CNR5" s="436"/>
      <c r="CNS5" s="436"/>
      <c r="CNT5" s="436"/>
      <c r="CNU5" s="436"/>
      <c r="CNV5" s="436"/>
      <c r="CNW5" s="436"/>
      <c r="CNX5" s="436"/>
      <c r="CNY5" s="436"/>
      <c r="CNZ5" s="436"/>
      <c r="COA5" s="436"/>
      <c r="COB5" s="436"/>
      <c r="COC5" s="436"/>
      <c r="COD5" s="436"/>
      <c r="COE5" s="436"/>
      <c r="COF5" s="436"/>
      <c r="COG5" s="436"/>
      <c r="COH5" s="436"/>
      <c r="COI5" s="436"/>
      <c r="COJ5" s="436"/>
      <c r="COK5" s="436"/>
      <c r="COL5" s="436"/>
      <c r="COM5" s="436"/>
      <c r="CON5" s="436"/>
      <c r="COO5" s="436"/>
      <c r="COP5" s="436"/>
      <c r="COQ5" s="436"/>
      <c r="COR5" s="436"/>
      <c r="COS5" s="436"/>
      <c r="COT5" s="436"/>
      <c r="COU5" s="436"/>
      <c r="COV5" s="436"/>
      <c r="COW5" s="436"/>
      <c r="COX5" s="436"/>
      <c r="COY5" s="436"/>
      <c r="COZ5" s="436"/>
      <c r="CPA5" s="436"/>
      <c r="CPB5" s="436"/>
      <c r="CPC5" s="436"/>
      <c r="CPD5" s="436"/>
      <c r="CPE5" s="436"/>
      <c r="CPF5" s="436"/>
      <c r="CPG5" s="436"/>
      <c r="CPH5" s="436"/>
      <c r="CPI5" s="436"/>
      <c r="CPJ5" s="436"/>
      <c r="CPK5" s="436"/>
      <c r="CPL5" s="436"/>
      <c r="CPM5" s="436"/>
      <c r="CPN5" s="436"/>
      <c r="CPO5" s="436"/>
      <c r="CPP5" s="436"/>
      <c r="CPQ5" s="436"/>
      <c r="CPR5" s="436"/>
      <c r="CPS5" s="436"/>
      <c r="CPT5" s="436"/>
      <c r="CPU5" s="436"/>
      <c r="CPV5" s="436"/>
      <c r="CPW5" s="436"/>
      <c r="CPX5" s="436"/>
      <c r="CPY5" s="436"/>
      <c r="CPZ5" s="436"/>
      <c r="CQA5" s="436"/>
      <c r="CQB5" s="436"/>
      <c r="CQC5" s="436"/>
      <c r="CQD5" s="436"/>
      <c r="CQE5" s="436"/>
      <c r="CQF5" s="436"/>
      <c r="CQG5" s="436"/>
      <c r="CQH5" s="436"/>
      <c r="CQI5" s="436"/>
      <c r="CQJ5" s="436"/>
      <c r="CQK5" s="436"/>
      <c r="CQL5" s="436"/>
      <c r="CQM5" s="436"/>
      <c r="CQN5" s="436"/>
      <c r="CQO5" s="436"/>
      <c r="CQP5" s="436"/>
      <c r="CQQ5" s="436"/>
      <c r="CQR5" s="436"/>
      <c r="CQS5" s="436"/>
      <c r="CQT5" s="436"/>
      <c r="CQU5" s="436"/>
      <c r="CQV5" s="436"/>
      <c r="CQW5" s="436"/>
      <c r="CQX5" s="436"/>
      <c r="CQY5" s="436"/>
      <c r="CQZ5" s="436"/>
      <c r="CRA5" s="436"/>
      <c r="CRB5" s="436"/>
      <c r="CRC5" s="436"/>
      <c r="CRD5" s="436"/>
      <c r="CRE5" s="436"/>
      <c r="CRF5" s="436"/>
      <c r="CRG5" s="436"/>
      <c r="CRH5" s="436"/>
      <c r="CRI5" s="436"/>
      <c r="CRJ5" s="436"/>
      <c r="CRK5" s="436"/>
      <c r="CRL5" s="436"/>
      <c r="CRM5" s="436"/>
      <c r="CRN5" s="436"/>
      <c r="CRO5" s="436"/>
      <c r="CRP5" s="436"/>
      <c r="CRQ5" s="436"/>
      <c r="CRR5" s="436"/>
      <c r="CRS5" s="436"/>
      <c r="CRT5" s="436"/>
      <c r="CRU5" s="436"/>
      <c r="CRV5" s="436"/>
      <c r="CRW5" s="436"/>
      <c r="CRX5" s="436"/>
      <c r="CRY5" s="436"/>
      <c r="CRZ5" s="436"/>
      <c r="CSA5" s="436"/>
      <c r="CSB5" s="436"/>
      <c r="CSC5" s="436"/>
      <c r="CSD5" s="436"/>
      <c r="CSE5" s="436"/>
      <c r="CSF5" s="436"/>
      <c r="CSG5" s="436"/>
      <c r="CSH5" s="436"/>
      <c r="CSI5" s="436"/>
      <c r="CSJ5" s="436"/>
      <c r="CSK5" s="436"/>
      <c r="CSL5" s="436"/>
      <c r="CSM5" s="436"/>
      <c r="CSN5" s="436"/>
      <c r="CSO5" s="436"/>
      <c r="CSP5" s="436"/>
      <c r="CSQ5" s="436"/>
      <c r="CSR5" s="436"/>
      <c r="CSS5" s="436"/>
      <c r="CST5" s="436"/>
      <c r="CSU5" s="436"/>
      <c r="CSV5" s="436"/>
      <c r="CSW5" s="436"/>
      <c r="CSX5" s="436"/>
      <c r="CSY5" s="436"/>
      <c r="CSZ5" s="436"/>
      <c r="CTA5" s="436"/>
      <c r="CTB5" s="436"/>
      <c r="CTC5" s="436"/>
      <c r="CTD5" s="436"/>
      <c r="CTE5" s="436"/>
      <c r="CTF5" s="436"/>
      <c r="CTG5" s="436"/>
      <c r="CTH5" s="436"/>
      <c r="CTI5" s="436"/>
      <c r="CTJ5" s="436"/>
      <c r="CTK5" s="436"/>
      <c r="CTL5" s="436"/>
      <c r="CTM5" s="436"/>
      <c r="CTN5" s="436"/>
      <c r="CTO5" s="436"/>
      <c r="CTP5" s="436"/>
      <c r="CTQ5" s="436"/>
      <c r="CTR5" s="436"/>
      <c r="CTS5" s="436"/>
      <c r="CTT5" s="436"/>
      <c r="CTU5" s="436"/>
      <c r="CTV5" s="436"/>
      <c r="CTW5" s="436"/>
      <c r="CTX5" s="436"/>
      <c r="CTY5" s="436"/>
      <c r="CTZ5" s="436"/>
      <c r="CUA5" s="436"/>
      <c r="CUB5" s="436"/>
      <c r="CUC5" s="436"/>
      <c r="CUD5" s="436"/>
      <c r="CUE5" s="436"/>
      <c r="CUF5" s="436"/>
      <c r="CUG5" s="436"/>
      <c r="CUH5" s="436"/>
      <c r="CUI5" s="436"/>
      <c r="CUJ5" s="436"/>
      <c r="CUK5" s="436"/>
      <c r="CUL5" s="436"/>
      <c r="CUM5" s="436"/>
      <c r="CUN5" s="436"/>
      <c r="CUO5" s="436"/>
      <c r="CUP5" s="436"/>
      <c r="CUQ5" s="436"/>
      <c r="CUR5" s="436"/>
      <c r="CUS5" s="436"/>
      <c r="CUT5" s="436"/>
      <c r="CUU5" s="436"/>
      <c r="CUV5" s="436"/>
      <c r="CUW5" s="436"/>
      <c r="CUX5" s="436"/>
      <c r="CUY5" s="436"/>
      <c r="CUZ5" s="436"/>
      <c r="CVA5" s="436"/>
      <c r="CVB5" s="436"/>
      <c r="CVC5" s="436"/>
      <c r="CVD5" s="436"/>
      <c r="CVE5" s="436"/>
      <c r="CVF5" s="436"/>
      <c r="CVG5" s="436"/>
      <c r="CVH5" s="436"/>
      <c r="CVI5" s="436"/>
      <c r="CVJ5" s="436"/>
      <c r="CVK5" s="436"/>
      <c r="CVL5" s="436"/>
      <c r="CVM5" s="436"/>
      <c r="CVN5" s="436"/>
      <c r="CVO5" s="436"/>
      <c r="CVP5" s="436"/>
      <c r="CVQ5" s="436"/>
      <c r="CVR5" s="436"/>
      <c r="CVS5" s="436"/>
      <c r="CVT5" s="436"/>
      <c r="CVU5" s="436"/>
      <c r="CVV5" s="436"/>
      <c r="CVW5" s="436"/>
      <c r="CVX5" s="436"/>
      <c r="CVY5" s="436"/>
      <c r="CVZ5" s="436"/>
      <c r="CWA5" s="436"/>
      <c r="CWB5" s="436"/>
      <c r="CWC5" s="436"/>
      <c r="CWD5" s="436"/>
      <c r="CWE5" s="436"/>
      <c r="CWF5" s="436"/>
      <c r="CWG5" s="436"/>
      <c r="CWH5" s="436"/>
      <c r="CWI5" s="436"/>
      <c r="CWJ5" s="436"/>
      <c r="CWK5" s="436"/>
      <c r="CWL5" s="436"/>
      <c r="CWM5" s="436"/>
      <c r="CWN5" s="436"/>
      <c r="CWO5" s="436"/>
      <c r="CWP5" s="436"/>
      <c r="CWQ5" s="436"/>
      <c r="CWR5" s="436"/>
      <c r="CWS5" s="436"/>
      <c r="CWT5" s="436"/>
      <c r="CWU5" s="436"/>
      <c r="CWV5" s="436"/>
      <c r="CWW5" s="436"/>
      <c r="CWX5" s="436"/>
      <c r="CWY5" s="436"/>
      <c r="CWZ5" s="436"/>
      <c r="CXA5" s="436"/>
      <c r="CXB5" s="436"/>
      <c r="CXC5" s="436"/>
      <c r="CXD5" s="436"/>
      <c r="CXE5" s="436"/>
      <c r="CXF5" s="436"/>
      <c r="CXG5" s="436"/>
      <c r="CXH5" s="436"/>
      <c r="CXI5" s="436"/>
      <c r="CXJ5" s="436"/>
      <c r="CXK5" s="436"/>
      <c r="CXL5" s="436"/>
      <c r="CXM5" s="436"/>
      <c r="CXN5" s="436"/>
      <c r="CXO5" s="436"/>
      <c r="CXP5" s="436"/>
      <c r="CXQ5" s="436"/>
      <c r="CXR5" s="436"/>
      <c r="CXS5" s="436"/>
      <c r="CXT5" s="436"/>
      <c r="CXU5" s="436"/>
      <c r="CXV5" s="436"/>
      <c r="CXW5" s="436"/>
      <c r="CXX5" s="436"/>
      <c r="CXY5" s="436"/>
      <c r="CXZ5" s="436"/>
      <c r="CYA5" s="436"/>
      <c r="CYB5" s="436"/>
      <c r="CYC5" s="436"/>
      <c r="CYD5" s="436"/>
      <c r="CYE5" s="436"/>
      <c r="CYF5" s="436"/>
      <c r="CYG5" s="436"/>
      <c r="CYH5" s="436"/>
      <c r="CYI5" s="436"/>
      <c r="CYJ5" s="436"/>
      <c r="CYK5" s="436"/>
      <c r="CYL5" s="436"/>
      <c r="CYM5" s="436"/>
      <c r="CYN5" s="436"/>
      <c r="CYO5" s="436"/>
      <c r="CYP5" s="436"/>
      <c r="CYQ5" s="436"/>
      <c r="CYR5" s="436"/>
      <c r="CYS5" s="436"/>
      <c r="CYT5" s="436"/>
      <c r="CYU5" s="436"/>
      <c r="CYV5" s="436"/>
      <c r="CYW5" s="436"/>
      <c r="CYX5" s="436"/>
      <c r="CYY5" s="436"/>
      <c r="CYZ5" s="436"/>
      <c r="CZA5" s="436"/>
      <c r="CZB5" s="436"/>
      <c r="CZC5" s="436"/>
      <c r="CZD5" s="436"/>
      <c r="CZE5" s="436"/>
      <c r="CZF5" s="436"/>
      <c r="CZG5" s="436"/>
      <c r="CZH5" s="436"/>
      <c r="CZI5" s="436"/>
      <c r="CZJ5" s="436"/>
      <c r="CZK5" s="436"/>
      <c r="CZL5" s="436"/>
      <c r="CZM5" s="436"/>
      <c r="CZN5" s="436"/>
      <c r="CZO5" s="436"/>
      <c r="CZP5" s="436"/>
      <c r="CZQ5" s="436"/>
      <c r="CZR5" s="436"/>
      <c r="CZS5" s="436"/>
      <c r="CZT5" s="436"/>
      <c r="CZU5" s="436"/>
      <c r="CZV5" s="436"/>
      <c r="CZW5" s="436"/>
      <c r="CZX5" s="436"/>
      <c r="CZY5" s="436"/>
      <c r="CZZ5" s="436"/>
      <c r="DAA5" s="436"/>
      <c r="DAB5" s="436"/>
      <c r="DAC5" s="436"/>
      <c r="DAD5" s="436"/>
      <c r="DAE5" s="436"/>
      <c r="DAF5" s="436"/>
      <c r="DAG5" s="436"/>
      <c r="DAH5" s="436"/>
      <c r="DAI5" s="436"/>
      <c r="DAJ5" s="436"/>
      <c r="DAK5" s="436"/>
      <c r="DAL5" s="436"/>
      <c r="DAM5" s="436"/>
      <c r="DAN5" s="436"/>
      <c r="DAO5" s="436"/>
      <c r="DAP5" s="436"/>
      <c r="DAQ5" s="436"/>
      <c r="DAR5" s="436"/>
      <c r="DAS5" s="436"/>
      <c r="DAT5" s="436"/>
      <c r="DAU5" s="436"/>
      <c r="DAV5" s="436"/>
      <c r="DAW5" s="436"/>
      <c r="DAX5" s="436"/>
      <c r="DAY5" s="436"/>
      <c r="DAZ5" s="436"/>
      <c r="DBA5" s="436"/>
      <c r="DBB5" s="436"/>
      <c r="DBC5" s="436"/>
      <c r="DBD5" s="436"/>
      <c r="DBE5" s="436"/>
      <c r="DBF5" s="436"/>
      <c r="DBG5" s="436"/>
      <c r="DBH5" s="436"/>
      <c r="DBI5" s="436"/>
      <c r="DBJ5" s="436"/>
      <c r="DBK5" s="436"/>
      <c r="DBL5" s="436"/>
      <c r="DBM5" s="436"/>
      <c r="DBN5" s="436"/>
      <c r="DBO5" s="436"/>
      <c r="DBP5" s="436"/>
      <c r="DBQ5" s="436"/>
      <c r="DBR5" s="436"/>
      <c r="DBS5" s="436"/>
      <c r="DBT5" s="436"/>
      <c r="DBU5" s="436"/>
      <c r="DBV5" s="436"/>
      <c r="DBW5" s="436"/>
      <c r="DBX5" s="436"/>
      <c r="DBY5" s="436"/>
      <c r="DBZ5" s="436"/>
      <c r="DCA5" s="436"/>
      <c r="DCB5" s="436"/>
      <c r="DCC5" s="436"/>
      <c r="DCD5" s="436"/>
      <c r="DCE5" s="436"/>
      <c r="DCF5" s="436"/>
      <c r="DCG5" s="436"/>
      <c r="DCH5" s="436"/>
      <c r="DCI5" s="436"/>
      <c r="DCJ5" s="436"/>
      <c r="DCK5" s="436"/>
      <c r="DCL5" s="436"/>
      <c r="DCM5" s="436"/>
      <c r="DCN5" s="436"/>
      <c r="DCO5" s="436"/>
      <c r="DCP5" s="436"/>
      <c r="DCQ5" s="436"/>
      <c r="DCR5" s="436"/>
      <c r="DCS5" s="436"/>
      <c r="DCT5" s="436"/>
      <c r="DCU5" s="436"/>
      <c r="DCV5" s="436"/>
      <c r="DCW5" s="436"/>
      <c r="DCX5" s="436"/>
      <c r="DCY5" s="436"/>
      <c r="DCZ5" s="436"/>
      <c r="DDA5" s="436"/>
      <c r="DDB5" s="436"/>
      <c r="DDC5" s="436"/>
      <c r="DDD5" s="436"/>
      <c r="DDE5" s="436"/>
      <c r="DDF5" s="436"/>
      <c r="DDG5" s="436"/>
      <c r="DDH5" s="436"/>
      <c r="DDI5" s="436"/>
      <c r="DDJ5" s="436"/>
      <c r="DDK5" s="436"/>
      <c r="DDL5" s="436"/>
      <c r="DDM5" s="436"/>
      <c r="DDN5" s="436"/>
      <c r="DDO5" s="436"/>
      <c r="DDP5" s="436"/>
      <c r="DDQ5" s="436"/>
      <c r="DDR5" s="436"/>
      <c r="DDS5" s="436"/>
      <c r="DDT5" s="436"/>
      <c r="DDU5" s="436"/>
      <c r="DDV5" s="436"/>
      <c r="DDW5" s="436"/>
      <c r="DDX5" s="436"/>
      <c r="DDY5" s="436"/>
      <c r="DDZ5" s="436"/>
      <c r="DEA5" s="436"/>
      <c r="DEB5" s="436"/>
      <c r="DEC5" s="436"/>
      <c r="DED5" s="436"/>
      <c r="DEE5" s="436"/>
      <c r="DEF5" s="436"/>
      <c r="DEG5" s="436"/>
      <c r="DEH5" s="436"/>
      <c r="DEI5" s="436"/>
      <c r="DEJ5" s="436"/>
      <c r="DEK5" s="436"/>
      <c r="DEL5" s="436"/>
      <c r="DEM5" s="436"/>
      <c r="DEN5" s="436"/>
      <c r="DEO5" s="436"/>
      <c r="DEP5" s="436"/>
      <c r="DEQ5" s="436"/>
      <c r="DER5" s="436"/>
      <c r="DES5" s="436"/>
      <c r="DET5" s="436"/>
      <c r="DEU5" s="436"/>
      <c r="DEV5" s="436"/>
      <c r="DEW5" s="436"/>
      <c r="DEX5" s="436"/>
      <c r="DEY5" s="436"/>
      <c r="DEZ5" s="436"/>
      <c r="DFA5" s="436"/>
      <c r="DFB5" s="436"/>
      <c r="DFC5" s="436"/>
      <c r="DFD5" s="436"/>
      <c r="DFE5" s="436"/>
      <c r="DFF5" s="436"/>
      <c r="DFG5" s="436"/>
      <c r="DFH5" s="436"/>
      <c r="DFI5" s="436"/>
      <c r="DFJ5" s="436"/>
      <c r="DFK5" s="436"/>
      <c r="DFL5" s="436"/>
      <c r="DFM5" s="436"/>
      <c r="DFN5" s="436"/>
      <c r="DFO5" s="436"/>
      <c r="DFP5" s="436"/>
      <c r="DFQ5" s="436"/>
      <c r="DFR5" s="436"/>
      <c r="DFS5" s="436"/>
      <c r="DFT5" s="436"/>
      <c r="DFU5" s="436"/>
      <c r="DFV5" s="436"/>
      <c r="DFW5" s="436"/>
      <c r="DFX5" s="436"/>
      <c r="DFY5" s="436"/>
      <c r="DFZ5" s="436"/>
      <c r="DGA5" s="436"/>
      <c r="DGB5" s="436"/>
      <c r="DGC5" s="436"/>
      <c r="DGD5" s="436"/>
      <c r="DGE5" s="436"/>
      <c r="DGF5" s="436"/>
      <c r="DGG5" s="436"/>
      <c r="DGH5" s="436"/>
      <c r="DGI5" s="436"/>
      <c r="DGJ5" s="436"/>
      <c r="DGK5" s="436"/>
      <c r="DGL5" s="436"/>
      <c r="DGM5" s="436"/>
      <c r="DGN5" s="436"/>
      <c r="DGO5" s="436"/>
      <c r="DGP5" s="436"/>
      <c r="DGQ5" s="436"/>
      <c r="DGR5" s="436"/>
      <c r="DGS5" s="436"/>
      <c r="DGT5" s="436"/>
      <c r="DGU5" s="436"/>
      <c r="DGV5" s="436"/>
      <c r="DGW5" s="436"/>
      <c r="DGX5" s="436"/>
      <c r="DGY5" s="436"/>
      <c r="DGZ5" s="436"/>
      <c r="DHA5" s="436"/>
      <c r="DHB5" s="436"/>
      <c r="DHC5" s="436"/>
      <c r="DHD5" s="436"/>
      <c r="DHE5" s="436"/>
      <c r="DHF5" s="436"/>
      <c r="DHG5" s="436"/>
      <c r="DHH5" s="436"/>
      <c r="DHI5" s="436"/>
      <c r="DHJ5" s="436"/>
      <c r="DHK5" s="436"/>
      <c r="DHL5" s="436"/>
      <c r="DHM5" s="436"/>
      <c r="DHN5" s="436"/>
      <c r="DHO5" s="436"/>
      <c r="DHP5" s="436"/>
      <c r="DHQ5" s="436"/>
      <c r="DHR5" s="436"/>
      <c r="DHS5" s="436"/>
      <c r="DHT5" s="436"/>
      <c r="DHU5" s="436"/>
      <c r="DHV5" s="436"/>
      <c r="DHW5" s="436"/>
      <c r="DHX5" s="436"/>
      <c r="DHY5" s="436"/>
      <c r="DHZ5" s="436"/>
      <c r="DIA5" s="436"/>
      <c r="DIB5" s="436"/>
      <c r="DIC5" s="436"/>
      <c r="DID5" s="436"/>
      <c r="DIE5" s="436"/>
      <c r="DIF5" s="436"/>
      <c r="DIG5" s="436"/>
      <c r="DIH5" s="436"/>
      <c r="DII5" s="436"/>
      <c r="DIJ5" s="436"/>
      <c r="DIK5" s="436"/>
      <c r="DIL5" s="436"/>
      <c r="DIM5" s="436"/>
      <c r="DIN5" s="436"/>
      <c r="DIO5" s="436"/>
      <c r="DIP5" s="436"/>
      <c r="DIQ5" s="436"/>
      <c r="DIR5" s="436"/>
      <c r="DIS5" s="436"/>
      <c r="DIT5" s="436"/>
      <c r="DIU5" s="436"/>
      <c r="DIV5" s="436"/>
      <c r="DIW5" s="436"/>
      <c r="DIX5" s="436"/>
      <c r="DIY5" s="436"/>
      <c r="DIZ5" s="436"/>
      <c r="DJA5" s="436"/>
      <c r="DJB5" s="436"/>
      <c r="DJC5" s="436"/>
      <c r="DJD5" s="436"/>
      <c r="DJE5" s="436"/>
      <c r="DJF5" s="436"/>
      <c r="DJG5" s="436"/>
      <c r="DJH5" s="436"/>
      <c r="DJI5" s="436"/>
      <c r="DJJ5" s="436"/>
      <c r="DJK5" s="436"/>
      <c r="DJL5" s="436"/>
      <c r="DJM5" s="436"/>
      <c r="DJN5" s="436"/>
      <c r="DJO5" s="436"/>
      <c r="DJP5" s="436"/>
      <c r="DJQ5" s="436"/>
      <c r="DJR5" s="436"/>
      <c r="DJS5" s="436"/>
      <c r="DJT5" s="436"/>
      <c r="DJU5" s="436"/>
      <c r="DJV5" s="436"/>
      <c r="DJW5" s="436"/>
      <c r="DJX5" s="436"/>
      <c r="DJY5" s="436"/>
      <c r="DJZ5" s="436"/>
      <c r="DKA5" s="436"/>
      <c r="DKB5" s="436"/>
      <c r="DKC5" s="436"/>
      <c r="DKD5" s="436"/>
      <c r="DKE5" s="436"/>
      <c r="DKF5" s="436"/>
      <c r="DKG5" s="436"/>
      <c r="DKH5" s="436"/>
      <c r="DKI5" s="436"/>
      <c r="DKJ5" s="436"/>
      <c r="DKK5" s="436"/>
      <c r="DKL5" s="436"/>
      <c r="DKM5" s="436"/>
      <c r="DKN5" s="436"/>
      <c r="DKO5" s="436"/>
      <c r="DKP5" s="436"/>
      <c r="DKQ5" s="436"/>
      <c r="DKR5" s="436"/>
      <c r="DKS5" s="436"/>
      <c r="DKT5" s="436"/>
      <c r="DKU5" s="436"/>
      <c r="DKV5" s="436"/>
      <c r="DKW5" s="436"/>
      <c r="DKX5" s="436"/>
      <c r="DKY5" s="436"/>
      <c r="DKZ5" s="436"/>
      <c r="DLA5" s="436"/>
      <c r="DLB5" s="436"/>
      <c r="DLC5" s="436"/>
      <c r="DLD5" s="436"/>
      <c r="DLE5" s="436"/>
      <c r="DLF5" s="436"/>
      <c r="DLG5" s="436"/>
      <c r="DLH5" s="436"/>
      <c r="DLI5" s="436"/>
      <c r="DLJ5" s="436"/>
      <c r="DLK5" s="436"/>
      <c r="DLL5" s="436"/>
      <c r="DLM5" s="436"/>
      <c r="DLN5" s="436"/>
      <c r="DLO5" s="436"/>
      <c r="DLP5" s="436"/>
      <c r="DLQ5" s="436"/>
      <c r="DLR5" s="436"/>
      <c r="DLS5" s="436"/>
      <c r="DLT5" s="436"/>
      <c r="DLU5" s="436"/>
      <c r="DLV5" s="436"/>
      <c r="DLW5" s="436"/>
      <c r="DLX5" s="436"/>
      <c r="DLY5" s="436"/>
      <c r="DLZ5" s="436"/>
      <c r="DMA5" s="436"/>
      <c r="DMB5" s="436"/>
      <c r="DMC5" s="436"/>
      <c r="DMD5" s="436"/>
      <c r="DME5" s="436"/>
      <c r="DMF5" s="436"/>
      <c r="DMG5" s="436"/>
      <c r="DMH5" s="436"/>
      <c r="DMI5" s="436"/>
      <c r="DMJ5" s="436"/>
      <c r="DMK5" s="436"/>
      <c r="DML5" s="436"/>
      <c r="DMM5" s="436"/>
      <c r="DMN5" s="436"/>
      <c r="DMO5" s="436"/>
      <c r="DMP5" s="436"/>
      <c r="DMQ5" s="436"/>
      <c r="DMR5" s="436"/>
      <c r="DMS5" s="436"/>
      <c r="DMT5" s="436"/>
      <c r="DMU5" s="436"/>
      <c r="DMV5" s="436"/>
      <c r="DMW5" s="436"/>
      <c r="DMX5" s="436"/>
      <c r="DMY5" s="436"/>
      <c r="DMZ5" s="436"/>
      <c r="DNA5" s="436"/>
      <c r="DNB5" s="436"/>
      <c r="DNC5" s="436"/>
      <c r="DND5" s="436"/>
      <c r="DNE5" s="436"/>
      <c r="DNF5" s="436"/>
      <c r="DNG5" s="436"/>
      <c r="DNH5" s="436"/>
      <c r="DNI5" s="436"/>
      <c r="DNJ5" s="436"/>
      <c r="DNK5" s="436"/>
      <c r="DNL5" s="436"/>
      <c r="DNM5" s="436"/>
      <c r="DNN5" s="436"/>
      <c r="DNO5" s="436"/>
      <c r="DNP5" s="436"/>
      <c r="DNQ5" s="436"/>
      <c r="DNR5" s="436"/>
      <c r="DNS5" s="436"/>
      <c r="DNT5" s="436"/>
      <c r="DNU5" s="436"/>
      <c r="DNV5" s="436"/>
      <c r="DNW5" s="436"/>
      <c r="DNX5" s="436"/>
      <c r="DNY5" s="436"/>
      <c r="DNZ5" s="436"/>
      <c r="DOA5" s="436"/>
      <c r="DOB5" s="436"/>
      <c r="DOC5" s="436"/>
      <c r="DOD5" s="436"/>
      <c r="DOE5" s="436"/>
      <c r="DOF5" s="436"/>
      <c r="DOG5" s="436"/>
      <c r="DOH5" s="436"/>
      <c r="DOI5" s="436"/>
      <c r="DOJ5" s="436"/>
      <c r="DOK5" s="436"/>
      <c r="DOL5" s="436"/>
      <c r="DOM5" s="436"/>
      <c r="DON5" s="436"/>
      <c r="DOO5" s="436"/>
      <c r="DOP5" s="436"/>
      <c r="DOQ5" s="436"/>
      <c r="DOR5" s="436"/>
      <c r="DOS5" s="436"/>
      <c r="DOT5" s="436"/>
      <c r="DOU5" s="436"/>
      <c r="DOV5" s="436"/>
      <c r="DOW5" s="436"/>
      <c r="DOX5" s="436"/>
      <c r="DOY5" s="436"/>
      <c r="DOZ5" s="436"/>
      <c r="DPA5" s="436"/>
      <c r="DPB5" s="436"/>
      <c r="DPC5" s="436"/>
      <c r="DPD5" s="436"/>
      <c r="DPE5" s="436"/>
      <c r="DPF5" s="436"/>
      <c r="DPG5" s="436"/>
      <c r="DPH5" s="436"/>
      <c r="DPI5" s="436"/>
      <c r="DPJ5" s="436"/>
      <c r="DPK5" s="436"/>
      <c r="DPL5" s="436"/>
      <c r="DPM5" s="436"/>
      <c r="DPN5" s="436"/>
      <c r="DPO5" s="436"/>
      <c r="DPP5" s="436"/>
      <c r="DPQ5" s="436"/>
      <c r="DPR5" s="436"/>
      <c r="DPS5" s="436"/>
      <c r="DPT5" s="436"/>
      <c r="DPU5" s="436"/>
      <c r="DPV5" s="436"/>
      <c r="DPW5" s="436"/>
      <c r="DPX5" s="436"/>
      <c r="DPY5" s="436"/>
      <c r="DPZ5" s="436"/>
      <c r="DQA5" s="436"/>
      <c r="DQB5" s="436"/>
      <c r="DQC5" s="436"/>
      <c r="DQD5" s="436"/>
      <c r="DQE5" s="436"/>
      <c r="DQF5" s="436"/>
      <c r="DQG5" s="436"/>
      <c r="DQH5" s="436"/>
      <c r="DQI5" s="436"/>
      <c r="DQJ5" s="436"/>
      <c r="DQK5" s="436"/>
      <c r="DQL5" s="436"/>
      <c r="DQM5" s="436"/>
      <c r="DQN5" s="436"/>
      <c r="DQO5" s="436"/>
      <c r="DQP5" s="436"/>
      <c r="DQQ5" s="436"/>
      <c r="DQR5" s="436"/>
      <c r="DQS5" s="436"/>
      <c r="DQT5" s="436"/>
      <c r="DQU5" s="436"/>
      <c r="DQV5" s="436"/>
      <c r="DQW5" s="436"/>
      <c r="DQX5" s="436"/>
      <c r="DQY5" s="436"/>
      <c r="DQZ5" s="436"/>
      <c r="DRA5" s="436"/>
      <c r="DRB5" s="436"/>
      <c r="DRC5" s="436"/>
      <c r="DRD5" s="436"/>
      <c r="DRE5" s="436"/>
      <c r="DRF5" s="436"/>
      <c r="DRG5" s="436"/>
      <c r="DRH5" s="436"/>
      <c r="DRI5" s="436"/>
      <c r="DRJ5" s="436"/>
      <c r="DRK5" s="436"/>
      <c r="DRL5" s="436"/>
      <c r="DRM5" s="436"/>
      <c r="DRN5" s="436"/>
      <c r="DRO5" s="436"/>
      <c r="DRP5" s="436"/>
      <c r="DRQ5" s="436"/>
      <c r="DRR5" s="436"/>
      <c r="DRS5" s="436"/>
      <c r="DRT5" s="436"/>
      <c r="DRU5" s="436"/>
      <c r="DRV5" s="436"/>
      <c r="DRW5" s="436"/>
      <c r="DRX5" s="436"/>
      <c r="DRY5" s="436"/>
      <c r="DRZ5" s="436"/>
      <c r="DSA5" s="436"/>
      <c r="DSB5" s="436"/>
      <c r="DSC5" s="436"/>
      <c r="DSD5" s="436"/>
      <c r="DSE5" s="436"/>
      <c r="DSF5" s="436"/>
      <c r="DSG5" s="436"/>
      <c r="DSH5" s="436"/>
      <c r="DSI5" s="436"/>
      <c r="DSJ5" s="436"/>
      <c r="DSK5" s="436"/>
      <c r="DSL5" s="436"/>
      <c r="DSM5" s="436"/>
      <c r="DSN5" s="436"/>
      <c r="DSO5" s="436"/>
      <c r="DSP5" s="436"/>
      <c r="DSQ5" s="436"/>
      <c r="DSR5" s="436"/>
      <c r="DSS5" s="436"/>
      <c r="DST5" s="436"/>
      <c r="DSU5" s="436"/>
      <c r="DSV5" s="436"/>
      <c r="DSW5" s="436"/>
      <c r="DSX5" s="436"/>
      <c r="DSY5" s="436"/>
      <c r="DSZ5" s="436"/>
      <c r="DTA5" s="436"/>
      <c r="DTB5" s="436"/>
      <c r="DTC5" s="436"/>
      <c r="DTD5" s="436"/>
      <c r="DTE5" s="436"/>
      <c r="DTF5" s="436"/>
      <c r="DTG5" s="436"/>
      <c r="DTH5" s="436"/>
      <c r="DTI5" s="436"/>
      <c r="DTJ5" s="436"/>
      <c r="DTK5" s="436"/>
      <c r="DTL5" s="436"/>
      <c r="DTM5" s="436"/>
      <c r="DTN5" s="436"/>
      <c r="DTO5" s="436"/>
      <c r="DTP5" s="436"/>
      <c r="DTQ5" s="436"/>
      <c r="DTR5" s="436"/>
      <c r="DTS5" s="436"/>
      <c r="DTT5" s="436"/>
      <c r="DTU5" s="436"/>
      <c r="DTV5" s="436"/>
      <c r="DTW5" s="436"/>
      <c r="DTX5" s="436"/>
      <c r="DTY5" s="436"/>
      <c r="DTZ5" s="436"/>
      <c r="DUA5" s="436"/>
      <c r="DUB5" s="436"/>
      <c r="DUC5" s="436"/>
      <c r="DUD5" s="436"/>
      <c r="DUE5" s="436"/>
      <c r="DUF5" s="436"/>
      <c r="DUG5" s="436"/>
      <c r="DUH5" s="436"/>
      <c r="DUI5" s="436"/>
      <c r="DUJ5" s="436"/>
      <c r="DUK5" s="436"/>
      <c r="DUL5" s="436"/>
      <c r="DUM5" s="436"/>
      <c r="DUN5" s="436"/>
      <c r="DUO5" s="436"/>
      <c r="DUP5" s="436"/>
      <c r="DUQ5" s="436"/>
      <c r="DUR5" s="436"/>
      <c r="DUS5" s="436"/>
      <c r="DUT5" s="436"/>
      <c r="DUU5" s="436"/>
      <c r="DUV5" s="436"/>
      <c r="DUW5" s="436"/>
      <c r="DUX5" s="436"/>
      <c r="DUY5" s="436"/>
      <c r="DUZ5" s="436"/>
      <c r="DVA5" s="436"/>
      <c r="DVB5" s="436"/>
      <c r="DVC5" s="436"/>
      <c r="DVD5" s="436"/>
      <c r="DVE5" s="436"/>
      <c r="DVF5" s="436"/>
      <c r="DVG5" s="436"/>
      <c r="DVH5" s="436"/>
      <c r="DVI5" s="436"/>
      <c r="DVJ5" s="436"/>
      <c r="DVK5" s="436"/>
      <c r="DVL5" s="436"/>
      <c r="DVM5" s="436"/>
      <c r="DVN5" s="436"/>
      <c r="DVO5" s="436"/>
      <c r="DVP5" s="436"/>
      <c r="DVQ5" s="436"/>
      <c r="DVR5" s="436"/>
      <c r="DVS5" s="436"/>
      <c r="DVT5" s="436"/>
      <c r="DVU5" s="436"/>
      <c r="DVV5" s="436"/>
      <c r="DVW5" s="436"/>
      <c r="DVX5" s="436"/>
      <c r="DVY5" s="436"/>
      <c r="DVZ5" s="436"/>
      <c r="DWA5" s="436"/>
      <c r="DWB5" s="436"/>
      <c r="DWC5" s="436"/>
      <c r="DWD5" s="436"/>
      <c r="DWE5" s="436"/>
      <c r="DWF5" s="436"/>
      <c r="DWG5" s="436"/>
      <c r="DWH5" s="436"/>
      <c r="DWI5" s="436"/>
      <c r="DWJ5" s="436"/>
      <c r="DWK5" s="436"/>
      <c r="DWL5" s="436"/>
      <c r="DWM5" s="436"/>
      <c r="DWN5" s="436"/>
      <c r="DWO5" s="436"/>
      <c r="DWP5" s="436"/>
      <c r="DWQ5" s="436"/>
      <c r="DWR5" s="436"/>
      <c r="DWS5" s="436"/>
      <c r="DWT5" s="436"/>
      <c r="DWU5" s="436"/>
      <c r="DWV5" s="436"/>
      <c r="DWW5" s="436"/>
      <c r="DWX5" s="436"/>
      <c r="DWY5" s="436"/>
      <c r="DWZ5" s="436"/>
      <c r="DXA5" s="436"/>
      <c r="DXB5" s="436"/>
      <c r="DXC5" s="436"/>
      <c r="DXD5" s="436"/>
      <c r="DXE5" s="436"/>
      <c r="DXF5" s="436"/>
      <c r="DXG5" s="436"/>
      <c r="DXH5" s="436"/>
      <c r="DXI5" s="436"/>
      <c r="DXJ5" s="436"/>
      <c r="DXK5" s="436"/>
      <c r="DXL5" s="436"/>
      <c r="DXM5" s="436"/>
      <c r="DXN5" s="436"/>
      <c r="DXO5" s="436"/>
      <c r="DXP5" s="436"/>
      <c r="DXQ5" s="436"/>
      <c r="DXR5" s="436"/>
      <c r="DXS5" s="436"/>
      <c r="DXT5" s="436"/>
      <c r="DXU5" s="436"/>
      <c r="DXV5" s="436"/>
      <c r="DXW5" s="436"/>
      <c r="DXX5" s="436"/>
      <c r="DXY5" s="436"/>
      <c r="DXZ5" s="436"/>
      <c r="DYA5" s="436"/>
      <c r="DYB5" s="436"/>
      <c r="DYC5" s="436"/>
      <c r="DYD5" s="436"/>
      <c r="DYE5" s="436"/>
      <c r="DYF5" s="436"/>
      <c r="DYG5" s="436"/>
      <c r="DYH5" s="436"/>
      <c r="DYI5" s="436"/>
      <c r="DYJ5" s="436"/>
      <c r="DYK5" s="436"/>
      <c r="DYL5" s="436"/>
      <c r="DYM5" s="436"/>
      <c r="DYN5" s="436"/>
      <c r="DYO5" s="436"/>
      <c r="DYP5" s="436"/>
      <c r="DYQ5" s="436"/>
      <c r="DYR5" s="436"/>
      <c r="DYS5" s="436"/>
      <c r="DYT5" s="436"/>
      <c r="DYU5" s="436"/>
      <c r="DYV5" s="436"/>
      <c r="DYW5" s="436"/>
      <c r="DYX5" s="436"/>
      <c r="DYY5" s="436"/>
      <c r="DYZ5" s="436"/>
      <c r="DZA5" s="436"/>
      <c r="DZB5" s="436"/>
      <c r="DZC5" s="436"/>
      <c r="DZD5" s="436"/>
      <c r="DZE5" s="436"/>
      <c r="DZF5" s="436"/>
      <c r="DZG5" s="436"/>
      <c r="DZH5" s="436"/>
      <c r="DZI5" s="436"/>
      <c r="DZJ5" s="436"/>
      <c r="DZK5" s="436"/>
      <c r="DZL5" s="436"/>
      <c r="DZM5" s="436"/>
      <c r="DZN5" s="436"/>
      <c r="DZO5" s="436"/>
      <c r="DZP5" s="436"/>
      <c r="DZQ5" s="436"/>
      <c r="DZR5" s="436"/>
      <c r="DZS5" s="436"/>
      <c r="DZT5" s="436"/>
      <c r="DZU5" s="436"/>
      <c r="DZV5" s="436"/>
      <c r="DZW5" s="436"/>
      <c r="DZX5" s="436"/>
      <c r="DZY5" s="436"/>
      <c r="DZZ5" s="436"/>
      <c r="EAA5" s="436"/>
      <c r="EAB5" s="436"/>
      <c r="EAC5" s="436"/>
      <c r="EAD5" s="436"/>
      <c r="EAE5" s="436"/>
      <c r="EAF5" s="436"/>
      <c r="EAG5" s="436"/>
      <c r="EAH5" s="436"/>
      <c r="EAI5" s="436"/>
      <c r="EAJ5" s="436"/>
      <c r="EAK5" s="436"/>
      <c r="EAL5" s="436"/>
      <c r="EAM5" s="436"/>
      <c r="EAN5" s="436"/>
      <c r="EAO5" s="436"/>
      <c r="EAP5" s="436"/>
      <c r="EAQ5" s="436"/>
      <c r="EAR5" s="436"/>
      <c r="EAS5" s="436"/>
      <c r="EAT5" s="436"/>
      <c r="EAU5" s="436"/>
      <c r="EAV5" s="436"/>
      <c r="EAW5" s="436"/>
      <c r="EAX5" s="436"/>
      <c r="EAY5" s="436"/>
      <c r="EAZ5" s="436"/>
      <c r="EBA5" s="436"/>
      <c r="EBB5" s="436"/>
      <c r="EBC5" s="436"/>
      <c r="EBD5" s="436"/>
      <c r="EBE5" s="436"/>
      <c r="EBF5" s="436"/>
      <c r="EBG5" s="436"/>
      <c r="EBH5" s="436"/>
      <c r="EBI5" s="436"/>
      <c r="EBJ5" s="436"/>
      <c r="EBK5" s="436"/>
      <c r="EBL5" s="436"/>
      <c r="EBM5" s="436"/>
      <c r="EBN5" s="436"/>
      <c r="EBO5" s="436"/>
      <c r="EBP5" s="436"/>
      <c r="EBQ5" s="436"/>
      <c r="EBR5" s="436"/>
      <c r="EBS5" s="436"/>
      <c r="EBT5" s="436"/>
      <c r="EBU5" s="436"/>
      <c r="EBV5" s="436"/>
      <c r="EBW5" s="436"/>
      <c r="EBX5" s="436"/>
      <c r="EBY5" s="436"/>
      <c r="EBZ5" s="436"/>
      <c r="ECA5" s="436"/>
      <c r="ECB5" s="436"/>
      <c r="ECC5" s="436"/>
      <c r="ECD5" s="436"/>
      <c r="ECE5" s="436"/>
      <c r="ECF5" s="436"/>
      <c r="ECG5" s="436"/>
      <c r="ECH5" s="436"/>
      <c r="ECI5" s="436"/>
      <c r="ECJ5" s="436"/>
      <c r="ECK5" s="436"/>
      <c r="ECL5" s="436"/>
      <c r="ECM5" s="436"/>
      <c r="ECN5" s="436"/>
      <c r="ECO5" s="436"/>
      <c r="ECP5" s="436"/>
      <c r="ECQ5" s="436"/>
      <c r="ECR5" s="436"/>
      <c r="ECS5" s="436"/>
      <c r="ECT5" s="436"/>
      <c r="ECU5" s="436"/>
      <c r="ECV5" s="436"/>
      <c r="ECW5" s="436"/>
      <c r="ECX5" s="436"/>
      <c r="ECY5" s="436"/>
      <c r="ECZ5" s="436"/>
      <c r="EDA5" s="436"/>
      <c r="EDB5" s="436"/>
      <c r="EDC5" s="436"/>
      <c r="EDD5" s="436"/>
      <c r="EDE5" s="436"/>
      <c r="EDF5" s="436"/>
      <c r="EDG5" s="436"/>
      <c r="EDH5" s="436"/>
      <c r="EDI5" s="436"/>
      <c r="EDJ5" s="436"/>
      <c r="EDK5" s="436"/>
      <c r="EDL5" s="436"/>
      <c r="EDM5" s="436"/>
      <c r="EDN5" s="436"/>
      <c r="EDO5" s="436"/>
      <c r="EDP5" s="436"/>
      <c r="EDQ5" s="436"/>
      <c r="EDR5" s="436"/>
      <c r="EDS5" s="436"/>
      <c r="EDT5" s="436"/>
      <c r="EDU5" s="436"/>
      <c r="EDV5" s="436"/>
      <c r="EDW5" s="436"/>
      <c r="EDX5" s="436"/>
      <c r="EDY5" s="436"/>
      <c r="EDZ5" s="436"/>
      <c r="EEA5" s="436"/>
      <c r="EEB5" s="436"/>
      <c r="EEC5" s="436"/>
      <c r="EED5" s="436"/>
      <c r="EEE5" s="436"/>
      <c r="EEF5" s="436"/>
      <c r="EEG5" s="436"/>
      <c r="EEH5" s="436"/>
      <c r="EEI5" s="436"/>
      <c r="EEJ5" s="436"/>
      <c r="EEK5" s="436"/>
      <c r="EEL5" s="436"/>
      <c r="EEM5" s="436"/>
      <c r="EEN5" s="436"/>
      <c r="EEO5" s="436"/>
      <c r="EEP5" s="436"/>
      <c r="EEQ5" s="436"/>
      <c r="EER5" s="436"/>
      <c r="EES5" s="436"/>
      <c r="EET5" s="436"/>
      <c r="EEU5" s="436"/>
      <c r="EEV5" s="436"/>
      <c r="EEW5" s="436"/>
      <c r="EEX5" s="436"/>
      <c r="EEY5" s="436"/>
      <c r="EEZ5" s="436"/>
      <c r="EFA5" s="436"/>
      <c r="EFB5" s="436"/>
      <c r="EFC5" s="436"/>
      <c r="EFD5" s="436"/>
      <c r="EFE5" s="436"/>
      <c r="EFF5" s="436"/>
      <c r="EFG5" s="436"/>
      <c r="EFH5" s="436"/>
      <c r="EFI5" s="436"/>
      <c r="EFJ5" s="436"/>
      <c r="EFK5" s="436"/>
      <c r="EFL5" s="436"/>
      <c r="EFM5" s="436"/>
      <c r="EFN5" s="436"/>
      <c r="EFO5" s="436"/>
      <c r="EFP5" s="436"/>
      <c r="EFQ5" s="436"/>
      <c r="EFR5" s="436"/>
      <c r="EFS5" s="436"/>
      <c r="EFT5" s="436"/>
      <c r="EFU5" s="436"/>
      <c r="EFV5" s="436"/>
      <c r="EFW5" s="436"/>
      <c r="EFX5" s="436"/>
      <c r="EFY5" s="436"/>
      <c r="EFZ5" s="436"/>
      <c r="EGA5" s="436"/>
      <c r="EGB5" s="436"/>
      <c r="EGC5" s="436"/>
      <c r="EGD5" s="436"/>
      <c r="EGE5" s="436"/>
      <c r="EGF5" s="436"/>
      <c r="EGG5" s="436"/>
      <c r="EGH5" s="436"/>
      <c r="EGI5" s="436"/>
      <c r="EGJ5" s="436"/>
      <c r="EGK5" s="436"/>
      <c r="EGL5" s="436"/>
      <c r="EGM5" s="436"/>
      <c r="EGN5" s="436"/>
      <c r="EGO5" s="436"/>
      <c r="EGP5" s="436"/>
      <c r="EGQ5" s="436"/>
      <c r="EGR5" s="436"/>
      <c r="EGS5" s="436"/>
      <c r="EGT5" s="436"/>
      <c r="EGU5" s="436"/>
      <c r="EGV5" s="436"/>
      <c r="EGW5" s="436"/>
      <c r="EGX5" s="436"/>
      <c r="EGY5" s="436"/>
      <c r="EGZ5" s="436"/>
      <c r="EHA5" s="436"/>
      <c r="EHB5" s="436"/>
      <c r="EHC5" s="436"/>
      <c r="EHD5" s="436"/>
      <c r="EHE5" s="436"/>
      <c r="EHF5" s="436"/>
      <c r="EHG5" s="436"/>
      <c r="EHH5" s="436"/>
      <c r="EHI5" s="436"/>
      <c r="EHJ5" s="436"/>
      <c r="EHK5" s="436"/>
      <c r="EHL5" s="436"/>
      <c r="EHM5" s="436"/>
      <c r="EHN5" s="436"/>
      <c r="EHO5" s="436"/>
      <c r="EHP5" s="436"/>
      <c r="EHQ5" s="436"/>
      <c r="EHR5" s="436"/>
      <c r="EHS5" s="436"/>
      <c r="EHT5" s="436"/>
      <c r="EHU5" s="436"/>
      <c r="EHV5" s="436"/>
      <c r="EHW5" s="436"/>
      <c r="EHX5" s="436"/>
      <c r="EHY5" s="436"/>
      <c r="EHZ5" s="436"/>
      <c r="EIA5" s="436"/>
      <c r="EIB5" s="436"/>
      <c r="EIC5" s="436"/>
      <c r="EID5" s="436"/>
      <c r="EIE5" s="436"/>
      <c r="EIF5" s="436"/>
      <c r="EIG5" s="436"/>
      <c r="EIH5" s="436"/>
      <c r="EII5" s="436"/>
      <c r="EIJ5" s="436"/>
      <c r="EIK5" s="436"/>
      <c r="EIL5" s="436"/>
      <c r="EIM5" s="436"/>
      <c r="EIN5" s="436"/>
      <c r="EIO5" s="436"/>
      <c r="EIP5" s="436"/>
      <c r="EIQ5" s="436"/>
      <c r="EIR5" s="436"/>
      <c r="EIS5" s="436"/>
      <c r="EIT5" s="436"/>
      <c r="EIU5" s="436"/>
      <c r="EIV5" s="436"/>
      <c r="EIW5" s="436"/>
      <c r="EIX5" s="436"/>
      <c r="EIY5" s="436"/>
      <c r="EIZ5" s="436"/>
      <c r="EJA5" s="436"/>
      <c r="EJB5" s="436"/>
      <c r="EJC5" s="436"/>
      <c r="EJD5" s="436"/>
      <c r="EJE5" s="436"/>
      <c r="EJF5" s="436"/>
      <c r="EJG5" s="436"/>
      <c r="EJH5" s="436"/>
      <c r="EJI5" s="436"/>
      <c r="EJJ5" s="436"/>
      <c r="EJK5" s="436"/>
      <c r="EJL5" s="436"/>
      <c r="EJM5" s="436"/>
      <c r="EJN5" s="436"/>
      <c r="EJO5" s="436"/>
      <c r="EJP5" s="436"/>
      <c r="EJQ5" s="436"/>
      <c r="EJR5" s="436"/>
      <c r="EJS5" s="436"/>
      <c r="EJT5" s="436"/>
      <c r="EJU5" s="436"/>
      <c r="EJV5" s="436"/>
      <c r="EJW5" s="436"/>
      <c r="EJX5" s="436"/>
      <c r="EJY5" s="436"/>
      <c r="EJZ5" s="436"/>
      <c r="EKA5" s="436"/>
      <c r="EKB5" s="436"/>
      <c r="EKC5" s="436"/>
      <c r="EKD5" s="436"/>
      <c r="EKE5" s="436"/>
      <c r="EKF5" s="436"/>
      <c r="EKG5" s="436"/>
      <c r="EKH5" s="436"/>
      <c r="EKI5" s="436"/>
      <c r="EKJ5" s="436"/>
      <c r="EKK5" s="436"/>
      <c r="EKL5" s="436"/>
      <c r="EKM5" s="436"/>
      <c r="EKN5" s="436"/>
      <c r="EKO5" s="436"/>
      <c r="EKP5" s="436"/>
      <c r="EKQ5" s="436"/>
      <c r="EKR5" s="436"/>
      <c r="EKS5" s="436"/>
      <c r="EKT5" s="436"/>
      <c r="EKU5" s="436"/>
      <c r="EKV5" s="436"/>
      <c r="EKW5" s="436"/>
      <c r="EKX5" s="436"/>
      <c r="EKY5" s="436"/>
      <c r="EKZ5" s="436"/>
      <c r="ELA5" s="436"/>
      <c r="ELB5" s="436"/>
      <c r="ELC5" s="436"/>
      <c r="ELD5" s="436"/>
      <c r="ELE5" s="436"/>
      <c r="ELF5" s="436"/>
      <c r="ELG5" s="436"/>
      <c r="ELH5" s="436"/>
      <c r="ELI5" s="436"/>
      <c r="ELJ5" s="436"/>
      <c r="ELK5" s="436"/>
      <c r="ELL5" s="436"/>
      <c r="ELM5" s="436"/>
      <c r="ELN5" s="436"/>
      <c r="ELO5" s="436"/>
      <c r="ELP5" s="436"/>
      <c r="ELQ5" s="436"/>
      <c r="ELR5" s="436"/>
      <c r="ELS5" s="436"/>
      <c r="ELT5" s="436"/>
      <c r="ELU5" s="436"/>
      <c r="ELV5" s="436"/>
      <c r="ELW5" s="436"/>
      <c r="ELX5" s="436"/>
      <c r="ELY5" s="436"/>
      <c r="ELZ5" s="436"/>
      <c r="EMA5" s="436"/>
      <c r="EMB5" s="436"/>
      <c r="EMC5" s="436"/>
      <c r="EMD5" s="436"/>
      <c r="EME5" s="436"/>
      <c r="EMF5" s="436"/>
      <c r="EMG5" s="436"/>
      <c r="EMH5" s="436"/>
      <c r="EMI5" s="436"/>
      <c r="EMJ5" s="436"/>
      <c r="EMK5" s="436"/>
      <c r="EML5" s="436"/>
      <c r="EMM5" s="436"/>
      <c r="EMN5" s="436"/>
      <c r="EMO5" s="436"/>
      <c r="EMP5" s="436"/>
      <c r="EMQ5" s="436"/>
      <c r="EMR5" s="436"/>
      <c r="EMS5" s="436"/>
      <c r="EMT5" s="436"/>
      <c r="EMU5" s="436"/>
      <c r="EMV5" s="436"/>
      <c r="EMW5" s="436"/>
      <c r="EMX5" s="436"/>
      <c r="EMY5" s="436"/>
      <c r="EMZ5" s="436"/>
      <c r="ENA5" s="436"/>
      <c r="ENB5" s="436"/>
      <c r="ENC5" s="436"/>
      <c r="END5" s="436"/>
      <c r="ENE5" s="436"/>
      <c r="ENF5" s="436"/>
      <c r="ENG5" s="436"/>
      <c r="ENH5" s="436"/>
      <c r="ENI5" s="436"/>
      <c r="ENJ5" s="436"/>
      <c r="ENK5" s="436"/>
      <c r="ENL5" s="436"/>
      <c r="ENM5" s="436"/>
      <c r="ENN5" s="436"/>
      <c r="ENO5" s="436"/>
      <c r="ENP5" s="436"/>
      <c r="ENQ5" s="436"/>
      <c r="ENR5" s="436"/>
      <c r="ENS5" s="436"/>
      <c r="ENT5" s="436"/>
      <c r="ENU5" s="436"/>
      <c r="ENV5" s="436"/>
      <c r="ENW5" s="436"/>
      <c r="ENX5" s="436"/>
      <c r="ENY5" s="436"/>
      <c r="ENZ5" s="436"/>
      <c r="EOA5" s="436"/>
      <c r="EOB5" s="436"/>
      <c r="EOC5" s="436"/>
      <c r="EOD5" s="436"/>
      <c r="EOE5" s="436"/>
      <c r="EOF5" s="436"/>
      <c r="EOG5" s="436"/>
      <c r="EOH5" s="436"/>
      <c r="EOI5" s="436"/>
      <c r="EOJ5" s="436"/>
      <c r="EOK5" s="436"/>
      <c r="EOL5" s="436"/>
      <c r="EOM5" s="436"/>
      <c r="EON5" s="436"/>
      <c r="EOO5" s="436"/>
      <c r="EOP5" s="436"/>
      <c r="EOQ5" s="436"/>
      <c r="EOR5" s="436"/>
      <c r="EOS5" s="436"/>
      <c r="EOT5" s="436"/>
      <c r="EOU5" s="436"/>
      <c r="EOV5" s="436"/>
      <c r="EOW5" s="436"/>
      <c r="EOX5" s="436"/>
      <c r="EOY5" s="436"/>
      <c r="EOZ5" s="436"/>
      <c r="EPA5" s="436"/>
      <c r="EPB5" s="436"/>
      <c r="EPC5" s="436"/>
      <c r="EPD5" s="436"/>
      <c r="EPE5" s="436"/>
      <c r="EPF5" s="436"/>
      <c r="EPG5" s="436"/>
      <c r="EPH5" s="436"/>
      <c r="EPI5" s="436"/>
      <c r="EPJ5" s="436"/>
      <c r="EPK5" s="436"/>
      <c r="EPL5" s="436"/>
      <c r="EPM5" s="436"/>
      <c r="EPN5" s="436"/>
      <c r="EPO5" s="436"/>
      <c r="EPP5" s="436"/>
      <c r="EPQ5" s="436"/>
      <c r="EPR5" s="436"/>
      <c r="EPS5" s="436"/>
      <c r="EPT5" s="436"/>
      <c r="EPU5" s="436"/>
      <c r="EPV5" s="436"/>
      <c r="EPW5" s="436"/>
      <c r="EPX5" s="436"/>
      <c r="EPY5" s="436"/>
      <c r="EPZ5" s="436"/>
      <c r="EQA5" s="436"/>
      <c r="EQB5" s="436"/>
      <c r="EQC5" s="436"/>
      <c r="EQD5" s="436"/>
      <c r="EQE5" s="436"/>
      <c r="EQF5" s="436"/>
      <c r="EQG5" s="436"/>
      <c r="EQH5" s="436"/>
      <c r="EQI5" s="436"/>
      <c r="EQJ5" s="436"/>
      <c r="EQK5" s="436"/>
      <c r="EQL5" s="436"/>
      <c r="EQM5" s="436"/>
      <c r="EQN5" s="436"/>
      <c r="EQO5" s="436"/>
      <c r="EQP5" s="436"/>
      <c r="EQQ5" s="436"/>
      <c r="EQR5" s="436"/>
      <c r="EQS5" s="436"/>
      <c r="EQT5" s="436"/>
      <c r="EQU5" s="436"/>
      <c r="EQV5" s="436"/>
      <c r="EQW5" s="436"/>
      <c r="EQX5" s="436"/>
      <c r="EQY5" s="436"/>
      <c r="EQZ5" s="436"/>
      <c r="ERA5" s="436"/>
      <c r="ERB5" s="436"/>
      <c r="ERC5" s="436"/>
      <c r="ERD5" s="436"/>
      <c r="ERE5" s="436"/>
      <c r="ERF5" s="436"/>
      <c r="ERG5" s="436"/>
      <c r="ERH5" s="436"/>
      <c r="ERI5" s="436"/>
      <c r="ERJ5" s="436"/>
      <c r="ERK5" s="436"/>
      <c r="ERL5" s="436"/>
      <c r="ERM5" s="436"/>
      <c r="ERN5" s="436"/>
      <c r="ERO5" s="436"/>
      <c r="ERP5" s="436"/>
      <c r="ERQ5" s="436"/>
      <c r="ERR5" s="436"/>
      <c r="ERS5" s="436"/>
      <c r="ERT5" s="436"/>
      <c r="ERU5" s="436"/>
      <c r="ERV5" s="436"/>
      <c r="ERW5" s="436"/>
      <c r="ERX5" s="436"/>
      <c r="ERY5" s="436"/>
      <c r="ERZ5" s="436"/>
      <c r="ESA5" s="436"/>
      <c r="ESB5" s="436"/>
      <c r="ESC5" s="436"/>
      <c r="ESD5" s="436"/>
      <c r="ESE5" s="436"/>
      <c r="ESF5" s="436"/>
      <c r="ESG5" s="436"/>
      <c r="ESH5" s="436"/>
      <c r="ESI5" s="436"/>
      <c r="ESJ5" s="436"/>
      <c r="ESK5" s="436"/>
      <c r="ESL5" s="436"/>
      <c r="ESM5" s="436"/>
      <c r="ESN5" s="436"/>
      <c r="ESO5" s="436"/>
      <c r="ESP5" s="436"/>
      <c r="ESQ5" s="436"/>
      <c r="ESR5" s="436"/>
      <c r="ESS5" s="436"/>
      <c r="EST5" s="436"/>
      <c r="ESU5" s="436"/>
      <c r="ESV5" s="436"/>
      <c r="ESW5" s="436"/>
      <c r="ESX5" s="436"/>
      <c r="ESY5" s="436"/>
      <c r="ESZ5" s="436"/>
      <c r="ETA5" s="436"/>
      <c r="ETB5" s="436"/>
      <c r="ETC5" s="436"/>
      <c r="ETD5" s="436"/>
      <c r="ETE5" s="436"/>
      <c r="ETF5" s="436"/>
      <c r="ETG5" s="436"/>
      <c r="ETH5" s="436"/>
      <c r="ETI5" s="436"/>
      <c r="ETJ5" s="436"/>
      <c r="ETK5" s="436"/>
      <c r="ETL5" s="436"/>
      <c r="ETM5" s="436"/>
      <c r="ETN5" s="436"/>
      <c r="ETO5" s="436"/>
      <c r="ETP5" s="436"/>
      <c r="ETQ5" s="436"/>
      <c r="ETR5" s="436"/>
      <c r="ETS5" s="436"/>
      <c r="ETT5" s="436"/>
      <c r="ETU5" s="436"/>
      <c r="ETV5" s="436"/>
      <c r="ETW5" s="436"/>
      <c r="ETX5" s="436"/>
      <c r="ETY5" s="436"/>
      <c r="ETZ5" s="436"/>
      <c r="EUA5" s="436"/>
      <c r="EUB5" s="436"/>
      <c r="EUC5" s="436"/>
      <c r="EUD5" s="436"/>
      <c r="EUE5" s="436"/>
      <c r="EUF5" s="436"/>
      <c r="EUG5" s="436"/>
      <c r="EUH5" s="436"/>
      <c r="EUI5" s="436"/>
      <c r="EUJ5" s="436"/>
      <c r="EUK5" s="436"/>
      <c r="EUL5" s="436"/>
      <c r="EUM5" s="436"/>
      <c r="EUN5" s="436"/>
      <c r="EUO5" s="436"/>
      <c r="EUP5" s="436"/>
      <c r="EUQ5" s="436"/>
      <c r="EUR5" s="436"/>
      <c r="EUS5" s="436"/>
      <c r="EUT5" s="436"/>
      <c r="EUU5" s="436"/>
      <c r="EUV5" s="436"/>
      <c r="EUW5" s="436"/>
      <c r="EUX5" s="436"/>
      <c r="EUY5" s="436"/>
      <c r="EUZ5" s="436"/>
      <c r="EVA5" s="436"/>
      <c r="EVB5" s="436"/>
      <c r="EVC5" s="436"/>
      <c r="EVD5" s="436"/>
      <c r="EVE5" s="436"/>
      <c r="EVF5" s="436"/>
      <c r="EVG5" s="436"/>
      <c r="EVH5" s="436"/>
      <c r="EVI5" s="436"/>
      <c r="EVJ5" s="436"/>
      <c r="EVK5" s="436"/>
      <c r="EVL5" s="436"/>
      <c r="EVM5" s="436"/>
      <c r="EVN5" s="436"/>
      <c r="EVO5" s="436"/>
      <c r="EVP5" s="436"/>
      <c r="EVQ5" s="436"/>
      <c r="EVR5" s="436"/>
      <c r="EVS5" s="436"/>
      <c r="EVT5" s="436"/>
      <c r="EVU5" s="436"/>
      <c r="EVV5" s="436"/>
      <c r="EVW5" s="436"/>
      <c r="EVX5" s="436"/>
      <c r="EVY5" s="436"/>
      <c r="EVZ5" s="436"/>
      <c r="EWA5" s="436"/>
      <c r="EWB5" s="436"/>
      <c r="EWC5" s="436"/>
      <c r="EWD5" s="436"/>
      <c r="EWE5" s="436"/>
      <c r="EWF5" s="436"/>
      <c r="EWG5" s="436"/>
      <c r="EWH5" s="436"/>
      <c r="EWI5" s="436"/>
      <c r="EWJ5" s="436"/>
      <c r="EWK5" s="436"/>
      <c r="EWL5" s="436"/>
      <c r="EWM5" s="436"/>
      <c r="EWN5" s="436"/>
      <c r="EWO5" s="436"/>
      <c r="EWP5" s="436"/>
      <c r="EWQ5" s="436"/>
      <c r="EWR5" s="436"/>
      <c r="EWS5" s="436"/>
      <c r="EWT5" s="436"/>
      <c r="EWU5" s="436"/>
      <c r="EWV5" s="436"/>
      <c r="EWW5" s="436"/>
      <c r="EWX5" s="436"/>
      <c r="EWY5" s="436"/>
      <c r="EWZ5" s="436"/>
      <c r="EXA5" s="436"/>
      <c r="EXB5" s="436"/>
      <c r="EXC5" s="436"/>
      <c r="EXD5" s="436"/>
      <c r="EXE5" s="436"/>
      <c r="EXF5" s="436"/>
      <c r="EXG5" s="436"/>
      <c r="EXH5" s="436"/>
      <c r="EXI5" s="436"/>
      <c r="EXJ5" s="436"/>
      <c r="EXK5" s="436"/>
      <c r="EXL5" s="436"/>
      <c r="EXM5" s="436"/>
      <c r="EXN5" s="436"/>
      <c r="EXO5" s="436"/>
      <c r="EXP5" s="436"/>
      <c r="EXQ5" s="436"/>
      <c r="EXR5" s="436"/>
      <c r="EXS5" s="436"/>
      <c r="EXT5" s="436"/>
      <c r="EXU5" s="436"/>
      <c r="EXV5" s="436"/>
      <c r="EXW5" s="436"/>
      <c r="EXX5" s="436"/>
      <c r="EXY5" s="436"/>
      <c r="EXZ5" s="436"/>
      <c r="EYA5" s="436"/>
      <c r="EYB5" s="436"/>
      <c r="EYC5" s="436"/>
      <c r="EYD5" s="436"/>
      <c r="EYE5" s="436"/>
      <c r="EYF5" s="436"/>
      <c r="EYG5" s="436"/>
      <c r="EYH5" s="436"/>
      <c r="EYI5" s="436"/>
      <c r="EYJ5" s="436"/>
      <c r="EYK5" s="436"/>
      <c r="EYL5" s="436"/>
      <c r="EYM5" s="436"/>
      <c r="EYN5" s="436"/>
      <c r="EYO5" s="436"/>
      <c r="EYP5" s="436"/>
      <c r="EYQ5" s="436"/>
      <c r="EYR5" s="436"/>
      <c r="EYS5" s="436"/>
      <c r="EYT5" s="436"/>
      <c r="EYU5" s="436"/>
      <c r="EYV5" s="436"/>
      <c r="EYW5" s="436"/>
      <c r="EYX5" s="436"/>
      <c r="EYY5" s="436"/>
      <c r="EYZ5" s="436"/>
      <c r="EZA5" s="436"/>
      <c r="EZB5" s="436"/>
      <c r="EZC5" s="436"/>
      <c r="EZD5" s="436"/>
      <c r="EZE5" s="436"/>
      <c r="EZF5" s="436"/>
      <c r="EZG5" s="436"/>
      <c r="EZH5" s="436"/>
      <c r="EZI5" s="436"/>
      <c r="EZJ5" s="436"/>
      <c r="EZK5" s="436"/>
      <c r="EZL5" s="436"/>
      <c r="EZM5" s="436"/>
      <c r="EZN5" s="436"/>
      <c r="EZO5" s="436"/>
      <c r="EZP5" s="436"/>
      <c r="EZQ5" s="436"/>
      <c r="EZR5" s="436"/>
      <c r="EZS5" s="436"/>
      <c r="EZT5" s="436"/>
      <c r="EZU5" s="436"/>
      <c r="EZV5" s="436"/>
      <c r="EZW5" s="436"/>
      <c r="EZX5" s="436"/>
      <c r="EZY5" s="436"/>
      <c r="EZZ5" s="436"/>
      <c r="FAA5" s="436"/>
      <c r="FAB5" s="436"/>
      <c r="FAC5" s="436"/>
      <c r="FAD5" s="436"/>
      <c r="FAE5" s="436"/>
      <c r="FAF5" s="436"/>
      <c r="FAG5" s="436"/>
      <c r="FAH5" s="436"/>
      <c r="FAI5" s="436"/>
      <c r="FAJ5" s="436"/>
      <c r="FAK5" s="436"/>
      <c r="FAL5" s="436"/>
      <c r="FAM5" s="436"/>
      <c r="FAN5" s="436"/>
      <c r="FAO5" s="436"/>
      <c r="FAP5" s="436"/>
      <c r="FAQ5" s="436"/>
      <c r="FAR5" s="436"/>
      <c r="FAS5" s="436"/>
      <c r="FAT5" s="436"/>
      <c r="FAU5" s="436"/>
      <c r="FAV5" s="436"/>
      <c r="FAW5" s="436"/>
      <c r="FAX5" s="436"/>
      <c r="FAY5" s="436"/>
      <c r="FAZ5" s="436"/>
      <c r="FBA5" s="436"/>
      <c r="FBB5" s="436"/>
      <c r="FBC5" s="436"/>
      <c r="FBD5" s="436"/>
      <c r="FBE5" s="436"/>
      <c r="FBF5" s="436"/>
      <c r="FBG5" s="436"/>
      <c r="FBH5" s="436"/>
      <c r="FBI5" s="436"/>
      <c r="FBJ5" s="436"/>
      <c r="FBK5" s="436"/>
      <c r="FBL5" s="436"/>
      <c r="FBM5" s="436"/>
      <c r="FBN5" s="436"/>
      <c r="FBO5" s="436"/>
      <c r="FBP5" s="436"/>
      <c r="FBQ5" s="436"/>
      <c r="FBR5" s="436"/>
      <c r="FBS5" s="436"/>
      <c r="FBT5" s="436"/>
      <c r="FBU5" s="436"/>
      <c r="FBV5" s="436"/>
      <c r="FBW5" s="436"/>
      <c r="FBX5" s="436"/>
      <c r="FBY5" s="436"/>
      <c r="FBZ5" s="436"/>
      <c r="FCA5" s="436"/>
      <c r="FCB5" s="436"/>
      <c r="FCC5" s="436"/>
      <c r="FCD5" s="436"/>
      <c r="FCE5" s="436"/>
      <c r="FCF5" s="436"/>
      <c r="FCG5" s="436"/>
      <c r="FCH5" s="436"/>
      <c r="FCI5" s="436"/>
      <c r="FCJ5" s="436"/>
      <c r="FCK5" s="436"/>
      <c r="FCL5" s="436"/>
      <c r="FCM5" s="436"/>
      <c r="FCN5" s="436"/>
      <c r="FCO5" s="436"/>
      <c r="FCP5" s="436"/>
      <c r="FCQ5" s="436"/>
      <c r="FCR5" s="436"/>
      <c r="FCS5" s="436"/>
      <c r="FCT5" s="436"/>
      <c r="FCU5" s="436"/>
      <c r="FCV5" s="436"/>
      <c r="FCW5" s="436"/>
      <c r="FCX5" s="436"/>
      <c r="FCY5" s="436"/>
      <c r="FCZ5" s="436"/>
      <c r="FDA5" s="436"/>
      <c r="FDB5" s="436"/>
      <c r="FDC5" s="436"/>
      <c r="FDD5" s="436"/>
      <c r="FDE5" s="436"/>
      <c r="FDF5" s="436"/>
      <c r="FDG5" s="436"/>
      <c r="FDH5" s="436"/>
      <c r="FDI5" s="436"/>
      <c r="FDJ5" s="436"/>
      <c r="FDK5" s="436"/>
      <c r="FDL5" s="436"/>
      <c r="FDM5" s="436"/>
      <c r="FDN5" s="436"/>
      <c r="FDO5" s="436"/>
      <c r="FDP5" s="436"/>
      <c r="FDQ5" s="436"/>
      <c r="FDR5" s="436"/>
      <c r="FDS5" s="436"/>
      <c r="FDT5" s="436"/>
      <c r="FDU5" s="436"/>
      <c r="FDV5" s="436"/>
      <c r="FDW5" s="436"/>
      <c r="FDX5" s="436"/>
      <c r="FDY5" s="436"/>
      <c r="FDZ5" s="436"/>
      <c r="FEA5" s="436"/>
      <c r="FEB5" s="436"/>
      <c r="FEC5" s="436"/>
      <c r="FED5" s="436"/>
      <c r="FEE5" s="436"/>
      <c r="FEF5" s="436"/>
      <c r="FEG5" s="436"/>
      <c r="FEH5" s="436"/>
      <c r="FEI5" s="436"/>
      <c r="FEJ5" s="436"/>
      <c r="FEK5" s="436"/>
      <c r="FEL5" s="436"/>
      <c r="FEM5" s="436"/>
      <c r="FEN5" s="436"/>
      <c r="FEO5" s="436"/>
      <c r="FEP5" s="436"/>
      <c r="FEQ5" s="436"/>
      <c r="FER5" s="436"/>
      <c r="FES5" s="436"/>
      <c r="FET5" s="436"/>
      <c r="FEU5" s="436"/>
      <c r="FEV5" s="436"/>
      <c r="FEW5" s="436"/>
      <c r="FEX5" s="436"/>
      <c r="FEY5" s="436"/>
      <c r="FEZ5" s="436"/>
      <c r="FFA5" s="436"/>
      <c r="FFB5" s="436"/>
      <c r="FFC5" s="436"/>
      <c r="FFD5" s="436"/>
      <c r="FFE5" s="436"/>
      <c r="FFF5" s="436"/>
      <c r="FFG5" s="436"/>
      <c r="FFH5" s="436"/>
      <c r="FFI5" s="436"/>
      <c r="FFJ5" s="436"/>
      <c r="FFK5" s="436"/>
      <c r="FFL5" s="436"/>
      <c r="FFM5" s="436"/>
      <c r="FFN5" s="436"/>
      <c r="FFO5" s="436"/>
      <c r="FFP5" s="436"/>
      <c r="FFQ5" s="436"/>
      <c r="FFR5" s="436"/>
      <c r="FFS5" s="436"/>
      <c r="FFT5" s="436"/>
      <c r="FFU5" s="436"/>
      <c r="FFV5" s="436"/>
      <c r="FFW5" s="436"/>
      <c r="FFX5" s="436"/>
      <c r="FFY5" s="436"/>
      <c r="FFZ5" s="436"/>
      <c r="FGA5" s="436"/>
      <c r="FGB5" s="436"/>
      <c r="FGC5" s="436"/>
      <c r="FGD5" s="436"/>
      <c r="FGE5" s="436"/>
      <c r="FGF5" s="436"/>
      <c r="FGG5" s="436"/>
      <c r="FGH5" s="436"/>
      <c r="FGI5" s="436"/>
      <c r="FGJ5" s="436"/>
      <c r="FGK5" s="436"/>
      <c r="FGL5" s="436"/>
      <c r="FGM5" s="436"/>
      <c r="FGN5" s="436"/>
      <c r="FGO5" s="436"/>
      <c r="FGP5" s="436"/>
      <c r="FGQ5" s="436"/>
      <c r="FGR5" s="436"/>
      <c r="FGS5" s="436"/>
      <c r="FGT5" s="436"/>
      <c r="FGU5" s="436"/>
      <c r="FGV5" s="436"/>
      <c r="FGW5" s="436"/>
      <c r="FGX5" s="436"/>
      <c r="FGY5" s="436"/>
      <c r="FGZ5" s="436"/>
      <c r="FHA5" s="436"/>
      <c r="FHB5" s="436"/>
      <c r="FHC5" s="436"/>
      <c r="FHD5" s="436"/>
      <c r="FHE5" s="436"/>
      <c r="FHF5" s="436"/>
      <c r="FHG5" s="436"/>
      <c r="FHH5" s="436"/>
      <c r="FHI5" s="436"/>
      <c r="FHJ5" s="436"/>
      <c r="FHK5" s="436"/>
      <c r="FHL5" s="436"/>
      <c r="FHM5" s="436"/>
      <c r="FHN5" s="436"/>
      <c r="FHO5" s="436"/>
      <c r="FHP5" s="436"/>
      <c r="FHQ5" s="436"/>
      <c r="FHR5" s="436"/>
      <c r="FHS5" s="436"/>
      <c r="FHT5" s="436"/>
      <c r="FHU5" s="436"/>
      <c r="FHV5" s="436"/>
      <c r="FHW5" s="436"/>
      <c r="FHX5" s="436"/>
      <c r="FHY5" s="436"/>
      <c r="FHZ5" s="436"/>
      <c r="FIA5" s="436"/>
      <c r="FIB5" s="436"/>
      <c r="FIC5" s="436"/>
      <c r="FID5" s="436"/>
      <c r="FIE5" s="436"/>
      <c r="FIF5" s="436"/>
      <c r="FIG5" s="436"/>
      <c r="FIH5" s="436"/>
      <c r="FII5" s="436"/>
      <c r="FIJ5" s="436"/>
      <c r="FIK5" s="436"/>
      <c r="FIL5" s="436"/>
      <c r="FIM5" s="436"/>
      <c r="FIN5" s="436"/>
      <c r="FIO5" s="436"/>
      <c r="FIP5" s="436"/>
      <c r="FIQ5" s="436"/>
      <c r="FIR5" s="436"/>
      <c r="FIS5" s="436"/>
      <c r="FIT5" s="436"/>
      <c r="FIU5" s="436"/>
      <c r="FIV5" s="436"/>
      <c r="FIW5" s="436"/>
      <c r="FIX5" s="436"/>
      <c r="FIY5" s="436"/>
      <c r="FIZ5" s="436"/>
      <c r="FJA5" s="436"/>
      <c r="FJB5" s="436"/>
      <c r="FJC5" s="436"/>
      <c r="FJD5" s="436"/>
      <c r="FJE5" s="436"/>
      <c r="FJF5" s="436"/>
      <c r="FJG5" s="436"/>
      <c r="FJH5" s="436"/>
      <c r="FJI5" s="436"/>
      <c r="FJJ5" s="436"/>
      <c r="FJK5" s="436"/>
      <c r="FJL5" s="436"/>
      <c r="FJM5" s="436"/>
      <c r="FJN5" s="436"/>
      <c r="FJO5" s="436"/>
      <c r="FJP5" s="436"/>
      <c r="FJQ5" s="436"/>
      <c r="FJR5" s="436"/>
      <c r="FJS5" s="436"/>
      <c r="FJT5" s="436"/>
      <c r="FJU5" s="436"/>
      <c r="FJV5" s="436"/>
      <c r="FJW5" s="436"/>
      <c r="FJX5" s="436"/>
      <c r="FJY5" s="436"/>
      <c r="FJZ5" s="436"/>
      <c r="FKA5" s="436"/>
      <c r="FKB5" s="436"/>
      <c r="FKC5" s="436"/>
      <c r="FKD5" s="436"/>
      <c r="FKE5" s="436"/>
      <c r="FKF5" s="436"/>
      <c r="FKG5" s="436"/>
      <c r="FKH5" s="436"/>
      <c r="FKI5" s="436"/>
      <c r="FKJ5" s="436"/>
      <c r="FKK5" s="436"/>
      <c r="FKL5" s="436"/>
      <c r="FKM5" s="436"/>
      <c r="FKN5" s="436"/>
      <c r="FKO5" s="436"/>
      <c r="FKP5" s="436"/>
      <c r="FKQ5" s="436"/>
      <c r="FKR5" s="436"/>
      <c r="FKS5" s="436"/>
      <c r="FKT5" s="436"/>
      <c r="FKU5" s="436"/>
      <c r="FKV5" s="436"/>
      <c r="FKW5" s="436"/>
      <c r="FKX5" s="436"/>
      <c r="FKY5" s="436"/>
      <c r="FKZ5" s="436"/>
      <c r="FLA5" s="436"/>
      <c r="FLB5" s="436"/>
      <c r="FLC5" s="436"/>
      <c r="FLD5" s="436"/>
      <c r="FLE5" s="436"/>
      <c r="FLF5" s="436"/>
      <c r="FLG5" s="436"/>
      <c r="FLH5" s="436"/>
      <c r="FLI5" s="436"/>
      <c r="FLJ5" s="436"/>
      <c r="FLK5" s="436"/>
      <c r="FLL5" s="436"/>
      <c r="FLM5" s="436"/>
      <c r="FLN5" s="436"/>
      <c r="FLO5" s="436"/>
      <c r="FLP5" s="436"/>
      <c r="FLQ5" s="436"/>
      <c r="FLR5" s="436"/>
      <c r="FLS5" s="436"/>
      <c r="FLT5" s="436"/>
      <c r="FLU5" s="436"/>
      <c r="FLV5" s="436"/>
      <c r="FLW5" s="436"/>
      <c r="FLX5" s="436"/>
      <c r="FLY5" s="436"/>
      <c r="FLZ5" s="436"/>
      <c r="FMA5" s="436"/>
      <c r="FMB5" s="436"/>
      <c r="FMC5" s="436"/>
      <c r="FMD5" s="436"/>
      <c r="FME5" s="436"/>
      <c r="FMF5" s="436"/>
      <c r="FMG5" s="436"/>
      <c r="FMH5" s="436"/>
      <c r="FMI5" s="436"/>
      <c r="FMJ5" s="436"/>
      <c r="FMK5" s="436"/>
      <c r="FML5" s="436"/>
      <c r="FMM5" s="436"/>
      <c r="FMN5" s="436"/>
      <c r="FMO5" s="436"/>
      <c r="FMP5" s="436"/>
      <c r="FMQ5" s="436"/>
      <c r="FMR5" s="436"/>
      <c r="FMS5" s="436"/>
      <c r="FMT5" s="436"/>
      <c r="FMU5" s="436"/>
      <c r="FMV5" s="436"/>
      <c r="FMW5" s="436"/>
      <c r="FMX5" s="436"/>
      <c r="FMY5" s="436"/>
      <c r="FMZ5" s="436"/>
      <c r="FNA5" s="436"/>
      <c r="FNB5" s="436"/>
      <c r="FNC5" s="436"/>
      <c r="FND5" s="436"/>
      <c r="FNE5" s="436"/>
      <c r="FNF5" s="436"/>
      <c r="FNG5" s="436"/>
      <c r="FNH5" s="436"/>
      <c r="FNI5" s="436"/>
      <c r="FNJ5" s="436"/>
      <c r="FNK5" s="436"/>
      <c r="FNL5" s="436"/>
      <c r="FNM5" s="436"/>
      <c r="FNN5" s="436"/>
      <c r="FNO5" s="436"/>
      <c r="FNP5" s="436"/>
      <c r="FNQ5" s="436"/>
      <c r="FNR5" s="436"/>
      <c r="FNS5" s="436"/>
      <c r="FNT5" s="436"/>
      <c r="FNU5" s="436"/>
      <c r="FNV5" s="436"/>
      <c r="FNW5" s="436"/>
      <c r="FNX5" s="436"/>
      <c r="FNY5" s="436"/>
      <c r="FNZ5" s="436"/>
      <c r="FOA5" s="436"/>
      <c r="FOB5" s="436"/>
      <c r="FOC5" s="436"/>
      <c r="FOD5" s="436"/>
      <c r="FOE5" s="436"/>
      <c r="FOF5" s="436"/>
      <c r="FOG5" s="436"/>
      <c r="FOH5" s="436"/>
      <c r="FOI5" s="436"/>
      <c r="FOJ5" s="436"/>
      <c r="FOK5" s="436"/>
      <c r="FOL5" s="436"/>
      <c r="FOM5" s="436"/>
      <c r="FON5" s="436"/>
      <c r="FOO5" s="436"/>
      <c r="FOP5" s="436"/>
      <c r="FOQ5" s="436"/>
      <c r="FOR5" s="436"/>
      <c r="FOS5" s="436"/>
      <c r="FOT5" s="436"/>
      <c r="FOU5" s="436"/>
      <c r="FOV5" s="436"/>
      <c r="FOW5" s="436"/>
      <c r="FOX5" s="436"/>
      <c r="FOY5" s="436"/>
      <c r="FOZ5" s="436"/>
      <c r="FPA5" s="436"/>
      <c r="FPB5" s="436"/>
      <c r="FPC5" s="436"/>
      <c r="FPD5" s="436"/>
      <c r="FPE5" s="436"/>
      <c r="FPF5" s="436"/>
      <c r="FPG5" s="436"/>
      <c r="FPH5" s="436"/>
      <c r="FPI5" s="436"/>
      <c r="FPJ5" s="436"/>
      <c r="FPK5" s="436"/>
      <c r="FPL5" s="436"/>
      <c r="FPM5" s="436"/>
      <c r="FPN5" s="436"/>
      <c r="FPO5" s="436"/>
      <c r="FPP5" s="436"/>
      <c r="FPQ5" s="436"/>
      <c r="FPR5" s="436"/>
      <c r="FPS5" s="436"/>
      <c r="FPT5" s="436"/>
      <c r="FPU5" s="436"/>
      <c r="FPV5" s="436"/>
      <c r="FPW5" s="436"/>
      <c r="FPX5" s="436"/>
      <c r="FPY5" s="436"/>
      <c r="FPZ5" s="436"/>
      <c r="FQA5" s="436"/>
      <c r="FQB5" s="436"/>
      <c r="FQC5" s="436"/>
      <c r="FQD5" s="436"/>
      <c r="FQE5" s="436"/>
      <c r="FQF5" s="436"/>
      <c r="FQG5" s="436"/>
      <c r="FQH5" s="436"/>
      <c r="FQI5" s="436"/>
      <c r="FQJ5" s="436"/>
      <c r="FQK5" s="436"/>
      <c r="FQL5" s="436"/>
      <c r="FQM5" s="436"/>
      <c r="FQN5" s="436"/>
      <c r="FQO5" s="436"/>
      <c r="FQP5" s="436"/>
      <c r="FQQ5" s="436"/>
      <c r="FQR5" s="436"/>
      <c r="FQS5" s="436"/>
      <c r="FQT5" s="436"/>
      <c r="FQU5" s="436"/>
      <c r="FQV5" s="436"/>
      <c r="FQW5" s="436"/>
      <c r="FQX5" s="436"/>
      <c r="FQY5" s="436"/>
      <c r="FQZ5" s="436"/>
      <c r="FRA5" s="436"/>
      <c r="FRB5" s="436"/>
      <c r="FRC5" s="436"/>
      <c r="FRD5" s="436"/>
      <c r="FRE5" s="436"/>
      <c r="FRF5" s="436"/>
      <c r="FRG5" s="436"/>
      <c r="FRH5" s="436"/>
      <c r="FRI5" s="436"/>
      <c r="FRJ5" s="436"/>
      <c r="FRK5" s="436"/>
      <c r="FRL5" s="436"/>
      <c r="FRM5" s="436"/>
      <c r="FRN5" s="436"/>
      <c r="FRO5" s="436"/>
      <c r="FRP5" s="436"/>
      <c r="FRQ5" s="436"/>
      <c r="FRR5" s="436"/>
      <c r="FRS5" s="436"/>
      <c r="FRT5" s="436"/>
      <c r="FRU5" s="436"/>
      <c r="FRV5" s="436"/>
      <c r="FRW5" s="436"/>
      <c r="FRX5" s="436"/>
      <c r="FRY5" s="436"/>
      <c r="FRZ5" s="436"/>
      <c r="FSA5" s="436"/>
      <c r="FSB5" s="436"/>
      <c r="FSC5" s="436"/>
      <c r="FSD5" s="436"/>
      <c r="FSE5" s="436"/>
      <c r="FSF5" s="436"/>
      <c r="FSG5" s="436"/>
      <c r="FSH5" s="436"/>
      <c r="FSI5" s="436"/>
      <c r="FSJ5" s="436"/>
      <c r="FSK5" s="436"/>
      <c r="FSL5" s="436"/>
      <c r="FSM5" s="436"/>
      <c r="FSN5" s="436"/>
      <c r="FSO5" s="436"/>
      <c r="FSP5" s="436"/>
      <c r="FSQ5" s="436"/>
      <c r="FSR5" s="436"/>
      <c r="FSS5" s="436"/>
      <c r="FST5" s="436"/>
      <c r="FSU5" s="436"/>
      <c r="FSV5" s="436"/>
      <c r="FSW5" s="436"/>
      <c r="FSX5" s="436"/>
      <c r="FSY5" s="436"/>
      <c r="FSZ5" s="436"/>
      <c r="FTA5" s="436"/>
      <c r="FTB5" s="436"/>
      <c r="FTC5" s="436"/>
      <c r="FTD5" s="436"/>
      <c r="FTE5" s="436"/>
      <c r="FTF5" s="436"/>
      <c r="FTG5" s="436"/>
      <c r="FTH5" s="436"/>
      <c r="FTI5" s="436"/>
      <c r="FTJ5" s="436"/>
      <c r="FTK5" s="436"/>
      <c r="FTL5" s="436"/>
      <c r="FTM5" s="436"/>
      <c r="FTN5" s="436"/>
      <c r="FTO5" s="436"/>
      <c r="FTP5" s="436"/>
      <c r="FTQ5" s="436"/>
      <c r="FTR5" s="436"/>
      <c r="FTS5" s="436"/>
      <c r="FTT5" s="436"/>
      <c r="FTU5" s="436"/>
      <c r="FTV5" s="436"/>
      <c r="FTW5" s="436"/>
      <c r="FTX5" s="436"/>
      <c r="FTY5" s="436"/>
      <c r="FTZ5" s="436"/>
      <c r="FUA5" s="436"/>
      <c r="FUB5" s="436"/>
      <c r="FUC5" s="436"/>
      <c r="FUD5" s="436"/>
      <c r="FUE5" s="436"/>
      <c r="FUF5" s="436"/>
      <c r="FUG5" s="436"/>
      <c r="FUH5" s="436"/>
      <c r="FUI5" s="436"/>
      <c r="FUJ5" s="436"/>
      <c r="FUK5" s="436"/>
      <c r="FUL5" s="436"/>
      <c r="FUM5" s="436"/>
      <c r="FUN5" s="436"/>
      <c r="FUO5" s="436"/>
      <c r="FUP5" s="436"/>
      <c r="FUQ5" s="436"/>
      <c r="FUR5" s="436"/>
      <c r="FUS5" s="436"/>
      <c r="FUT5" s="436"/>
      <c r="FUU5" s="436"/>
      <c r="FUV5" s="436"/>
      <c r="FUW5" s="436"/>
      <c r="FUX5" s="436"/>
      <c r="FUY5" s="436"/>
      <c r="FUZ5" s="436"/>
      <c r="FVA5" s="436"/>
      <c r="FVB5" s="436"/>
      <c r="FVC5" s="436"/>
      <c r="FVD5" s="436"/>
      <c r="FVE5" s="436"/>
      <c r="FVF5" s="436"/>
      <c r="FVG5" s="436"/>
      <c r="FVH5" s="436"/>
      <c r="FVI5" s="436"/>
      <c r="FVJ5" s="436"/>
      <c r="FVK5" s="436"/>
      <c r="FVL5" s="436"/>
      <c r="FVM5" s="436"/>
      <c r="FVN5" s="436"/>
      <c r="FVO5" s="436"/>
      <c r="FVP5" s="436"/>
      <c r="FVQ5" s="436"/>
      <c r="FVR5" s="436"/>
      <c r="FVS5" s="436"/>
      <c r="FVT5" s="436"/>
      <c r="FVU5" s="436"/>
      <c r="FVV5" s="436"/>
      <c r="FVW5" s="436"/>
      <c r="FVX5" s="436"/>
      <c r="FVY5" s="436"/>
      <c r="FVZ5" s="436"/>
      <c r="FWA5" s="436"/>
      <c r="FWB5" s="436"/>
      <c r="FWC5" s="436"/>
      <c r="FWD5" s="436"/>
      <c r="FWE5" s="436"/>
      <c r="FWF5" s="436"/>
      <c r="FWG5" s="436"/>
      <c r="FWH5" s="436"/>
      <c r="FWI5" s="436"/>
      <c r="FWJ5" s="436"/>
      <c r="FWK5" s="436"/>
      <c r="FWL5" s="436"/>
      <c r="FWM5" s="436"/>
      <c r="FWN5" s="436"/>
      <c r="FWO5" s="436"/>
      <c r="FWP5" s="436"/>
      <c r="FWQ5" s="436"/>
      <c r="FWR5" s="436"/>
      <c r="FWS5" s="436"/>
      <c r="FWT5" s="436"/>
      <c r="FWU5" s="436"/>
      <c r="FWV5" s="436"/>
      <c r="FWW5" s="436"/>
      <c r="FWX5" s="436"/>
      <c r="FWY5" s="436"/>
      <c r="FWZ5" s="436"/>
      <c r="FXA5" s="436"/>
      <c r="FXB5" s="436"/>
      <c r="FXC5" s="436"/>
      <c r="FXD5" s="436"/>
      <c r="FXE5" s="436"/>
      <c r="FXF5" s="436"/>
      <c r="FXG5" s="436"/>
      <c r="FXH5" s="436"/>
      <c r="FXI5" s="436"/>
      <c r="FXJ5" s="436"/>
      <c r="FXK5" s="436"/>
      <c r="FXL5" s="436"/>
      <c r="FXM5" s="436"/>
      <c r="FXN5" s="436"/>
      <c r="FXO5" s="436"/>
      <c r="FXP5" s="436"/>
      <c r="FXQ5" s="436"/>
      <c r="FXR5" s="436"/>
      <c r="FXS5" s="436"/>
      <c r="FXT5" s="436"/>
      <c r="FXU5" s="436"/>
      <c r="FXV5" s="436"/>
      <c r="FXW5" s="436"/>
      <c r="FXX5" s="436"/>
      <c r="FXY5" s="436"/>
      <c r="FXZ5" s="436"/>
      <c r="FYA5" s="436"/>
      <c r="FYB5" s="436"/>
      <c r="FYC5" s="436"/>
      <c r="FYD5" s="436"/>
      <c r="FYE5" s="436"/>
      <c r="FYF5" s="436"/>
      <c r="FYG5" s="436"/>
      <c r="FYH5" s="436"/>
      <c r="FYI5" s="436"/>
      <c r="FYJ5" s="436"/>
      <c r="FYK5" s="436"/>
      <c r="FYL5" s="436"/>
      <c r="FYM5" s="436"/>
      <c r="FYN5" s="436"/>
      <c r="FYO5" s="436"/>
      <c r="FYP5" s="436"/>
      <c r="FYQ5" s="436"/>
      <c r="FYR5" s="436"/>
      <c r="FYS5" s="436"/>
      <c r="FYT5" s="436"/>
      <c r="FYU5" s="436"/>
      <c r="FYV5" s="436"/>
      <c r="FYW5" s="436"/>
      <c r="FYX5" s="436"/>
      <c r="FYY5" s="436"/>
      <c r="FYZ5" s="436"/>
      <c r="FZA5" s="436"/>
      <c r="FZB5" s="436"/>
      <c r="FZC5" s="436"/>
      <c r="FZD5" s="436"/>
      <c r="FZE5" s="436"/>
      <c r="FZF5" s="436"/>
      <c r="FZG5" s="436"/>
      <c r="FZH5" s="436"/>
      <c r="FZI5" s="436"/>
      <c r="FZJ5" s="436"/>
      <c r="FZK5" s="436"/>
      <c r="FZL5" s="436"/>
      <c r="FZM5" s="436"/>
      <c r="FZN5" s="436"/>
      <c r="FZO5" s="436"/>
      <c r="FZP5" s="436"/>
      <c r="FZQ5" s="436"/>
      <c r="FZR5" s="436"/>
      <c r="FZS5" s="436"/>
      <c r="FZT5" s="436"/>
      <c r="FZU5" s="436"/>
      <c r="FZV5" s="436"/>
      <c r="FZW5" s="436"/>
      <c r="FZX5" s="436"/>
      <c r="FZY5" s="436"/>
      <c r="FZZ5" s="436"/>
      <c r="GAA5" s="436"/>
      <c r="GAB5" s="436"/>
      <c r="GAC5" s="436"/>
      <c r="GAD5" s="436"/>
      <c r="GAE5" s="436"/>
      <c r="GAF5" s="436"/>
      <c r="GAG5" s="436"/>
      <c r="GAH5" s="436"/>
      <c r="GAI5" s="436"/>
      <c r="GAJ5" s="436"/>
      <c r="GAK5" s="436"/>
      <c r="GAL5" s="436"/>
      <c r="GAM5" s="436"/>
      <c r="GAN5" s="436"/>
      <c r="GAO5" s="436"/>
      <c r="GAP5" s="436"/>
      <c r="GAQ5" s="436"/>
      <c r="GAR5" s="436"/>
      <c r="GAS5" s="436"/>
      <c r="GAT5" s="436"/>
      <c r="GAU5" s="436"/>
      <c r="GAV5" s="436"/>
      <c r="GAW5" s="436"/>
      <c r="GAX5" s="436"/>
      <c r="GAY5" s="436"/>
      <c r="GAZ5" s="436"/>
      <c r="GBA5" s="436"/>
      <c r="GBB5" s="436"/>
      <c r="GBC5" s="436"/>
      <c r="GBD5" s="436"/>
      <c r="GBE5" s="436"/>
      <c r="GBF5" s="436"/>
      <c r="GBG5" s="436"/>
      <c r="GBH5" s="436"/>
      <c r="GBI5" s="436"/>
      <c r="GBJ5" s="436"/>
      <c r="GBK5" s="436"/>
      <c r="GBL5" s="436"/>
      <c r="GBM5" s="436"/>
      <c r="GBN5" s="436"/>
      <c r="GBO5" s="436"/>
      <c r="GBP5" s="436"/>
      <c r="GBQ5" s="436"/>
      <c r="GBR5" s="436"/>
      <c r="GBS5" s="436"/>
      <c r="GBT5" s="436"/>
      <c r="GBU5" s="436"/>
      <c r="GBV5" s="436"/>
      <c r="GBW5" s="436"/>
      <c r="GBX5" s="436"/>
      <c r="GBY5" s="436"/>
      <c r="GBZ5" s="436"/>
      <c r="GCA5" s="436"/>
      <c r="GCB5" s="436"/>
      <c r="GCC5" s="436"/>
      <c r="GCD5" s="436"/>
      <c r="GCE5" s="436"/>
      <c r="GCF5" s="436"/>
      <c r="GCG5" s="436"/>
      <c r="GCH5" s="436"/>
      <c r="GCI5" s="436"/>
      <c r="GCJ5" s="436"/>
      <c r="GCK5" s="436"/>
      <c r="GCL5" s="436"/>
      <c r="GCM5" s="436"/>
      <c r="GCN5" s="436"/>
      <c r="GCO5" s="436"/>
      <c r="GCP5" s="436"/>
      <c r="GCQ5" s="436"/>
      <c r="GCR5" s="436"/>
      <c r="GCS5" s="436"/>
      <c r="GCT5" s="436"/>
      <c r="GCU5" s="436"/>
      <c r="GCV5" s="436"/>
      <c r="GCW5" s="436"/>
      <c r="GCX5" s="436"/>
      <c r="GCY5" s="436"/>
      <c r="GCZ5" s="436"/>
      <c r="GDA5" s="436"/>
      <c r="GDB5" s="436"/>
      <c r="GDC5" s="436"/>
      <c r="GDD5" s="436"/>
      <c r="GDE5" s="436"/>
      <c r="GDF5" s="436"/>
      <c r="GDG5" s="436"/>
      <c r="GDH5" s="436"/>
      <c r="GDI5" s="436"/>
      <c r="GDJ5" s="436"/>
      <c r="GDK5" s="436"/>
      <c r="GDL5" s="436"/>
      <c r="GDM5" s="436"/>
      <c r="GDN5" s="436"/>
      <c r="GDO5" s="436"/>
      <c r="GDP5" s="436"/>
      <c r="GDQ5" s="436"/>
      <c r="GDR5" s="436"/>
      <c r="GDS5" s="436"/>
      <c r="GDT5" s="436"/>
      <c r="GDU5" s="436"/>
      <c r="GDV5" s="436"/>
      <c r="GDW5" s="436"/>
      <c r="GDX5" s="436"/>
      <c r="GDY5" s="436"/>
      <c r="GDZ5" s="436"/>
      <c r="GEA5" s="436"/>
      <c r="GEB5" s="436"/>
      <c r="GEC5" s="436"/>
      <c r="GED5" s="436"/>
      <c r="GEE5" s="436"/>
      <c r="GEF5" s="436"/>
      <c r="GEG5" s="436"/>
      <c r="GEH5" s="436"/>
      <c r="GEI5" s="436"/>
      <c r="GEJ5" s="436"/>
      <c r="GEK5" s="436"/>
      <c r="GEL5" s="436"/>
      <c r="GEM5" s="436"/>
      <c r="GEN5" s="436"/>
      <c r="GEO5" s="436"/>
      <c r="GEP5" s="436"/>
      <c r="GEQ5" s="436"/>
      <c r="GER5" s="436"/>
      <c r="GES5" s="436"/>
      <c r="GET5" s="436"/>
      <c r="GEU5" s="436"/>
      <c r="GEV5" s="436"/>
      <c r="GEW5" s="436"/>
      <c r="GEX5" s="436"/>
      <c r="GEY5" s="436"/>
      <c r="GEZ5" s="436"/>
      <c r="GFA5" s="436"/>
      <c r="GFB5" s="436"/>
      <c r="GFC5" s="436"/>
      <c r="GFD5" s="436"/>
      <c r="GFE5" s="436"/>
      <c r="GFF5" s="436"/>
      <c r="GFG5" s="436"/>
      <c r="GFH5" s="436"/>
      <c r="GFI5" s="436"/>
      <c r="GFJ5" s="436"/>
      <c r="GFK5" s="436"/>
      <c r="GFL5" s="436"/>
      <c r="GFM5" s="436"/>
      <c r="GFN5" s="436"/>
      <c r="GFO5" s="436"/>
      <c r="GFP5" s="436"/>
      <c r="GFQ5" s="436"/>
      <c r="GFR5" s="436"/>
      <c r="GFS5" s="436"/>
      <c r="GFT5" s="436"/>
      <c r="GFU5" s="436"/>
      <c r="GFV5" s="436"/>
      <c r="GFW5" s="436"/>
      <c r="GFX5" s="436"/>
      <c r="GFY5" s="436"/>
      <c r="GFZ5" s="436"/>
      <c r="GGA5" s="436"/>
      <c r="GGB5" s="436"/>
      <c r="GGC5" s="436"/>
      <c r="GGD5" s="436"/>
      <c r="GGE5" s="436"/>
      <c r="GGF5" s="436"/>
      <c r="GGG5" s="436"/>
      <c r="GGH5" s="436"/>
      <c r="GGI5" s="436"/>
      <c r="GGJ5" s="436"/>
      <c r="GGK5" s="436"/>
      <c r="GGL5" s="436"/>
      <c r="GGM5" s="436"/>
      <c r="GGN5" s="436"/>
      <c r="GGO5" s="436"/>
      <c r="GGP5" s="436"/>
      <c r="GGQ5" s="436"/>
      <c r="GGR5" s="436"/>
      <c r="GGS5" s="436"/>
      <c r="GGT5" s="436"/>
      <c r="GGU5" s="436"/>
      <c r="GGV5" s="436"/>
      <c r="GGW5" s="436"/>
      <c r="GGX5" s="436"/>
      <c r="GGY5" s="436"/>
      <c r="GGZ5" s="436"/>
      <c r="GHA5" s="436"/>
      <c r="GHB5" s="436"/>
      <c r="GHC5" s="436"/>
      <c r="GHD5" s="436"/>
      <c r="GHE5" s="436"/>
      <c r="GHF5" s="436"/>
      <c r="GHG5" s="436"/>
      <c r="GHH5" s="436"/>
      <c r="GHI5" s="436"/>
      <c r="GHJ5" s="436"/>
      <c r="GHK5" s="436"/>
      <c r="GHL5" s="436"/>
      <c r="GHM5" s="436"/>
      <c r="GHN5" s="436"/>
      <c r="GHO5" s="436"/>
      <c r="GHP5" s="436"/>
      <c r="GHQ5" s="436"/>
      <c r="GHR5" s="436"/>
      <c r="GHS5" s="436"/>
      <c r="GHT5" s="436"/>
      <c r="GHU5" s="436"/>
      <c r="GHV5" s="436"/>
      <c r="GHW5" s="436"/>
      <c r="GHX5" s="436"/>
      <c r="GHY5" s="436"/>
      <c r="GHZ5" s="436"/>
      <c r="GIA5" s="436"/>
      <c r="GIB5" s="436"/>
      <c r="GIC5" s="436"/>
      <c r="GID5" s="436"/>
      <c r="GIE5" s="436"/>
      <c r="GIF5" s="436"/>
      <c r="GIG5" s="436"/>
      <c r="GIH5" s="436"/>
      <c r="GII5" s="436"/>
      <c r="GIJ5" s="436"/>
      <c r="GIK5" s="436"/>
      <c r="GIL5" s="436"/>
      <c r="GIM5" s="436"/>
      <c r="GIN5" s="436"/>
      <c r="GIO5" s="436"/>
      <c r="GIP5" s="436"/>
      <c r="GIQ5" s="436"/>
      <c r="GIR5" s="436"/>
      <c r="GIS5" s="436"/>
      <c r="GIT5" s="436"/>
      <c r="GIU5" s="436"/>
      <c r="GIV5" s="436"/>
      <c r="GIW5" s="436"/>
      <c r="GIX5" s="436"/>
      <c r="GIY5" s="436"/>
      <c r="GIZ5" s="436"/>
      <c r="GJA5" s="436"/>
      <c r="GJB5" s="436"/>
      <c r="GJC5" s="436"/>
      <c r="GJD5" s="436"/>
      <c r="GJE5" s="436"/>
      <c r="GJF5" s="436"/>
      <c r="GJG5" s="436"/>
      <c r="GJH5" s="436"/>
      <c r="GJI5" s="436"/>
      <c r="GJJ5" s="436"/>
      <c r="GJK5" s="436"/>
      <c r="GJL5" s="436"/>
      <c r="GJM5" s="436"/>
      <c r="GJN5" s="436"/>
      <c r="GJO5" s="436"/>
      <c r="GJP5" s="436"/>
      <c r="GJQ5" s="436"/>
      <c r="GJR5" s="436"/>
      <c r="GJS5" s="436"/>
      <c r="GJT5" s="436"/>
      <c r="GJU5" s="436"/>
      <c r="GJV5" s="436"/>
      <c r="GJW5" s="436"/>
      <c r="GJX5" s="436"/>
      <c r="GJY5" s="436"/>
      <c r="GJZ5" s="436"/>
      <c r="GKA5" s="436"/>
      <c r="GKB5" s="436"/>
      <c r="GKC5" s="436"/>
      <c r="GKD5" s="436"/>
      <c r="GKE5" s="436"/>
      <c r="GKF5" s="436"/>
      <c r="GKG5" s="436"/>
      <c r="GKH5" s="436"/>
      <c r="GKI5" s="436"/>
      <c r="GKJ5" s="436"/>
      <c r="GKK5" s="436"/>
      <c r="GKL5" s="436"/>
      <c r="GKM5" s="436"/>
      <c r="GKN5" s="436"/>
      <c r="GKO5" s="436"/>
      <c r="GKP5" s="436"/>
      <c r="GKQ5" s="436"/>
      <c r="GKR5" s="436"/>
      <c r="GKS5" s="436"/>
      <c r="GKT5" s="436"/>
      <c r="GKU5" s="436"/>
      <c r="GKV5" s="436"/>
      <c r="GKW5" s="436"/>
      <c r="GKX5" s="436"/>
      <c r="GKY5" s="436"/>
      <c r="GKZ5" s="436"/>
      <c r="GLA5" s="436"/>
      <c r="GLB5" s="436"/>
      <c r="GLC5" s="436"/>
      <c r="GLD5" s="436"/>
      <c r="GLE5" s="436"/>
      <c r="GLF5" s="436"/>
      <c r="GLG5" s="436"/>
      <c r="GLH5" s="436"/>
      <c r="GLI5" s="436"/>
      <c r="GLJ5" s="436"/>
      <c r="GLK5" s="436"/>
      <c r="GLL5" s="436"/>
      <c r="GLM5" s="436"/>
      <c r="GLN5" s="436"/>
      <c r="GLO5" s="436"/>
      <c r="GLP5" s="436"/>
      <c r="GLQ5" s="436"/>
      <c r="GLR5" s="436"/>
      <c r="GLS5" s="436"/>
      <c r="GLT5" s="436"/>
      <c r="GLU5" s="436"/>
      <c r="GLV5" s="436"/>
      <c r="GLW5" s="436"/>
      <c r="GLX5" s="436"/>
      <c r="GLY5" s="436"/>
      <c r="GLZ5" s="436"/>
      <c r="GMA5" s="436"/>
      <c r="GMB5" s="436"/>
      <c r="GMC5" s="436"/>
      <c r="GMD5" s="436"/>
      <c r="GME5" s="436"/>
      <c r="GMF5" s="436"/>
      <c r="GMG5" s="436"/>
      <c r="GMH5" s="436"/>
      <c r="GMI5" s="436"/>
      <c r="GMJ5" s="436"/>
      <c r="GMK5" s="436"/>
      <c r="GML5" s="436"/>
      <c r="GMM5" s="436"/>
      <c r="GMN5" s="436"/>
      <c r="GMO5" s="436"/>
      <c r="GMP5" s="436"/>
      <c r="GMQ5" s="436"/>
      <c r="GMR5" s="436"/>
      <c r="GMS5" s="436"/>
      <c r="GMT5" s="436"/>
      <c r="GMU5" s="436"/>
      <c r="GMV5" s="436"/>
      <c r="GMW5" s="436"/>
      <c r="GMX5" s="436"/>
      <c r="GMY5" s="436"/>
      <c r="GMZ5" s="436"/>
      <c r="GNA5" s="436"/>
      <c r="GNB5" s="436"/>
      <c r="GNC5" s="436"/>
      <c r="GND5" s="436"/>
      <c r="GNE5" s="436"/>
      <c r="GNF5" s="436"/>
      <c r="GNG5" s="436"/>
      <c r="GNH5" s="436"/>
      <c r="GNI5" s="436"/>
      <c r="GNJ5" s="436"/>
      <c r="GNK5" s="436"/>
      <c r="GNL5" s="436"/>
      <c r="GNM5" s="436"/>
      <c r="GNN5" s="436"/>
      <c r="GNO5" s="436"/>
      <c r="GNP5" s="436"/>
      <c r="GNQ5" s="436"/>
      <c r="GNR5" s="436"/>
      <c r="GNS5" s="436"/>
      <c r="GNT5" s="436"/>
      <c r="GNU5" s="436"/>
      <c r="GNV5" s="436"/>
      <c r="GNW5" s="436"/>
      <c r="GNX5" s="436"/>
      <c r="GNY5" s="436"/>
      <c r="GNZ5" s="436"/>
      <c r="GOA5" s="436"/>
      <c r="GOB5" s="436"/>
      <c r="GOC5" s="436"/>
      <c r="GOD5" s="436"/>
      <c r="GOE5" s="436"/>
      <c r="GOF5" s="436"/>
      <c r="GOG5" s="436"/>
      <c r="GOH5" s="436"/>
      <c r="GOI5" s="436"/>
      <c r="GOJ5" s="436"/>
      <c r="GOK5" s="436"/>
      <c r="GOL5" s="436"/>
      <c r="GOM5" s="436"/>
      <c r="GON5" s="436"/>
      <c r="GOO5" s="436"/>
      <c r="GOP5" s="436"/>
      <c r="GOQ5" s="436"/>
      <c r="GOR5" s="436"/>
      <c r="GOS5" s="436"/>
      <c r="GOT5" s="436"/>
      <c r="GOU5" s="436"/>
      <c r="GOV5" s="436"/>
      <c r="GOW5" s="436"/>
      <c r="GOX5" s="436"/>
      <c r="GOY5" s="436"/>
      <c r="GOZ5" s="436"/>
      <c r="GPA5" s="436"/>
      <c r="GPB5" s="436"/>
      <c r="GPC5" s="436"/>
      <c r="GPD5" s="436"/>
      <c r="GPE5" s="436"/>
      <c r="GPF5" s="436"/>
      <c r="GPG5" s="436"/>
      <c r="GPH5" s="436"/>
      <c r="GPI5" s="436"/>
      <c r="GPJ5" s="436"/>
      <c r="GPK5" s="436"/>
      <c r="GPL5" s="436"/>
      <c r="GPM5" s="436"/>
      <c r="GPN5" s="436"/>
      <c r="GPO5" s="436"/>
      <c r="GPP5" s="436"/>
      <c r="GPQ5" s="436"/>
      <c r="GPR5" s="436"/>
      <c r="GPS5" s="436"/>
      <c r="GPT5" s="436"/>
      <c r="GPU5" s="436"/>
      <c r="GPV5" s="436"/>
      <c r="GPW5" s="436"/>
      <c r="GPX5" s="436"/>
      <c r="GPY5" s="436"/>
      <c r="GPZ5" s="436"/>
      <c r="GQA5" s="436"/>
      <c r="GQB5" s="436"/>
      <c r="GQC5" s="436"/>
      <c r="GQD5" s="436"/>
      <c r="GQE5" s="436"/>
      <c r="GQF5" s="436"/>
      <c r="GQG5" s="436"/>
      <c r="GQH5" s="436"/>
      <c r="GQI5" s="436"/>
      <c r="GQJ5" s="436"/>
      <c r="GQK5" s="436"/>
      <c r="GQL5" s="436"/>
      <c r="GQM5" s="436"/>
      <c r="GQN5" s="436"/>
      <c r="GQO5" s="436"/>
      <c r="GQP5" s="436"/>
      <c r="GQQ5" s="436"/>
      <c r="GQR5" s="436"/>
      <c r="GQS5" s="436"/>
      <c r="GQT5" s="436"/>
      <c r="GQU5" s="436"/>
      <c r="GQV5" s="436"/>
      <c r="GQW5" s="436"/>
      <c r="GQX5" s="436"/>
      <c r="GQY5" s="436"/>
      <c r="GQZ5" s="436"/>
      <c r="GRA5" s="436"/>
      <c r="GRB5" s="436"/>
      <c r="GRC5" s="436"/>
      <c r="GRD5" s="436"/>
      <c r="GRE5" s="436"/>
      <c r="GRF5" s="436"/>
      <c r="GRG5" s="436"/>
      <c r="GRH5" s="436"/>
      <c r="GRI5" s="436"/>
      <c r="GRJ5" s="436"/>
      <c r="GRK5" s="436"/>
      <c r="GRL5" s="436"/>
      <c r="GRM5" s="436"/>
      <c r="GRN5" s="436"/>
      <c r="GRO5" s="436"/>
      <c r="GRP5" s="436"/>
      <c r="GRQ5" s="436"/>
      <c r="GRR5" s="436"/>
      <c r="GRS5" s="436"/>
      <c r="GRT5" s="436"/>
      <c r="GRU5" s="436"/>
      <c r="GRV5" s="436"/>
      <c r="GRW5" s="436"/>
      <c r="GRX5" s="436"/>
      <c r="GRY5" s="436"/>
      <c r="GRZ5" s="436"/>
      <c r="GSA5" s="436"/>
      <c r="GSB5" s="436"/>
      <c r="GSC5" s="436"/>
      <c r="GSD5" s="436"/>
      <c r="GSE5" s="436"/>
      <c r="GSF5" s="436"/>
      <c r="GSG5" s="436"/>
      <c r="GSH5" s="436"/>
      <c r="GSI5" s="436"/>
      <c r="GSJ5" s="436"/>
      <c r="GSK5" s="436"/>
      <c r="GSL5" s="436"/>
      <c r="GSM5" s="436"/>
      <c r="GSN5" s="436"/>
      <c r="GSO5" s="436"/>
      <c r="GSP5" s="436"/>
      <c r="GSQ5" s="436"/>
      <c r="GSR5" s="436"/>
      <c r="GSS5" s="436"/>
      <c r="GST5" s="436"/>
      <c r="GSU5" s="436"/>
      <c r="GSV5" s="436"/>
      <c r="GSW5" s="436"/>
      <c r="GSX5" s="436"/>
      <c r="GSY5" s="436"/>
      <c r="GSZ5" s="436"/>
      <c r="GTA5" s="436"/>
      <c r="GTB5" s="436"/>
      <c r="GTC5" s="436"/>
      <c r="GTD5" s="436"/>
      <c r="GTE5" s="436"/>
      <c r="GTF5" s="436"/>
      <c r="GTG5" s="436"/>
      <c r="GTH5" s="436"/>
      <c r="GTI5" s="436"/>
      <c r="GTJ5" s="436"/>
      <c r="GTK5" s="436"/>
      <c r="GTL5" s="436"/>
      <c r="GTM5" s="436"/>
      <c r="GTN5" s="436"/>
      <c r="GTO5" s="436"/>
      <c r="GTP5" s="436"/>
      <c r="GTQ5" s="436"/>
      <c r="GTR5" s="436"/>
      <c r="GTS5" s="436"/>
      <c r="GTT5" s="436"/>
      <c r="GTU5" s="436"/>
      <c r="GTV5" s="436"/>
      <c r="GTW5" s="436"/>
      <c r="GTX5" s="436"/>
      <c r="GTY5" s="436"/>
      <c r="GTZ5" s="436"/>
      <c r="GUA5" s="436"/>
      <c r="GUB5" s="436"/>
      <c r="GUC5" s="436"/>
      <c r="GUD5" s="436"/>
      <c r="GUE5" s="436"/>
      <c r="GUF5" s="436"/>
      <c r="GUG5" s="436"/>
      <c r="GUH5" s="436"/>
      <c r="GUI5" s="436"/>
      <c r="GUJ5" s="436"/>
      <c r="GUK5" s="436"/>
      <c r="GUL5" s="436"/>
      <c r="GUM5" s="436"/>
      <c r="GUN5" s="436"/>
      <c r="GUO5" s="436"/>
      <c r="GUP5" s="436"/>
      <c r="GUQ5" s="436"/>
      <c r="GUR5" s="436"/>
      <c r="GUS5" s="436"/>
      <c r="GUT5" s="436"/>
      <c r="GUU5" s="436"/>
      <c r="GUV5" s="436"/>
      <c r="GUW5" s="436"/>
      <c r="GUX5" s="436"/>
      <c r="GUY5" s="436"/>
      <c r="GUZ5" s="436"/>
      <c r="GVA5" s="436"/>
      <c r="GVB5" s="436"/>
      <c r="GVC5" s="436"/>
      <c r="GVD5" s="436"/>
      <c r="GVE5" s="436"/>
      <c r="GVF5" s="436"/>
      <c r="GVG5" s="436"/>
      <c r="GVH5" s="436"/>
      <c r="GVI5" s="436"/>
      <c r="GVJ5" s="436"/>
      <c r="GVK5" s="436"/>
      <c r="GVL5" s="436"/>
      <c r="GVM5" s="436"/>
      <c r="GVN5" s="436"/>
      <c r="GVO5" s="436"/>
      <c r="GVP5" s="436"/>
      <c r="GVQ5" s="436"/>
      <c r="GVR5" s="436"/>
      <c r="GVS5" s="436"/>
      <c r="GVT5" s="436"/>
      <c r="GVU5" s="436"/>
      <c r="GVV5" s="436"/>
      <c r="GVW5" s="436"/>
      <c r="GVX5" s="436"/>
      <c r="GVY5" s="436"/>
      <c r="GVZ5" s="436"/>
      <c r="GWA5" s="436"/>
      <c r="GWB5" s="436"/>
      <c r="GWC5" s="436"/>
      <c r="GWD5" s="436"/>
      <c r="GWE5" s="436"/>
      <c r="GWF5" s="436"/>
      <c r="GWG5" s="436"/>
      <c r="GWH5" s="436"/>
      <c r="GWI5" s="436"/>
      <c r="GWJ5" s="436"/>
      <c r="GWK5" s="436"/>
      <c r="GWL5" s="436"/>
      <c r="GWM5" s="436"/>
      <c r="GWN5" s="436"/>
      <c r="GWO5" s="436"/>
      <c r="GWP5" s="436"/>
      <c r="GWQ5" s="436"/>
      <c r="GWR5" s="436"/>
      <c r="GWS5" s="436"/>
      <c r="GWT5" s="436"/>
      <c r="GWU5" s="436"/>
      <c r="GWV5" s="436"/>
      <c r="GWW5" s="436"/>
      <c r="GWX5" s="436"/>
      <c r="GWY5" s="436"/>
      <c r="GWZ5" s="436"/>
      <c r="GXA5" s="436"/>
      <c r="GXB5" s="436"/>
      <c r="GXC5" s="436"/>
      <c r="GXD5" s="436"/>
      <c r="GXE5" s="436"/>
      <c r="GXF5" s="436"/>
      <c r="GXG5" s="436"/>
      <c r="GXH5" s="436"/>
      <c r="GXI5" s="436"/>
      <c r="GXJ5" s="436"/>
      <c r="GXK5" s="436"/>
      <c r="GXL5" s="436"/>
      <c r="GXM5" s="436"/>
      <c r="GXN5" s="436"/>
      <c r="GXO5" s="436"/>
      <c r="GXP5" s="436"/>
      <c r="GXQ5" s="436"/>
      <c r="GXR5" s="436"/>
      <c r="GXS5" s="436"/>
      <c r="GXT5" s="436"/>
      <c r="GXU5" s="436"/>
      <c r="GXV5" s="436"/>
      <c r="GXW5" s="436"/>
      <c r="GXX5" s="436"/>
      <c r="GXY5" s="436"/>
      <c r="GXZ5" s="436"/>
      <c r="GYA5" s="436"/>
      <c r="GYB5" s="436"/>
      <c r="GYC5" s="436"/>
      <c r="GYD5" s="436"/>
      <c r="GYE5" s="436"/>
      <c r="GYF5" s="436"/>
      <c r="GYG5" s="436"/>
      <c r="GYH5" s="436"/>
      <c r="GYI5" s="436"/>
      <c r="GYJ5" s="436"/>
      <c r="GYK5" s="436"/>
      <c r="GYL5" s="436"/>
      <c r="GYM5" s="436"/>
      <c r="GYN5" s="436"/>
      <c r="GYO5" s="436"/>
      <c r="GYP5" s="436"/>
      <c r="GYQ5" s="436"/>
      <c r="GYR5" s="436"/>
      <c r="GYS5" s="436"/>
      <c r="GYT5" s="436"/>
      <c r="GYU5" s="436"/>
      <c r="GYV5" s="436"/>
      <c r="GYW5" s="436"/>
      <c r="GYX5" s="436"/>
      <c r="GYY5" s="436"/>
      <c r="GYZ5" s="436"/>
      <c r="GZA5" s="436"/>
      <c r="GZB5" s="436"/>
      <c r="GZC5" s="436"/>
      <c r="GZD5" s="436"/>
      <c r="GZE5" s="436"/>
      <c r="GZF5" s="436"/>
      <c r="GZG5" s="436"/>
      <c r="GZH5" s="436"/>
      <c r="GZI5" s="436"/>
      <c r="GZJ5" s="436"/>
      <c r="GZK5" s="436"/>
      <c r="GZL5" s="436"/>
      <c r="GZM5" s="436"/>
      <c r="GZN5" s="436"/>
      <c r="GZO5" s="436"/>
      <c r="GZP5" s="436"/>
      <c r="GZQ5" s="436"/>
      <c r="GZR5" s="436"/>
      <c r="GZS5" s="436"/>
      <c r="GZT5" s="436"/>
      <c r="GZU5" s="436"/>
      <c r="GZV5" s="436"/>
      <c r="GZW5" s="436"/>
      <c r="GZX5" s="436"/>
      <c r="GZY5" s="436"/>
      <c r="GZZ5" s="436"/>
      <c r="HAA5" s="436"/>
      <c r="HAB5" s="436"/>
      <c r="HAC5" s="436"/>
      <c r="HAD5" s="436"/>
      <c r="HAE5" s="436"/>
      <c r="HAF5" s="436"/>
      <c r="HAG5" s="436"/>
      <c r="HAH5" s="436"/>
      <c r="HAI5" s="436"/>
      <c r="HAJ5" s="436"/>
      <c r="HAK5" s="436"/>
      <c r="HAL5" s="436"/>
      <c r="HAM5" s="436"/>
      <c r="HAN5" s="436"/>
      <c r="HAO5" s="436"/>
      <c r="HAP5" s="436"/>
      <c r="HAQ5" s="436"/>
      <c r="HAR5" s="436"/>
      <c r="HAS5" s="436"/>
      <c r="HAT5" s="436"/>
      <c r="HAU5" s="436"/>
      <c r="HAV5" s="436"/>
      <c r="HAW5" s="436"/>
      <c r="HAX5" s="436"/>
      <c r="HAY5" s="436"/>
      <c r="HAZ5" s="436"/>
      <c r="HBA5" s="436"/>
      <c r="HBB5" s="436"/>
      <c r="HBC5" s="436"/>
      <c r="HBD5" s="436"/>
      <c r="HBE5" s="436"/>
      <c r="HBF5" s="436"/>
      <c r="HBG5" s="436"/>
      <c r="HBH5" s="436"/>
      <c r="HBI5" s="436"/>
      <c r="HBJ5" s="436"/>
      <c r="HBK5" s="436"/>
      <c r="HBL5" s="436"/>
      <c r="HBM5" s="436"/>
      <c r="HBN5" s="436"/>
      <c r="HBO5" s="436"/>
      <c r="HBP5" s="436"/>
      <c r="HBQ5" s="436"/>
      <c r="HBR5" s="436"/>
      <c r="HBS5" s="436"/>
      <c r="HBT5" s="436"/>
      <c r="HBU5" s="436"/>
      <c r="HBV5" s="436"/>
      <c r="HBW5" s="436"/>
      <c r="HBX5" s="436"/>
      <c r="HBY5" s="436"/>
      <c r="HBZ5" s="436"/>
      <c r="HCA5" s="436"/>
      <c r="HCB5" s="436"/>
      <c r="HCC5" s="436"/>
      <c r="HCD5" s="436"/>
      <c r="HCE5" s="436"/>
      <c r="HCF5" s="436"/>
      <c r="HCG5" s="436"/>
      <c r="HCH5" s="436"/>
      <c r="HCI5" s="436"/>
      <c r="HCJ5" s="436"/>
      <c r="HCK5" s="436"/>
      <c r="HCL5" s="436"/>
      <c r="HCM5" s="436"/>
      <c r="HCN5" s="436"/>
      <c r="HCO5" s="436"/>
      <c r="HCP5" s="436"/>
      <c r="HCQ5" s="436"/>
      <c r="HCR5" s="436"/>
      <c r="HCS5" s="436"/>
      <c r="HCT5" s="436"/>
      <c r="HCU5" s="436"/>
      <c r="HCV5" s="436"/>
      <c r="HCW5" s="436"/>
      <c r="HCX5" s="436"/>
      <c r="HCY5" s="436"/>
      <c r="HCZ5" s="436"/>
      <c r="HDA5" s="436"/>
      <c r="HDB5" s="436"/>
      <c r="HDC5" s="436"/>
      <c r="HDD5" s="436"/>
      <c r="HDE5" s="436"/>
      <c r="HDF5" s="436"/>
      <c r="HDG5" s="436"/>
      <c r="HDH5" s="436"/>
      <c r="HDI5" s="436"/>
      <c r="HDJ5" s="436"/>
      <c r="HDK5" s="436"/>
      <c r="HDL5" s="436"/>
      <c r="HDM5" s="436"/>
      <c r="HDN5" s="436"/>
      <c r="HDO5" s="436"/>
      <c r="HDP5" s="436"/>
      <c r="HDQ5" s="436"/>
      <c r="HDR5" s="436"/>
      <c r="HDS5" s="436"/>
      <c r="HDT5" s="436"/>
      <c r="HDU5" s="436"/>
      <c r="HDV5" s="436"/>
      <c r="HDW5" s="436"/>
      <c r="HDX5" s="436"/>
      <c r="HDY5" s="436"/>
      <c r="HDZ5" s="436"/>
      <c r="HEA5" s="436"/>
      <c r="HEB5" s="436"/>
      <c r="HEC5" s="436"/>
      <c r="HED5" s="436"/>
      <c r="HEE5" s="436"/>
      <c r="HEF5" s="436"/>
      <c r="HEG5" s="436"/>
      <c r="HEH5" s="436"/>
      <c r="HEI5" s="436"/>
      <c r="HEJ5" s="436"/>
      <c r="HEK5" s="436"/>
      <c r="HEL5" s="436"/>
      <c r="HEM5" s="436"/>
      <c r="HEN5" s="436"/>
      <c r="HEO5" s="436"/>
      <c r="HEP5" s="436"/>
      <c r="HEQ5" s="436"/>
      <c r="HER5" s="436"/>
      <c r="HES5" s="436"/>
      <c r="HET5" s="436"/>
      <c r="HEU5" s="436"/>
      <c r="HEV5" s="436"/>
      <c r="HEW5" s="436"/>
      <c r="HEX5" s="436"/>
      <c r="HEY5" s="436"/>
      <c r="HEZ5" s="436"/>
      <c r="HFA5" s="436"/>
      <c r="HFB5" s="436"/>
      <c r="HFC5" s="436"/>
      <c r="HFD5" s="436"/>
      <c r="HFE5" s="436"/>
      <c r="HFF5" s="436"/>
      <c r="HFG5" s="436"/>
      <c r="HFH5" s="436"/>
      <c r="HFI5" s="436"/>
      <c r="HFJ5" s="436"/>
      <c r="HFK5" s="436"/>
      <c r="HFL5" s="436"/>
      <c r="HFM5" s="436"/>
      <c r="HFN5" s="436"/>
      <c r="HFO5" s="436"/>
      <c r="HFP5" s="436"/>
      <c r="HFQ5" s="436"/>
      <c r="HFR5" s="436"/>
      <c r="HFS5" s="436"/>
      <c r="HFT5" s="436"/>
      <c r="HFU5" s="436"/>
      <c r="HFV5" s="436"/>
      <c r="HFW5" s="436"/>
      <c r="HFX5" s="436"/>
      <c r="HFY5" s="436"/>
      <c r="HFZ5" s="436"/>
      <c r="HGA5" s="436"/>
      <c r="HGB5" s="436"/>
      <c r="HGC5" s="436"/>
      <c r="HGD5" s="436"/>
      <c r="HGE5" s="436"/>
      <c r="HGF5" s="436"/>
      <c r="HGG5" s="436"/>
      <c r="HGH5" s="436"/>
      <c r="HGI5" s="436"/>
      <c r="HGJ5" s="436"/>
      <c r="HGK5" s="436"/>
      <c r="HGL5" s="436"/>
      <c r="HGM5" s="436"/>
      <c r="HGN5" s="436"/>
      <c r="HGO5" s="436"/>
      <c r="HGP5" s="436"/>
      <c r="HGQ5" s="436"/>
      <c r="HGR5" s="436"/>
      <c r="HGS5" s="436"/>
      <c r="HGT5" s="436"/>
      <c r="HGU5" s="436"/>
      <c r="HGV5" s="436"/>
      <c r="HGW5" s="436"/>
      <c r="HGX5" s="436"/>
      <c r="HGY5" s="436"/>
      <c r="HGZ5" s="436"/>
      <c r="HHA5" s="436"/>
      <c r="HHB5" s="436"/>
      <c r="HHC5" s="436"/>
      <c r="HHD5" s="436"/>
      <c r="HHE5" s="436"/>
      <c r="HHF5" s="436"/>
      <c r="HHG5" s="436"/>
      <c r="HHH5" s="436"/>
      <c r="HHI5" s="436"/>
      <c r="HHJ5" s="436"/>
      <c r="HHK5" s="436"/>
      <c r="HHL5" s="436"/>
      <c r="HHM5" s="436"/>
      <c r="HHN5" s="436"/>
      <c r="HHO5" s="436"/>
      <c r="HHP5" s="436"/>
      <c r="HHQ5" s="436"/>
      <c r="HHR5" s="436"/>
      <c r="HHS5" s="436"/>
      <c r="HHT5" s="436"/>
      <c r="HHU5" s="436"/>
      <c r="HHV5" s="436"/>
      <c r="HHW5" s="436"/>
      <c r="HHX5" s="436"/>
      <c r="HHY5" s="436"/>
      <c r="HHZ5" s="436"/>
      <c r="HIA5" s="436"/>
      <c r="HIB5" s="436"/>
      <c r="HIC5" s="436"/>
      <c r="HID5" s="436"/>
      <c r="HIE5" s="436"/>
      <c r="HIF5" s="436"/>
      <c r="HIG5" s="436"/>
      <c r="HIH5" s="436"/>
      <c r="HII5" s="436"/>
      <c r="HIJ5" s="436"/>
      <c r="HIK5" s="436"/>
      <c r="HIL5" s="436"/>
      <c r="HIM5" s="436"/>
      <c r="HIN5" s="436"/>
      <c r="HIO5" s="436"/>
      <c r="HIP5" s="436"/>
      <c r="HIQ5" s="436"/>
      <c r="HIR5" s="436"/>
      <c r="HIS5" s="436"/>
      <c r="HIT5" s="436"/>
      <c r="HIU5" s="436"/>
      <c r="HIV5" s="436"/>
      <c r="HIW5" s="436"/>
      <c r="HIX5" s="436"/>
      <c r="HIY5" s="436"/>
      <c r="HIZ5" s="436"/>
      <c r="HJA5" s="436"/>
      <c r="HJB5" s="436"/>
      <c r="HJC5" s="436"/>
      <c r="HJD5" s="436"/>
      <c r="HJE5" s="436"/>
      <c r="HJF5" s="436"/>
      <c r="HJG5" s="436"/>
      <c r="HJH5" s="436"/>
      <c r="HJI5" s="436"/>
      <c r="HJJ5" s="436"/>
      <c r="HJK5" s="436"/>
      <c r="HJL5" s="436"/>
      <c r="HJM5" s="436"/>
      <c r="HJN5" s="436"/>
      <c r="HJO5" s="436"/>
      <c r="HJP5" s="436"/>
      <c r="HJQ5" s="436"/>
      <c r="HJR5" s="436"/>
      <c r="HJS5" s="436"/>
      <c r="HJT5" s="436"/>
      <c r="HJU5" s="436"/>
      <c r="HJV5" s="436"/>
      <c r="HJW5" s="436"/>
      <c r="HJX5" s="436"/>
      <c r="HJY5" s="436"/>
      <c r="HJZ5" s="436"/>
      <c r="HKA5" s="436"/>
      <c r="HKB5" s="436"/>
      <c r="HKC5" s="436"/>
      <c r="HKD5" s="436"/>
      <c r="HKE5" s="436"/>
      <c r="HKF5" s="436"/>
      <c r="HKG5" s="436"/>
      <c r="HKH5" s="436"/>
      <c r="HKI5" s="436"/>
      <c r="HKJ5" s="436"/>
      <c r="HKK5" s="436"/>
      <c r="HKL5" s="436"/>
      <c r="HKM5" s="436"/>
      <c r="HKN5" s="436"/>
      <c r="HKO5" s="436"/>
      <c r="HKP5" s="436"/>
      <c r="HKQ5" s="436"/>
      <c r="HKR5" s="436"/>
      <c r="HKS5" s="436"/>
      <c r="HKT5" s="436"/>
      <c r="HKU5" s="436"/>
      <c r="HKV5" s="436"/>
      <c r="HKW5" s="436"/>
      <c r="HKX5" s="436"/>
      <c r="HKY5" s="436"/>
      <c r="HKZ5" s="436"/>
      <c r="HLA5" s="436"/>
      <c r="HLB5" s="436"/>
      <c r="HLC5" s="436"/>
      <c r="HLD5" s="436"/>
      <c r="HLE5" s="436"/>
      <c r="HLF5" s="436"/>
      <c r="HLG5" s="436"/>
      <c r="HLH5" s="436"/>
      <c r="HLI5" s="436"/>
      <c r="HLJ5" s="436"/>
      <c r="HLK5" s="436"/>
      <c r="HLL5" s="436"/>
      <c r="HLM5" s="436"/>
      <c r="HLN5" s="436"/>
      <c r="HLO5" s="436"/>
      <c r="HLP5" s="436"/>
      <c r="HLQ5" s="436"/>
      <c r="HLR5" s="436"/>
      <c r="HLS5" s="436"/>
      <c r="HLT5" s="436"/>
      <c r="HLU5" s="436"/>
      <c r="HLV5" s="436"/>
      <c r="HLW5" s="436"/>
      <c r="HLX5" s="436"/>
      <c r="HLY5" s="436"/>
      <c r="HLZ5" s="436"/>
      <c r="HMA5" s="436"/>
      <c r="HMB5" s="436"/>
      <c r="HMC5" s="436"/>
      <c r="HMD5" s="436"/>
      <c r="HME5" s="436"/>
      <c r="HMF5" s="436"/>
      <c r="HMG5" s="436"/>
      <c r="HMH5" s="436"/>
      <c r="HMI5" s="436"/>
      <c r="HMJ5" s="436"/>
      <c r="HMK5" s="436"/>
      <c r="HML5" s="436"/>
      <c r="HMM5" s="436"/>
      <c r="HMN5" s="436"/>
      <c r="HMO5" s="436"/>
      <c r="HMP5" s="436"/>
      <c r="HMQ5" s="436"/>
      <c r="HMR5" s="436"/>
      <c r="HMS5" s="436"/>
      <c r="HMT5" s="436"/>
      <c r="HMU5" s="436"/>
      <c r="HMV5" s="436"/>
      <c r="HMW5" s="436"/>
      <c r="HMX5" s="436"/>
      <c r="HMY5" s="436"/>
      <c r="HMZ5" s="436"/>
      <c r="HNA5" s="436"/>
      <c r="HNB5" s="436"/>
      <c r="HNC5" s="436"/>
      <c r="HND5" s="436"/>
      <c r="HNE5" s="436"/>
      <c r="HNF5" s="436"/>
      <c r="HNG5" s="436"/>
      <c r="HNH5" s="436"/>
      <c r="HNI5" s="436"/>
      <c r="HNJ5" s="436"/>
      <c r="HNK5" s="436"/>
      <c r="HNL5" s="436"/>
      <c r="HNM5" s="436"/>
      <c r="HNN5" s="436"/>
      <c r="HNO5" s="436"/>
      <c r="HNP5" s="436"/>
      <c r="HNQ5" s="436"/>
      <c r="HNR5" s="436"/>
      <c r="HNS5" s="436"/>
      <c r="HNT5" s="436"/>
      <c r="HNU5" s="436"/>
      <c r="HNV5" s="436"/>
      <c r="HNW5" s="436"/>
      <c r="HNX5" s="436"/>
      <c r="HNY5" s="436"/>
      <c r="HNZ5" s="436"/>
      <c r="HOA5" s="436"/>
      <c r="HOB5" s="436"/>
      <c r="HOC5" s="436"/>
      <c r="HOD5" s="436"/>
      <c r="HOE5" s="436"/>
      <c r="HOF5" s="436"/>
      <c r="HOG5" s="436"/>
      <c r="HOH5" s="436"/>
      <c r="HOI5" s="436"/>
      <c r="HOJ5" s="436"/>
      <c r="HOK5" s="436"/>
      <c r="HOL5" s="436"/>
      <c r="HOM5" s="436"/>
      <c r="HON5" s="436"/>
      <c r="HOO5" s="436"/>
      <c r="HOP5" s="436"/>
      <c r="HOQ5" s="436"/>
      <c r="HOR5" s="436"/>
      <c r="HOS5" s="436"/>
      <c r="HOT5" s="436"/>
      <c r="HOU5" s="436"/>
      <c r="HOV5" s="436"/>
      <c r="HOW5" s="436"/>
      <c r="HOX5" s="436"/>
      <c r="HOY5" s="436"/>
      <c r="HOZ5" s="436"/>
      <c r="HPA5" s="436"/>
      <c r="HPB5" s="436"/>
      <c r="HPC5" s="436"/>
      <c r="HPD5" s="436"/>
      <c r="HPE5" s="436"/>
      <c r="HPF5" s="436"/>
      <c r="HPG5" s="436"/>
      <c r="HPH5" s="436"/>
      <c r="HPI5" s="436"/>
      <c r="HPJ5" s="436"/>
      <c r="HPK5" s="436"/>
      <c r="HPL5" s="436"/>
      <c r="HPM5" s="436"/>
      <c r="HPN5" s="436"/>
      <c r="HPO5" s="436"/>
      <c r="HPP5" s="436"/>
      <c r="HPQ5" s="436"/>
      <c r="HPR5" s="436"/>
      <c r="HPS5" s="436"/>
      <c r="HPT5" s="436"/>
      <c r="HPU5" s="436"/>
      <c r="HPV5" s="436"/>
      <c r="HPW5" s="436"/>
      <c r="HPX5" s="436"/>
      <c r="HPY5" s="436"/>
      <c r="HPZ5" s="436"/>
      <c r="HQA5" s="436"/>
      <c r="HQB5" s="436"/>
      <c r="HQC5" s="436"/>
      <c r="HQD5" s="436"/>
      <c r="HQE5" s="436"/>
      <c r="HQF5" s="436"/>
      <c r="HQG5" s="436"/>
      <c r="HQH5" s="436"/>
      <c r="HQI5" s="436"/>
      <c r="HQJ5" s="436"/>
      <c r="HQK5" s="436"/>
      <c r="HQL5" s="436"/>
      <c r="HQM5" s="436"/>
      <c r="HQN5" s="436"/>
      <c r="HQO5" s="436"/>
      <c r="HQP5" s="436"/>
      <c r="HQQ5" s="436"/>
      <c r="HQR5" s="436"/>
      <c r="HQS5" s="436"/>
      <c r="HQT5" s="436"/>
      <c r="HQU5" s="436"/>
      <c r="HQV5" s="436"/>
      <c r="HQW5" s="436"/>
      <c r="HQX5" s="436"/>
      <c r="HQY5" s="436"/>
      <c r="HQZ5" s="436"/>
      <c r="HRA5" s="436"/>
      <c r="HRB5" s="436"/>
      <c r="HRC5" s="436"/>
      <c r="HRD5" s="436"/>
      <c r="HRE5" s="436"/>
      <c r="HRF5" s="436"/>
      <c r="HRG5" s="436"/>
      <c r="HRH5" s="436"/>
      <c r="HRI5" s="436"/>
      <c r="HRJ5" s="436"/>
      <c r="HRK5" s="436"/>
      <c r="HRL5" s="436"/>
      <c r="HRM5" s="436"/>
      <c r="HRN5" s="436"/>
      <c r="HRO5" s="436"/>
      <c r="HRP5" s="436"/>
      <c r="HRQ5" s="436"/>
      <c r="HRR5" s="436"/>
      <c r="HRS5" s="436"/>
      <c r="HRT5" s="436"/>
      <c r="HRU5" s="436"/>
      <c r="HRV5" s="436"/>
      <c r="HRW5" s="436"/>
      <c r="HRX5" s="436"/>
      <c r="HRY5" s="436"/>
      <c r="HRZ5" s="436"/>
      <c r="HSA5" s="436"/>
      <c r="HSB5" s="436"/>
      <c r="HSC5" s="436"/>
      <c r="HSD5" s="436"/>
      <c r="HSE5" s="436"/>
      <c r="HSF5" s="436"/>
      <c r="HSG5" s="436"/>
      <c r="HSH5" s="436"/>
      <c r="HSI5" s="436"/>
      <c r="HSJ5" s="436"/>
      <c r="HSK5" s="436"/>
      <c r="HSL5" s="436"/>
      <c r="HSM5" s="436"/>
      <c r="HSN5" s="436"/>
      <c r="HSO5" s="436"/>
      <c r="HSP5" s="436"/>
      <c r="HSQ5" s="436"/>
      <c r="HSR5" s="436"/>
      <c r="HSS5" s="436"/>
      <c r="HST5" s="436"/>
      <c r="HSU5" s="436"/>
      <c r="HSV5" s="436"/>
      <c r="HSW5" s="436"/>
      <c r="HSX5" s="436"/>
      <c r="HSY5" s="436"/>
      <c r="HSZ5" s="436"/>
      <c r="HTA5" s="436"/>
      <c r="HTB5" s="436"/>
      <c r="HTC5" s="436"/>
      <c r="HTD5" s="436"/>
      <c r="HTE5" s="436"/>
      <c r="HTF5" s="436"/>
      <c r="HTG5" s="436"/>
      <c r="HTH5" s="436"/>
      <c r="HTI5" s="436"/>
      <c r="HTJ5" s="436"/>
      <c r="HTK5" s="436"/>
      <c r="HTL5" s="436"/>
      <c r="HTM5" s="436"/>
      <c r="HTN5" s="436"/>
      <c r="HTO5" s="436"/>
      <c r="HTP5" s="436"/>
      <c r="HTQ5" s="436"/>
      <c r="HTR5" s="436"/>
      <c r="HTS5" s="436"/>
      <c r="HTT5" s="436"/>
      <c r="HTU5" s="436"/>
      <c r="HTV5" s="436"/>
      <c r="HTW5" s="436"/>
      <c r="HTX5" s="436"/>
      <c r="HTY5" s="436"/>
      <c r="HTZ5" s="436"/>
      <c r="HUA5" s="436"/>
      <c r="HUB5" s="436"/>
      <c r="HUC5" s="436"/>
      <c r="HUD5" s="436"/>
      <c r="HUE5" s="436"/>
      <c r="HUF5" s="436"/>
      <c r="HUG5" s="436"/>
      <c r="HUH5" s="436"/>
      <c r="HUI5" s="436"/>
      <c r="HUJ5" s="436"/>
      <c r="HUK5" s="436"/>
      <c r="HUL5" s="436"/>
      <c r="HUM5" s="436"/>
      <c r="HUN5" s="436"/>
      <c r="HUO5" s="436"/>
      <c r="HUP5" s="436"/>
      <c r="HUQ5" s="436"/>
      <c r="HUR5" s="436"/>
      <c r="HUS5" s="436"/>
      <c r="HUT5" s="436"/>
      <c r="HUU5" s="436"/>
      <c r="HUV5" s="436"/>
      <c r="HUW5" s="436"/>
      <c r="HUX5" s="436"/>
      <c r="HUY5" s="436"/>
      <c r="HUZ5" s="436"/>
      <c r="HVA5" s="436"/>
      <c r="HVB5" s="436"/>
      <c r="HVC5" s="436"/>
      <c r="HVD5" s="436"/>
      <c r="HVE5" s="436"/>
      <c r="HVF5" s="436"/>
      <c r="HVG5" s="436"/>
      <c r="HVH5" s="436"/>
      <c r="HVI5" s="436"/>
      <c r="HVJ5" s="436"/>
      <c r="HVK5" s="436"/>
      <c r="HVL5" s="436"/>
      <c r="HVM5" s="436"/>
      <c r="HVN5" s="436"/>
      <c r="HVO5" s="436"/>
      <c r="HVP5" s="436"/>
      <c r="HVQ5" s="436"/>
      <c r="HVR5" s="436"/>
      <c r="HVS5" s="436"/>
      <c r="HVT5" s="436"/>
      <c r="HVU5" s="436"/>
      <c r="HVV5" s="436"/>
      <c r="HVW5" s="436"/>
      <c r="HVX5" s="436"/>
      <c r="HVY5" s="436"/>
      <c r="HVZ5" s="436"/>
      <c r="HWA5" s="436"/>
      <c r="HWB5" s="436"/>
      <c r="HWC5" s="436"/>
      <c r="HWD5" s="436"/>
      <c r="HWE5" s="436"/>
      <c r="HWF5" s="436"/>
      <c r="HWG5" s="436"/>
      <c r="HWH5" s="436"/>
      <c r="HWI5" s="436"/>
      <c r="HWJ5" s="436"/>
      <c r="HWK5" s="436"/>
      <c r="HWL5" s="436"/>
      <c r="HWM5" s="436"/>
      <c r="HWN5" s="436"/>
      <c r="HWO5" s="436"/>
      <c r="HWP5" s="436"/>
      <c r="HWQ5" s="436"/>
      <c r="HWR5" s="436"/>
      <c r="HWS5" s="436"/>
      <c r="HWT5" s="436"/>
      <c r="HWU5" s="436"/>
      <c r="HWV5" s="436"/>
      <c r="HWW5" s="436"/>
      <c r="HWX5" s="436"/>
      <c r="HWY5" s="436"/>
      <c r="HWZ5" s="436"/>
      <c r="HXA5" s="436"/>
      <c r="HXB5" s="436"/>
      <c r="HXC5" s="436"/>
      <c r="HXD5" s="436"/>
      <c r="HXE5" s="436"/>
      <c r="HXF5" s="436"/>
      <c r="HXG5" s="436"/>
      <c r="HXH5" s="436"/>
      <c r="HXI5" s="436"/>
      <c r="HXJ5" s="436"/>
      <c r="HXK5" s="436"/>
      <c r="HXL5" s="436"/>
      <c r="HXM5" s="436"/>
      <c r="HXN5" s="436"/>
      <c r="HXO5" s="436"/>
      <c r="HXP5" s="436"/>
      <c r="HXQ5" s="436"/>
      <c r="HXR5" s="436"/>
      <c r="HXS5" s="436"/>
      <c r="HXT5" s="436"/>
      <c r="HXU5" s="436"/>
      <c r="HXV5" s="436"/>
      <c r="HXW5" s="436"/>
      <c r="HXX5" s="436"/>
      <c r="HXY5" s="436"/>
      <c r="HXZ5" s="436"/>
      <c r="HYA5" s="436"/>
      <c r="HYB5" s="436"/>
      <c r="HYC5" s="436"/>
      <c r="HYD5" s="436"/>
      <c r="HYE5" s="436"/>
      <c r="HYF5" s="436"/>
      <c r="HYG5" s="436"/>
      <c r="HYH5" s="436"/>
      <c r="HYI5" s="436"/>
      <c r="HYJ5" s="436"/>
      <c r="HYK5" s="436"/>
      <c r="HYL5" s="436"/>
      <c r="HYM5" s="436"/>
      <c r="HYN5" s="436"/>
      <c r="HYO5" s="436"/>
      <c r="HYP5" s="436"/>
      <c r="HYQ5" s="436"/>
      <c r="HYR5" s="436"/>
      <c r="HYS5" s="436"/>
      <c r="HYT5" s="436"/>
      <c r="HYU5" s="436"/>
      <c r="HYV5" s="436"/>
      <c r="HYW5" s="436"/>
      <c r="HYX5" s="436"/>
      <c r="HYY5" s="436"/>
      <c r="HYZ5" s="436"/>
      <c r="HZA5" s="436"/>
      <c r="HZB5" s="436"/>
      <c r="HZC5" s="436"/>
      <c r="HZD5" s="436"/>
      <c r="HZE5" s="436"/>
      <c r="HZF5" s="436"/>
      <c r="HZG5" s="436"/>
      <c r="HZH5" s="436"/>
      <c r="HZI5" s="436"/>
      <c r="HZJ5" s="436"/>
      <c r="HZK5" s="436"/>
      <c r="HZL5" s="436"/>
      <c r="HZM5" s="436"/>
      <c r="HZN5" s="436"/>
      <c r="HZO5" s="436"/>
      <c r="HZP5" s="436"/>
      <c r="HZQ5" s="436"/>
      <c r="HZR5" s="436"/>
      <c r="HZS5" s="436"/>
      <c r="HZT5" s="436"/>
      <c r="HZU5" s="436"/>
      <c r="HZV5" s="436"/>
      <c r="HZW5" s="436"/>
      <c r="HZX5" s="436"/>
      <c r="HZY5" s="436"/>
      <c r="HZZ5" s="436"/>
      <c r="IAA5" s="436"/>
      <c r="IAB5" s="436"/>
      <c r="IAC5" s="436"/>
      <c r="IAD5" s="436"/>
      <c r="IAE5" s="436"/>
      <c r="IAF5" s="436"/>
      <c r="IAG5" s="436"/>
      <c r="IAH5" s="436"/>
      <c r="IAI5" s="436"/>
      <c r="IAJ5" s="436"/>
      <c r="IAK5" s="436"/>
      <c r="IAL5" s="436"/>
      <c r="IAM5" s="436"/>
      <c r="IAN5" s="436"/>
      <c r="IAO5" s="436"/>
      <c r="IAP5" s="436"/>
      <c r="IAQ5" s="436"/>
      <c r="IAR5" s="436"/>
      <c r="IAS5" s="436"/>
      <c r="IAT5" s="436"/>
      <c r="IAU5" s="436"/>
      <c r="IAV5" s="436"/>
      <c r="IAW5" s="436"/>
      <c r="IAX5" s="436"/>
      <c r="IAY5" s="436"/>
      <c r="IAZ5" s="436"/>
      <c r="IBA5" s="436"/>
      <c r="IBB5" s="436"/>
      <c r="IBC5" s="436"/>
      <c r="IBD5" s="436"/>
      <c r="IBE5" s="436"/>
      <c r="IBF5" s="436"/>
      <c r="IBG5" s="436"/>
      <c r="IBH5" s="436"/>
      <c r="IBI5" s="436"/>
      <c r="IBJ5" s="436"/>
      <c r="IBK5" s="436"/>
      <c r="IBL5" s="436"/>
      <c r="IBM5" s="436"/>
      <c r="IBN5" s="436"/>
      <c r="IBO5" s="436"/>
      <c r="IBP5" s="436"/>
      <c r="IBQ5" s="436"/>
      <c r="IBR5" s="436"/>
      <c r="IBS5" s="436"/>
      <c r="IBT5" s="436"/>
      <c r="IBU5" s="436"/>
      <c r="IBV5" s="436"/>
      <c r="IBW5" s="436"/>
      <c r="IBX5" s="436"/>
      <c r="IBY5" s="436"/>
      <c r="IBZ5" s="436"/>
      <c r="ICA5" s="436"/>
      <c r="ICB5" s="436"/>
      <c r="ICC5" s="436"/>
      <c r="ICD5" s="436"/>
      <c r="ICE5" s="436"/>
      <c r="ICF5" s="436"/>
      <c r="ICG5" s="436"/>
      <c r="ICH5" s="436"/>
      <c r="ICI5" s="436"/>
      <c r="ICJ5" s="436"/>
      <c r="ICK5" s="436"/>
      <c r="ICL5" s="436"/>
      <c r="ICM5" s="436"/>
      <c r="ICN5" s="436"/>
      <c r="ICO5" s="436"/>
      <c r="ICP5" s="436"/>
      <c r="ICQ5" s="436"/>
      <c r="ICR5" s="436"/>
      <c r="ICS5" s="436"/>
      <c r="ICT5" s="436"/>
      <c r="ICU5" s="436"/>
      <c r="ICV5" s="436"/>
      <c r="ICW5" s="436"/>
      <c r="ICX5" s="436"/>
      <c r="ICY5" s="436"/>
      <c r="ICZ5" s="436"/>
      <c r="IDA5" s="436"/>
      <c r="IDB5" s="436"/>
      <c r="IDC5" s="436"/>
      <c r="IDD5" s="436"/>
      <c r="IDE5" s="436"/>
      <c r="IDF5" s="436"/>
      <c r="IDG5" s="436"/>
      <c r="IDH5" s="436"/>
      <c r="IDI5" s="436"/>
      <c r="IDJ5" s="436"/>
      <c r="IDK5" s="436"/>
      <c r="IDL5" s="436"/>
      <c r="IDM5" s="436"/>
      <c r="IDN5" s="436"/>
      <c r="IDO5" s="436"/>
      <c r="IDP5" s="436"/>
      <c r="IDQ5" s="436"/>
      <c r="IDR5" s="436"/>
      <c r="IDS5" s="436"/>
      <c r="IDT5" s="436"/>
      <c r="IDU5" s="436"/>
      <c r="IDV5" s="436"/>
      <c r="IDW5" s="436"/>
      <c r="IDX5" s="436"/>
      <c r="IDY5" s="436"/>
      <c r="IDZ5" s="436"/>
      <c r="IEA5" s="436"/>
      <c r="IEB5" s="436"/>
      <c r="IEC5" s="436"/>
      <c r="IED5" s="436"/>
      <c r="IEE5" s="436"/>
      <c r="IEF5" s="436"/>
      <c r="IEG5" s="436"/>
      <c r="IEH5" s="436"/>
      <c r="IEI5" s="436"/>
      <c r="IEJ5" s="436"/>
      <c r="IEK5" s="436"/>
      <c r="IEL5" s="436"/>
      <c r="IEM5" s="436"/>
      <c r="IEN5" s="436"/>
      <c r="IEO5" s="436"/>
      <c r="IEP5" s="436"/>
      <c r="IEQ5" s="436"/>
      <c r="IER5" s="436"/>
      <c r="IES5" s="436"/>
      <c r="IET5" s="436"/>
      <c r="IEU5" s="436"/>
      <c r="IEV5" s="436"/>
      <c r="IEW5" s="436"/>
      <c r="IEX5" s="436"/>
      <c r="IEY5" s="436"/>
      <c r="IEZ5" s="436"/>
      <c r="IFA5" s="436"/>
      <c r="IFB5" s="436"/>
      <c r="IFC5" s="436"/>
      <c r="IFD5" s="436"/>
      <c r="IFE5" s="436"/>
      <c r="IFF5" s="436"/>
      <c r="IFG5" s="436"/>
      <c r="IFH5" s="436"/>
      <c r="IFI5" s="436"/>
      <c r="IFJ5" s="436"/>
      <c r="IFK5" s="436"/>
      <c r="IFL5" s="436"/>
      <c r="IFM5" s="436"/>
      <c r="IFN5" s="436"/>
      <c r="IFO5" s="436"/>
      <c r="IFP5" s="436"/>
      <c r="IFQ5" s="436"/>
      <c r="IFR5" s="436"/>
      <c r="IFS5" s="436"/>
      <c r="IFT5" s="436"/>
      <c r="IFU5" s="436"/>
      <c r="IFV5" s="436"/>
      <c r="IFW5" s="436"/>
      <c r="IFX5" s="436"/>
      <c r="IFY5" s="436"/>
      <c r="IFZ5" s="436"/>
      <c r="IGA5" s="436"/>
      <c r="IGB5" s="436"/>
      <c r="IGC5" s="436"/>
      <c r="IGD5" s="436"/>
      <c r="IGE5" s="436"/>
      <c r="IGF5" s="436"/>
      <c r="IGG5" s="436"/>
      <c r="IGH5" s="436"/>
      <c r="IGI5" s="436"/>
      <c r="IGJ5" s="436"/>
      <c r="IGK5" s="436"/>
      <c r="IGL5" s="436"/>
      <c r="IGM5" s="436"/>
      <c r="IGN5" s="436"/>
      <c r="IGO5" s="436"/>
      <c r="IGP5" s="436"/>
      <c r="IGQ5" s="436"/>
      <c r="IGR5" s="436"/>
      <c r="IGS5" s="436"/>
      <c r="IGT5" s="436"/>
      <c r="IGU5" s="436"/>
      <c r="IGV5" s="436"/>
      <c r="IGW5" s="436"/>
      <c r="IGX5" s="436"/>
      <c r="IGY5" s="436"/>
      <c r="IGZ5" s="436"/>
      <c r="IHA5" s="436"/>
      <c r="IHB5" s="436"/>
      <c r="IHC5" s="436"/>
      <c r="IHD5" s="436"/>
      <c r="IHE5" s="436"/>
      <c r="IHF5" s="436"/>
      <c r="IHG5" s="436"/>
      <c r="IHH5" s="436"/>
      <c r="IHI5" s="436"/>
      <c r="IHJ5" s="436"/>
      <c r="IHK5" s="436"/>
      <c r="IHL5" s="436"/>
      <c r="IHM5" s="436"/>
      <c r="IHN5" s="436"/>
      <c r="IHO5" s="436"/>
      <c r="IHP5" s="436"/>
      <c r="IHQ5" s="436"/>
      <c r="IHR5" s="436"/>
      <c r="IHS5" s="436"/>
      <c r="IHT5" s="436"/>
      <c r="IHU5" s="436"/>
      <c r="IHV5" s="436"/>
      <c r="IHW5" s="436"/>
      <c r="IHX5" s="436"/>
      <c r="IHY5" s="436"/>
      <c r="IHZ5" s="436"/>
      <c r="IIA5" s="436"/>
      <c r="IIB5" s="436"/>
      <c r="IIC5" s="436"/>
      <c r="IID5" s="436"/>
      <c r="IIE5" s="436"/>
      <c r="IIF5" s="436"/>
      <c r="IIG5" s="436"/>
      <c r="IIH5" s="436"/>
      <c r="III5" s="436"/>
      <c r="IIJ5" s="436"/>
      <c r="IIK5" s="436"/>
      <c r="IIL5" s="436"/>
      <c r="IIM5" s="436"/>
      <c r="IIN5" s="436"/>
      <c r="IIO5" s="436"/>
      <c r="IIP5" s="436"/>
      <c r="IIQ5" s="436"/>
      <c r="IIR5" s="436"/>
      <c r="IIS5" s="436"/>
      <c r="IIT5" s="436"/>
      <c r="IIU5" s="436"/>
      <c r="IIV5" s="436"/>
      <c r="IIW5" s="436"/>
      <c r="IIX5" s="436"/>
      <c r="IIY5" s="436"/>
      <c r="IIZ5" s="436"/>
      <c r="IJA5" s="436"/>
      <c r="IJB5" s="436"/>
      <c r="IJC5" s="436"/>
      <c r="IJD5" s="436"/>
      <c r="IJE5" s="436"/>
      <c r="IJF5" s="436"/>
      <c r="IJG5" s="436"/>
      <c r="IJH5" s="436"/>
      <c r="IJI5" s="436"/>
      <c r="IJJ5" s="436"/>
      <c r="IJK5" s="436"/>
      <c r="IJL5" s="436"/>
      <c r="IJM5" s="436"/>
      <c r="IJN5" s="436"/>
      <c r="IJO5" s="436"/>
      <c r="IJP5" s="436"/>
      <c r="IJQ5" s="436"/>
      <c r="IJR5" s="436"/>
      <c r="IJS5" s="436"/>
      <c r="IJT5" s="436"/>
      <c r="IJU5" s="436"/>
      <c r="IJV5" s="436"/>
      <c r="IJW5" s="436"/>
      <c r="IJX5" s="436"/>
      <c r="IJY5" s="436"/>
      <c r="IJZ5" s="436"/>
      <c r="IKA5" s="436"/>
      <c r="IKB5" s="436"/>
      <c r="IKC5" s="436"/>
      <c r="IKD5" s="436"/>
      <c r="IKE5" s="436"/>
      <c r="IKF5" s="436"/>
      <c r="IKG5" s="436"/>
      <c r="IKH5" s="436"/>
      <c r="IKI5" s="436"/>
      <c r="IKJ5" s="436"/>
      <c r="IKK5" s="436"/>
      <c r="IKL5" s="436"/>
      <c r="IKM5" s="436"/>
      <c r="IKN5" s="436"/>
      <c r="IKO5" s="436"/>
      <c r="IKP5" s="436"/>
      <c r="IKQ5" s="436"/>
      <c r="IKR5" s="436"/>
      <c r="IKS5" s="436"/>
      <c r="IKT5" s="436"/>
      <c r="IKU5" s="436"/>
      <c r="IKV5" s="436"/>
      <c r="IKW5" s="436"/>
      <c r="IKX5" s="436"/>
      <c r="IKY5" s="436"/>
      <c r="IKZ5" s="436"/>
      <c r="ILA5" s="436"/>
      <c r="ILB5" s="436"/>
      <c r="ILC5" s="436"/>
      <c r="ILD5" s="436"/>
      <c r="ILE5" s="436"/>
      <c r="ILF5" s="436"/>
      <c r="ILG5" s="436"/>
      <c r="ILH5" s="436"/>
      <c r="ILI5" s="436"/>
      <c r="ILJ5" s="436"/>
      <c r="ILK5" s="436"/>
      <c r="ILL5" s="436"/>
      <c r="ILM5" s="436"/>
      <c r="ILN5" s="436"/>
      <c r="ILO5" s="436"/>
      <c r="ILP5" s="436"/>
      <c r="ILQ5" s="436"/>
      <c r="ILR5" s="436"/>
      <c r="ILS5" s="436"/>
      <c r="ILT5" s="436"/>
      <c r="ILU5" s="436"/>
      <c r="ILV5" s="436"/>
      <c r="ILW5" s="436"/>
      <c r="ILX5" s="436"/>
      <c r="ILY5" s="436"/>
      <c r="ILZ5" s="436"/>
      <c r="IMA5" s="436"/>
      <c r="IMB5" s="436"/>
      <c r="IMC5" s="436"/>
      <c r="IMD5" s="436"/>
      <c r="IME5" s="436"/>
      <c r="IMF5" s="436"/>
      <c r="IMG5" s="436"/>
      <c r="IMH5" s="436"/>
      <c r="IMI5" s="436"/>
      <c r="IMJ5" s="436"/>
      <c r="IMK5" s="436"/>
      <c r="IML5" s="436"/>
      <c r="IMM5" s="436"/>
      <c r="IMN5" s="436"/>
      <c r="IMO5" s="436"/>
      <c r="IMP5" s="436"/>
      <c r="IMQ5" s="436"/>
      <c r="IMR5" s="436"/>
      <c r="IMS5" s="436"/>
      <c r="IMT5" s="436"/>
      <c r="IMU5" s="436"/>
      <c r="IMV5" s="436"/>
      <c r="IMW5" s="436"/>
      <c r="IMX5" s="436"/>
      <c r="IMY5" s="436"/>
      <c r="IMZ5" s="436"/>
      <c r="INA5" s="436"/>
      <c r="INB5" s="436"/>
      <c r="INC5" s="436"/>
      <c r="IND5" s="436"/>
      <c r="INE5" s="436"/>
      <c r="INF5" s="436"/>
      <c r="ING5" s="436"/>
      <c r="INH5" s="436"/>
      <c r="INI5" s="436"/>
      <c r="INJ5" s="436"/>
      <c r="INK5" s="436"/>
      <c r="INL5" s="436"/>
      <c r="INM5" s="436"/>
      <c r="INN5" s="436"/>
      <c r="INO5" s="436"/>
      <c r="INP5" s="436"/>
      <c r="INQ5" s="436"/>
      <c r="INR5" s="436"/>
      <c r="INS5" s="436"/>
      <c r="INT5" s="436"/>
      <c r="INU5" s="436"/>
      <c r="INV5" s="436"/>
      <c r="INW5" s="436"/>
      <c r="INX5" s="436"/>
      <c r="INY5" s="436"/>
      <c r="INZ5" s="436"/>
      <c r="IOA5" s="436"/>
      <c r="IOB5" s="436"/>
      <c r="IOC5" s="436"/>
      <c r="IOD5" s="436"/>
      <c r="IOE5" s="436"/>
      <c r="IOF5" s="436"/>
      <c r="IOG5" s="436"/>
      <c r="IOH5" s="436"/>
      <c r="IOI5" s="436"/>
      <c r="IOJ5" s="436"/>
      <c r="IOK5" s="436"/>
      <c r="IOL5" s="436"/>
      <c r="IOM5" s="436"/>
      <c r="ION5" s="436"/>
      <c r="IOO5" s="436"/>
      <c r="IOP5" s="436"/>
      <c r="IOQ5" s="436"/>
      <c r="IOR5" s="436"/>
      <c r="IOS5" s="436"/>
      <c r="IOT5" s="436"/>
      <c r="IOU5" s="436"/>
      <c r="IOV5" s="436"/>
      <c r="IOW5" s="436"/>
      <c r="IOX5" s="436"/>
      <c r="IOY5" s="436"/>
      <c r="IOZ5" s="436"/>
      <c r="IPA5" s="436"/>
      <c r="IPB5" s="436"/>
      <c r="IPC5" s="436"/>
      <c r="IPD5" s="436"/>
      <c r="IPE5" s="436"/>
      <c r="IPF5" s="436"/>
      <c r="IPG5" s="436"/>
      <c r="IPH5" s="436"/>
      <c r="IPI5" s="436"/>
      <c r="IPJ5" s="436"/>
      <c r="IPK5" s="436"/>
      <c r="IPL5" s="436"/>
      <c r="IPM5" s="436"/>
      <c r="IPN5" s="436"/>
      <c r="IPO5" s="436"/>
      <c r="IPP5" s="436"/>
      <c r="IPQ5" s="436"/>
      <c r="IPR5" s="436"/>
      <c r="IPS5" s="436"/>
      <c r="IPT5" s="436"/>
      <c r="IPU5" s="436"/>
      <c r="IPV5" s="436"/>
      <c r="IPW5" s="436"/>
      <c r="IPX5" s="436"/>
      <c r="IPY5" s="436"/>
      <c r="IPZ5" s="436"/>
      <c r="IQA5" s="436"/>
      <c r="IQB5" s="436"/>
      <c r="IQC5" s="436"/>
      <c r="IQD5" s="436"/>
      <c r="IQE5" s="436"/>
      <c r="IQF5" s="436"/>
      <c r="IQG5" s="436"/>
      <c r="IQH5" s="436"/>
      <c r="IQI5" s="436"/>
      <c r="IQJ5" s="436"/>
      <c r="IQK5" s="436"/>
      <c r="IQL5" s="436"/>
      <c r="IQM5" s="436"/>
      <c r="IQN5" s="436"/>
      <c r="IQO5" s="436"/>
      <c r="IQP5" s="436"/>
      <c r="IQQ5" s="436"/>
      <c r="IQR5" s="436"/>
      <c r="IQS5" s="436"/>
      <c r="IQT5" s="436"/>
      <c r="IQU5" s="436"/>
      <c r="IQV5" s="436"/>
      <c r="IQW5" s="436"/>
      <c r="IQX5" s="436"/>
      <c r="IQY5" s="436"/>
      <c r="IQZ5" s="436"/>
      <c r="IRA5" s="436"/>
      <c r="IRB5" s="436"/>
      <c r="IRC5" s="436"/>
      <c r="IRD5" s="436"/>
      <c r="IRE5" s="436"/>
      <c r="IRF5" s="436"/>
      <c r="IRG5" s="436"/>
      <c r="IRH5" s="436"/>
      <c r="IRI5" s="436"/>
      <c r="IRJ5" s="436"/>
      <c r="IRK5" s="436"/>
      <c r="IRL5" s="436"/>
      <c r="IRM5" s="436"/>
      <c r="IRN5" s="436"/>
      <c r="IRO5" s="436"/>
      <c r="IRP5" s="436"/>
      <c r="IRQ5" s="436"/>
      <c r="IRR5" s="436"/>
      <c r="IRS5" s="436"/>
      <c r="IRT5" s="436"/>
      <c r="IRU5" s="436"/>
      <c r="IRV5" s="436"/>
      <c r="IRW5" s="436"/>
      <c r="IRX5" s="436"/>
      <c r="IRY5" s="436"/>
      <c r="IRZ5" s="436"/>
      <c r="ISA5" s="436"/>
      <c r="ISB5" s="436"/>
      <c r="ISC5" s="436"/>
      <c r="ISD5" s="436"/>
      <c r="ISE5" s="436"/>
      <c r="ISF5" s="436"/>
      <c r="ISG5" s="436"/>
      <c r="ISH5" s="436"/>
      <c r="ISI5" s="436"/>
      <c r="ISJ5" s="436"/>
      <c r="ISK5" s="436"/>
      <c r="ISL5" s="436"/>
      <c r="ISM5" s="436"/>
      <c r="ISN5" s="436"/>
      <c r="ISO5" s="436"/>
      <c r="ISP5" s="436"/>
      <c r="ISQ5" s="436"/>
      <c r="ISR5" s="436"/>
      <c r="ISS5" s="436"/>
      <c r="IST5" s="436"/>
      <c r="ISU5" s="436"/>
      <c r="ISV5" s="436"/>
      <c r="ISW5" s="436"/>
      <c r="ISX5" s="436"/>
      <c r="ISY5" s="436"/>
      <c r="ISZ5" s="436"/>
      <c r="ITA5" s="436"/>
      <c r="ITB5" s="436"/>
      <c r="ITC5" s="436"/>
      <c r="ITD5" s="436"/>
      <c r="ITE5" s="436"/>
      <c r="ITF5" s="436"/>
      <c r="ITG5" s="436"/>
      <c r="ITH5" s="436"/>
      <c r="ITI5" s="436"/>
      <c r="ITJ5" s="436"/>
      <c r="ITK5" s="436"/>
      <c r="ITL5" s="436"/>
      <c r="ITM5" s="436"/>
      <c r="ITN5" s="436"/>
      <c r="ITO5" s="436"/>
      <c r="ITP5" s="436"/>
      <c r="ITQ5" s="436"/>
      <c r="ITR5" s="436"/>
      <c r="ITS5" s="436"/>
      <c r="ITT5" s="436"/>
      <c r="ITU5" s="436"/>
      <c r="ITV5" s="436"/>
      <c r="ITW5" s="436"/>
      <c r="ITX5" s="436"/>
      <c r="ITY5" s="436"/>
      <c r="ITZ5" s="436"/>
      <c r="IUA5" s="436"/>
      <c r="IUB5" s="436"/>
      <c r="IUC5" s="436"/>
      <c r="IUD5" s="436"/>
      <c r="IUE5" s="436"/>
      <c r="IUF5" s="436"/>
      <c r="IUG5" s="436"/>
      <c r="IUH5" s="436"/>
      <c r="IUI5" s="436"/>
      <c r="IUJ5" s="436"/>
      <c r="IUK5" s="436"/>
      <c r="IUL5" s="436"/>
      <c r="IUM5" s="436"/>
      <c r="IUN5" s="436"/>
      <c r="IUO5" s="436"/>
      <c r="IUP5" s="436"/>
      <c r="IUQ5" s="436"/>
      <c r="IUR5" s="436"/>
      <c r="IUS5" s="436"/>
      <c r="IUT5" s="436"/>
      <c r="IUU5" s="436"/>
      <c r="IUV5" s="436"/>
      <c r="IUW5" s="436"/>
      <c r="IUX5" s="436"/>
      <c r="IUY5" s="436"/>
      <c r="IUZ5" s="436"/>
      <c r="IVA5" s="436"/>
      <c r="IVB5" s="436"/>
      <c r="IVC5" s="436"/>
      <c r="IVD5" s="436"/>
      <c r="IVE5" s="436"/>
      <c r="IVF5" s="436"/>
      <c r="IVG5" s="436"/>
      <c r="IVH5" s="436"/>
      <c r="IVI5" s="436"/>
      <c r="IVJ5" s="436"/>
      <c r="IVK5" s="436"/>
      <c r="IVL5" s="436"/>
      <c r="IVM5" s="436"/>
      <c r="IVN5" s="436"/>
      <c r="IVO5" s="436"/>
      <c r="IVP5" s="436"/>
      <c r="IVQ5" s="436"/>
      <c r="IVR5" s="436"/>
      <c r="IVS5" s="436"/>
      <c r="IVT5" s="436"/>
      <c r="IVU5" s="436"/>
      <c r="IVV5" s="436"/>
      <c r="IVW5" s="436"/>
      <c r="IVX5" s="436"/>
      <c r="IVY5" s="436"/>
      <c r="IVZ5" s="436"/>
      <c r="IWA5" s="436"/>
      <c r="IWB5" s="436"/>
      <c r="IWC5" s="436"/>
      <c r="IWD5" s="436"/>
      <c r="IWE5" s="436"/>
      <c r="IWF5" s="436"/>
      <c r="IWG5" s="436"/>
      <c r="IWH5" s="436"/>
      <c r="IWI5" s="436"/>
      <c r="IWJ5" s="436"/>
      <c r="IWK5" s="436"/>
      <c r="IWL5" s="436"/>
      <c r="IWM5" s="436"/>
      <c r="IWN5" s="436"/>
      <c r="IWO5" s="436"/>
      <c r="IWP5" s="436"/>
      <c r="IWQ5" s="436"/>
      <c r="IWR5" s="436"/>
      <c r="IWS5" s="436"/>
      <c r="IWT5" s="436"/>
      <c r="IWU5" s="436"/>
      <c r="IWV5" s="436"/>
      <c r="IWW5" s="436"/>
      <c r="IWX5" s="436"/>
      <c r="IWY5" s="436"/>
      <c r="IWZ5" s="436"/>
      <c r="IXA5" s="436"/>
      <c r="IXB5" s="436"/>
      <c r="IXC5" s="436"/>
      <c r="IXD5" s="436"/>
      <c r="IXE5" s="436"/>
      <c r="IXF5" s="436"/>
      <c r="IXG5" s="436"/>
      <c r="IXH5" s="436"/>
      <c r="IXI5" s="436"/>
      <c r="IXJ5" s="436"/>
      <c r="IXK5" s="436"/>
      <c r="IXL5" s="436"/>
      <c r="IXM5" s="436"/>
      <c r="IXN5" s="436"/>
      <c r="IXO5" s="436"/>
      <c r="IXP5" s="436"/>
      <c r="IXQ5" s="436"/>
      <c r="IXR5" s="436"/>
      <c r="IXS5" s="436"/>
      <c r="IXT5" s="436"/>
      <c r="IXU5" s="436"/>
      <c r="IXV5" s="436"/>
      <c r="IXW5" s="436"/>
      <c r="IXX5" s="436"/>
      <c r="IXY5" s="436"/>
      <c r="IXZ5" s="436"/>
      <c r="IYA5" s="436"/>
      <c r="IYB5" s="436"/>
      <c r="IYC5" s="436"/>
      <c r="IYD5" s="436"/>
      <c r="IYE5" s="436"/>
      <c r="IYF5" s="436"/>
      <c r="IYG5" s="436"/>
      <c r="IYH5" s="436"/>
      <c r="IYI5" s="436"/>
      <c r="IYJ5" s="436"/>
      <c r="IYK5" s="436"/>
      <c r="IYL5" s="436"/>
      <c r="IYM5" s="436"/>
      <c r="IYN5" s="436"/>
      <c r="IYO5" s="436"/>
      <c r="IYP5" s="436"/>
      <c r="IYQ5" s="436"/>
      <c r="IYR5" s="436"/>
      <c r="IYS5" s="436"/>
      <c r="IYT5" s="436"/>
      <c r="IYU5" s="436"/>
      <c r="IYV5" s="436"/>
      <c r="IYW5" s="436"/>
      <c r="IYX5" s="436"/>
      <c r="IYY5" s="436"/>
      <c r="IYZ5" s="436"/>
      <c r="IZA5" s="436"/>
      <c r="IZB5" s="436"/>
      <c r="IZC5" s="436"/>
      <c r="IZD5" s="436"/>
      <c r="IZE5" s="436"/>
      <c r="IZF5" s="436"/>
      <c r="IZG5" s="436"/>
      <c r="IZH5" s="436"/>
      <c r="IZI5" s="436"/>
      <c r="IZJ5" s="436"/>
      <c r="IZK5" s="436"/>
      <c r="IZL5" s="436"/>
      <c r="IZM5" s="436"/>
      <c r="IZN5" s="436"/>
      <c r="IZO5" s="436"/>
      <c r="IZP5" s="436"/>
      <c r="IZQ5" s="436"/>
      <c r="IZR5" s="436"/>
      <c r="IZS5" s="436"/>
      <c r="IZT5" s="436"/>
      <c r="IZU5" s="436"/>
      <c r="IZV5" s="436"/>
      <c r="IZW5" s="436"/>
      <c r="IZX5" s="436"/>
      <c r="IZY5" s="436"/>
      <c r="IZZ5" s="436"/>
      <c r="JAA5" s="436"/>
      <c r="JAB5" s="436"/>
      <c r="JAC5" s="436"/>
      <c r="JAD5" s="436"/>
      <c r="JAE5" s="436"/>
      <c r="JAF5" s="436"/>
      <c r="JAG5" s="436"/>
      <c r="JAH5" s="436"/>
      <c r="JAI5" s="436"/>
      <c r="JAJ5" s="436"/>
      <c r="JAK5" s="436"/>
      <c r="JAL5" s="436"/>
      <c r="JAM5" s="436"/>
      <c r="JAN5" s="436"/>
      <c r="JAO5" s="436"/>
      <c r="JAP5" s="436"/>
      <c r="JAQ5" s="436"/>
      <c r="JAR5" s="436"/>
      <c r="JAS5" s="436"/>
      <c r="JAT5" s="436"/>
      <c r="JAU5" s="436"/>
      <c r="JAV5" s="436"/>
      <c r="JAW5" s="436"/>
      <c r="JAX5" s="436"/>
      <c r="JAY5" s="436"/>
      <c r="JAZ5" s="436"/>
      <c r="JBA5" s="436"/>
      <c r="JBB5" s="436"/>
      <c r="JBC5" s="436"/>
      <c r="JBD5" s="436"/>
      <c r="JBE5" s="436"/>
      <c r="JBF5" s="436"/>
      <c r="JBG5" s="436"/>
      <c r="JBH5" s="436"/>
      <c r="JBI5" s="436"/>
      <c r="JBJ5" s="436"/>
      <c r="JBK5" s="436"/>
      <c r="JBL5" s="436"/>
      <c r="JBM5" s="436"/>
      <c r="JBN5" s="436"/>
      <c r="JBO5" s="436"/>
      <c r="JBP5" s="436"/>
      <c r="JBQ5" s="436"/>
      <c r="JBR5" s="436"/>
      <c r="JBS5" s="436"/>
      <c r="JBT5" s="436"/>
      <c r="JBU5" s="436"/>
      <c r="JBV5" s="436"/>
      <c r="JBW5" s="436"/>
      <c r="JBX5" s="436"/>
      <c r="JBY5" s="436"/>
      <c r="JBZ5" s="436"/>
      <c r="JCA5" s="436"/>
      <c r="JCB5" s="436"/>
      <c r="JCC5" s="436"/>
      <c r="JCD5" s="436"/>
      <c r="JCE5" s="436"/>
      <c r="JCF5" s="436"/>
      <c r="JCG5" s="436"/>
      <c r="JCH5" s="436"/>
      <c r="JCI5" s="436"/>
      <c r="JCJ5" s="436"/>
      <c r="JCK5" s="436"/>
      <c r="JCL5" s="436"/>
      <c r="JCM5" s="436"/>
      <c r="JCN5" s="436"/>
      <c r="JCO5" s="436"/>
      <c r="JCP5" s="436"/>
      <c r="JCQ5" s="436"/>
      <c r="JCR5" s="436"/>
      <c r="JCS5" s="436"/>
      <c r="JCT5" s="436"/>
      <c r="JCU5" s="436"/>
      <c r="JCV5" s="436"/>
      <c r="JCW5" s="436"/>
      <c r="JCX5" s="436"/>
      <c r="JCY5" s="436"/>
      <c r="JCZ5" s="436"/>
      <c r="JDA5" s="436"/>
      <c r="JDB5" s="436"/>
      <c r="JDC5" s="436"/>
      <c r="JDD5" s="436"/>
      <c r="JDE5" s="436"/>
      <c r="JDF5" s="436"/>
      <c r="JDG5" s="436"/>
      <c r="JDH5" s="436"/>
      <c r="JDI5" s="436"/>
      <c r="JDJ5" s="436"/>
      <c r="JDK5" s="436"/>
      <c r="JDL5" s="436"/>
      <c r="JDM5" s="436"/>
      <c r="JDN5" s="436"/>
      <c r="JDO5" s="436"/>
      <c r="JDP5" s="436"/>
      <c r="JDQ5" s="436"/>
      <c r="JDR5" s="436"/>
      <c r="JDS5" s="436"/>
      <c r="JDT5" s="436"/>
      <c r="JDU5" s="436"/>
      <c r="JDV5" s="436"/>
      <c r="JDW5" s="436"/>
      <c r="JDX5" s="436"/>
      <c r="JDY5" s="436"/>
      <c r="JDZ5" s="436"/>
      <c r="JEA5" s="436"/>
      <c r="JEB5" s="436"/>
      <c r="JEC5" s="436"/>
      <c r="JED5" s="436"/>
      <c r="JEE5" s="436"/>
      <c r="JEF5" s="436"/>
      <c r="JEG5" s="436"/>
      <c r="JEH5" s="436"/>
      <c r="JEI5" s="436"/>
      <c r="JEJ5" s="436"/>
      <c r="JEK5" s="436"/>
      <c r="JEL5" s="436"/>
      <c r="JEM5" s="436"/>
      <c r="JEN5" s="436"/>
      <c r="JEO5" s="436"/>
      <c r="JEP5" s="436"/>
      <c r="JEQ5" s="436"/>
      <c r="JER5" s="436"/>
      <c r="JES5" s="436"/>
      <c r="JET5" s="436"/>
      <c r="JEU5" s="436"/>
      <c r="JEV5" s="436"/>
      <c r="JEW5" s="436"/>
      <c r="JEX5" s="436"/>
      <c r="JEY5" s="436"/>
      <c r="JEZ5" s="436"/>
      <c r="JFA5" s="436"/>
      <c r="JFB5" s="436"/>
      <c r="JFC5" s="436"/>
      <c r="JFD5" s="436"/>
      <c r="JFE5" s="436"/>
      <c r="JFF5" s="436"/>
      <c r="JFG5" s="436"/>
      <c r="JFH5" s="436"/>
      <c r="JFI5" s="436"/>
      <c r="JFJ5" s="436"/>
      <c r="JFK5" s="436"/>
      <c r="JFL5" s="436"/>
      <c r="JFM5" s="436"/>
      <c r="JFN5" s="436"/>
      <c r="JFO5" s="436"/>
      <c r="JFP5" s="436"/>
      <c r="JFQ5" s="436"/>
      <c r="JFR5" s="436"/>
      <c r="JFS5" s="436"/>
      <c r="JFT5" s="436"/>
      <c r="JFU5" s="436"/>
      <c r="JFV5" s="436"/>
      <c r="JFW5" s="436"/>
      <c r="JFX5" s="436"/>
      <c r="JFY5" s="436"/>
      <c r="JFZ5" s="436"/>
      <c r="JGA5" s="436"/>
      <c r="JGB5" s="436"/>
      <c r="JGC5" s="436"/>
      <c r="JGD5" s="436"/>
      <c r="JGE5" s="436"/>
      <c r="JGF5" s="436"/>
      <c r="JGG5" s="436"/>
      <c r="JGH5" s="436"/>
      <c r="JGI5" s="436"/>
      <c r="JGJ5" s="436"/>
      <c r="JGK5" s="436"/>
      <c r="JGL5" s="436"/>
      <c r="JGM5" s="436"/>
      <c r="JGN5" s="436"/>
      <c r="JGO5" s="436"/>
      <c r="JGP5" s="436"/>
      <c r="JGQ5" s="436"/>
      <c r="JGR5" s="436"/>
      <c r="JGS5" s="436"/>
      <c r="JGT5" s="436"/>
      <c r="JGU5" s="436"/>
      <c r="JGV5" s="436"/>
      <c r="JGW5" s="436"/>
      <c r="JGX5" s="436"/>
      <c r="JGY5" s="436"/>
      <c r="JGZ5" s="436"/>
      <c r="JHA5" s="436"/>
      <c r="JHB5" s="436"/>
      <c r="JHC5" s="436"/>
      <c r="JHD5" s="436"/>
      <c r="JHE5" s="436"/>
      <c r="JHF5" s="436"/>
      <c r="JHG5" s="436"/>
      <c r="JHH5" s="436"/>
      <c r="JHI5" s="436"/>
      <c r="JHJ5" s="436"/>
      <c r="JHK5" s="436"/>
      <c r="JHL5" s="436"/>
      <c r="JHM5" s="436"/>
      <c r="JHN5" s="436"/>
      <c r="JHO5" s="436"/>
      <c r="JHP5" s="436"/>
      <c r="JHQ5" s="436"/>
      <c r="JHR5" s="436"/>
      <c r="JHS5" s="436"/>
      <c r="JHT5" s="436"/>
      <c r="JHU5" s="436"/>
      <c r="JHV5" s="436"/>
      <c r="JHW5" s="436"/>
      <c r="JHX5" s="436"/>
      <c r="JHY5" s="436"/>
      <c r="JHZ5" s="436"/>
      <c r="JIA5" s="436"/>
      <c r="JIB5" s="436"/>
      <c r="JIC5" s="436"/>
      <c r="JID5" s="436"/>
      <c r="JIE5" s="436"/>
      <c r="JIF5" s="436"/>
      <c r="JIG5" s="436"/>
      <c r="JIH5" s="436"/>
      <c r="JII5" s="436"/>
      <c r="JIJ5" s="436"/>
      <c r="JIK5" s="436"/>
      <c r="JIL5" s="436"/>
      <c r="JIM5" s="436"/>
      <c r="JIN5" s="436"/>
      <c r="JIO5" s="436"/>
      <c r="JIP5" s="436"/>
      <c r="JIQ5" s="436"/>
      <c r="JIR5" s="436"/>
      <c r="JIS5" s="436"/>
      <c r="JIT5" s="436"/>
      <c r="JIU5" s="436"/>
      <c r="JIV5" s="436"/>
      <c r="JIW5" s="436"/>
      <c r="JIX5" s="436"/>
      <c r="JIY5" s="436"/>
      <c r="JIZ5" s="436"/>
      <c r="JJA5" s="436"/>
      <c r="JJB5" s="436"/>
      <c r="JJC5" s="436"/>
      <c r="JJD5" s="436"/>
      <c r="JJE5" s="436"/>
      <c r="JJF5" s="436"/>
      <c r="JJG5" s="436"/>
      <c r="JJH5" s="436"/>
      <c r="JJI5" s="436"/>
      <c r="JJJ5" s="436"/>
      <c r="JJK5" s="436"/>
      <c r="JJL5" s="436"/>
      <c r="JJM5" s="436"/>
      <c r="JJN5" s="436"/>
      <c r="JJO5" s="436"/>
      <c r="JJP5" s="436"/>
      <c r="JJQ5" s="436"/>
      <c r="JJR5" s="436"/>
      <c r="JJS5" s="436"/>
      <c r="JJT5" s="436"/>
      <c r="JJU5" s="436"/>
      <c r="JJV5" s="436"/>
      <c r="JJW5" s="436"/>
      <c r="JJX5" s="436"/>
      <c r="JJY5" s="436"/>
      <c r="JJZ5" s="436"/>
      <c r="JKA5" s="436"/>
      <c r="JKB5" s="436"/>
      <c r="JKC5" s="436"/>
      <c r="JKD5" s="436"/>
      <c r="JKE5" s="436"/>
      <c r="JKF5" s="436"/>
      <c r="JKG5" s="436"/>
      <c r="JKH5" s="436"/>
      <c r="JKI5" s="436"/>
      <c r="JKJ5" s="436"/>
      <c r="JKK5" s="436"/>
      <c r="JKL5" s="436"/>
      <c r="JKM5" s="436"/>
      <c r="JKN5" s="436"/>
      <c r="JKO5" s="436"/>
      <c r="JKP5" s="436"/>
      <c r="JKQ5" s="436"/>
      <c r="JKR5" s="436"/>
      <c r="JKS5" s="436"/>
      <c r="JKT5" s="436"/>
      <c r="JKU5" s="436"/>
      <c r="JKV5" s="436"/>
      <c r="JKW5" s="436"/>
      <c r="JKX5" s="436"/>
      <c r="JKY5" s="436"/>
      <c r="JKZ5" s="436"/>
      <c r="JLA5" s="436"/>
      <c r="JLB5" s="436"/>
      <c r="JLC5" s="436"/>
      <c r="JLD5" s="436"/>
      <c r="JLE5" s="436"/>
      <c r="JLF5" s="436"/>
      <c r="JLG5" s="436"/>
      <c r="JLH5" s="436"/>
      <c r="JLI5" s="436"/>
      <c r="JLJ5" s="436"/>
      <c r="JLK5" s="436"/>
      <c r="JLL5" s="436"/>
      <c r="JLM5" s="436"/>
      <c r="JLN5" s="436"/>
      <c r="JLO5" s="436"/>
      <c r="JLP5" s="436"/>
      <c r="JLQ5" s="436"/>
      <c r="JLR5" s="436"/>
      <c r="JLS5" s="436"/>
      <c r="JLT5" s="436"/>
      <c r="JLU5" s="436"/>
      <c r="JLV5" s="436"/>
      <c r="JLW5" s="436"/>
      <c r="JLX5" s="436"/>
      <c r="JLY5" s="436"/>
      <c r="JLZ5" s="436"/>
      <c r="JMA5" s="436"/>
      <c r="JMB5" s="436"/>
      <c r="JMC5" s="436"/>
      <c r="JMD5" s="436"/>
      <c r="JME5" s="436"/>
      <c r="JMF5" s="436"/>
      <c r="JMG5" s="436"/>
      <c r="JMH5" s="436"/>
      <c r="JMI5" s="436"/>
      <c r="JMJ5" s="436"/>
      <c r="JMK5" s="436"/>
      <c r="JML5" s="436"/>
      <c r="JMM5" s="436"/>
      <c r="JMN5" s="436"/>
      <c r="JMO5" s="436"/>
      <c r="JMP5" s="436"/>
      <c r="JMQ5" s="436"/>
      <c r="JMR5" s="436"/>
      <c r="JMS5" s="436"/>
      <c r="JMT5" s="436"/>
      <c r="JMU5" s="436"/>
      <c r="JMV5" s="436"/>
      <c r="JMW5" s="436"/>
      <c r="JMX5" s="436"/>
      <c r="JMY5" s="436"/>
      <c r="JMZ5" s="436"/>
      <c r="JNA5" s="436"/>
      <c r="JNB5" s="436"/>
      <c r="JNC5" s="436"/>
      <c r="JND5" s="436"/>
      <c r="JNE5" s="436"/>
      <c r="JNF5" s="436"/>
      <c r="JNG5" s="436"/>
      <c r="JNH5" s="436"/>
      <c r="JNI5" s="436"/>
      <c r="JNJ5" s="436"/>
      <c r="JNK5" s="436"/>
      <c r="JNL5" s="436"/>
      <c r="JNM5" s="436"/>
      <c r="JNN5" s="436"/>
      <c r="JNO5" s="436"/>
      <c r="JNP5" s="436"/>
      <c r="JNQ5" s="436"/>
      <c r="JNR5" s="436"/>
      <c r="JNS5" s="436"/>
      <c r="JNT5" s="436"/>
      <c r="JNU5" s="436"/>
      <c r="JNV5" s="436"/>
      <c r="JNW5" s="436"/>
      <c r="JNX5" s="436"/>
      <c r="JNY5" s="436"/>
      <c r="JNZ5" s="436"/>
      <c r="JOA5" s="436"/>
      <c r="JOB5" s="436"/>
      <c r="JOC5" s="436"/>
      <c r="JOD5" s="436"/>
      <c r="JOE5" s="436"/>
      <c r="JOF5" s="436"/>
      <c r="JOG5" s="436"/>
      <c r="JOH5" s="436"/>
      <c r="JOI5" s="436"/>
      <c r="JOJ5" s="436"/>
      <c r="JOK5" s="436"/>
      <c r="JOL5" s="436"/>
      <c r="JOM5" s="436"/>
      <c r="JON5" s="436"/>
      <c r="JOO5" s="436"/>
      <c r="JOP5" s="436"/>
      <c r="JOQ5" s="436"/>
      <c r="JOR5" s="436"/>
      <c r="JOS5" s="436"/>
      <c r="JOT5" s="436"/>
      <c r="JOU5" s="436"/>
      <c r="JOV5" s="436"/>
      <c r="JOW5" s="436"/>
      <c r="JOX5" s="436"/>
      <c r="JOY5" s="436"/>
      <c r="JOZ5" s="436"/>
      <c r="JPA5" s="436"/>
      <c r="JPB5" s="436"/>
      <c r="JPC5" s="436"/>
      <c r="JPD5" s="436"/>
      <c r="JPE5" s="436"/>
      <c r="JPF5" s="436"/>
      <c r="JPG5" s="436"/>
      <c r="JPH5" s="436"/>
      <c r="JPI5" s="436"/>
      <c r="JPJ5" s="436"/>
      <c r="JPK5" s="436"/>
      <c r="JPL5" s="436"/>
      <c r="JPM5" s="436"/>
      <c r="JPN5" s="436"/>
      <c r="JPO5" s="436"/>
      <c r="JPP5" s="436"/>
      <c r="JPQ5" s="436"/>
      <c r="JPR5" s="436"/>
      <c r="JPS5" s="436"/>
      <c r="JPT5" s="436"/>
      <c r="JPU5" s="436"/>
      <c r="JPV5" s="436"/>
      <c r="JPW5" s="436"/>
      <c r="JPX5" s="436"/>
      <c r="JPY5" s="436"/>
      <c r="JPZ5" s="436"/>
      <c r="JQA5" s="436"/>
      <c r="JQB5" s="436"/>
      <c r="JQC5" s="436"/>
      <c r="JQD5" s="436"/>
      <c r="JQE5" s="436"/>
      <c r="JQF5" s="436"/>
      <c r="JQG5" s="436"/>
      <c r="JQH5" s="436"/>
      <c r="JQI5" s="436"/>
      <c r="JQJ5" s="436"/>
      <c r="JQK5" s="436"/>
      <c r="JQL5" s="436"/>
      <c r="JQM5" s="436"/>
      <c r="JQN5" s="436"/>
      <c r="JQO5" s="436"/>
      <c r="JQP5" s="436"/>
      <c r="JQQ5" s="436"/>
      <c r="JQR5" s="436"/>
      <c r="JQS5" s="436"/>
      <c r="JQT5" s="436"/>
      <c r="JQU5" s="436"/>
      <c r="JQV5" s="436"/>
      <c r="JQW5" s="436"/>
      <c r="JQX5" s="436"/>
      <c r="JQY5" s="436"/>
      <c r="JQZ5" s="436"/>
      <c r="JRA5" s="436"/>
      <c r="JRB5" s="436"/>
      <c r="JRC5" s="436"/>
      <c r="JRD5" s="436"/>
      <c r="JRE5" s="436"/>
      <c r="JRF5" s="436"/>
      <c r="JRG5" s="436"/>
      <c r="JRH5" s="436"/>
      <c r="JRI5" s="436"/>
      <c r="JRJ5" s="436"/>
      <c r="JRK5" s="436"/>
      <c r="JRL5" s="436"/>
      <c r="JRM5" s="436"/>
      <c r="JRN5" s="436"/>
      <c r="JRO5" s="436"/>
      <c r="JRP5" s="436"/>
      <c r="JRQ5" s="436"/>
      <c r="JRR5" s="436"/>
      <c r="JRS5" s="436"/>
      <c r="JRT5" s="436"/>
      <c r="JRU5" s="436"/>
      <c r="JRV5" s="436"/>
      <c r="JRW5" s="436"/>
      <c r="JRX5" s="436"/>
      <c r="JRY5" s="436"/>
      <c r="JRZ5" s="436"/>
      <c r="JSA5" s="436"/>
      <c r="JSB5" s="436"/>
      <c r="JSC5" s="436"/>
      <c r="JSD5" s="436"/>
      <c r="JSE5" s="436"/>
      <c r="JSF5" s="436"/>
      <c r="JSG5" s="436"/>
      <c r="JSH5" s="436"/>
      <c r="JSI5" s="436"/>
      <c r="JSJ5" s="436"/>
      <c r="JSK5" s="436"/>
      <c r="JSL5" s="436"/>
      <c r="JSM5" s="436"/>
      <c r="JSN5" s="436"/>
      <c r="JSO5" s="436"/>
      <c r="JSP5" s="436"/>
      <c r="JSQ5" s="436"/>
      <c r="JSR5" s="436"/>
      <c r="JSS5" s="436"/>
      <c r="JST5" s="436"/>
      <c r="JSU5" s="436"/>
      <c r="JSV5" s="436"/>
      <c r="JSW5" s="436"/>
      <c r="JSX5" s="436"/>
      <c r="JSY5" s="436"/>
      <c r="JSZ5" s="436"/>
      <c r="JTA5" s="436"/>
      <c r="JTB5" s="436"/>
      <c r="JTC5" s="436"/>
      <c r="JTD5" s="436"/>
      <c r="JTE5" s="436"/>
      <c r="JTF5" s="436"/>
      <c r="JTG5" s="436"/>
      <c r="JTH5" s="436"/>
      <c r="JTI5" s="436"/>
      <c r="JTJ5" s="436"/>
      <c r="JTK5" s="436"/>
      <c r="JTL5" s="436"/>
      <c r="JTM5" s="436"/>
      <c r="JTN5" s="436"/>
      <c r="JTO5" s="436"/>
      <c r="JTP5" s="436"/>
      <c r="JTQ5" s="436"/>
      <c r="JTR5" s="436"/>
      <c r="JTS5" s="436"/>
      <c r="JTT5" s="436"/>
      <c r="JTU5" s="436"/>
      <c r="JTV5" s="436"/>
      <c r="JTW5" s="436"/>
      <c r="JTX5" s="436"/>
      <c r="JTY5" s="436"/>
      <c r="JTZ5" s="436"/>
      <c r="JUA5" s="436"/>
      <c r="JUB5" s="436"/>
      <c r="JUC5" s="436"/>
      <c r="JUD5" s="436"/>
      <c r="JUE5" s="436"/>
      <c r="JUF5" s="436"/>
      <c r="JUG5" s="436"/>
      <c r="JUH5" s="436"/>
      <c r="JUI5" s="436"/>
      <c r="JUJ5" s="436"/>
      <c r="JUK5" s="436"/>
      <c r="JUL5" s="436"/>
      <c r="JUM5" s="436"/>
      <c r="JUN5" s="436"/>
      <c r="JUO5" s="436"/>
      <c r="JUP5" s="436"/>
      <c r="JUQ5" s="436"/>
      <c r="JUR5" s="436"/>
      <c r="JUS5" s="436"/>
      <c r="JUT5" s="436"/>
      <c r="JUU5" s="436"/>
      <c r="JUV5" s="436"/>
      <c r="JUW5" s="436"/>
      <c r="JUX5" s="436"/>
      <c r="JUY5" s="436"/>
      <c r="JUZ5" s="436"/>
      <c r="JVA5" s="436"/>
      <c r="JVB5" s="436"/>
      <c r="JVC5" s="436"/>
      <c r="JVD5" s="436"/>
      <c r="JVE5" s="436"/>
      <c r="JVF5" s="436"/>
      <c r="JVG5" s="436"/>
      <c r="JVH5" s="436"/>
      <c r="JVI5" s="436"/>
      <c r="JVJ5" s="436"/>
      <c r="JVK5" s="436"/>
      <c r="JVL5" s="436"/>
      <c r="JVM5" s="436"/>
      <c r="JVN5" s="436"/>
      <c r="JVO5" s="436"/>
      <c r="JVP5" s="436"/>
      <c r="JVQ5" s="436"/>
      <c r="JVR5" s="436"/>
      <c r="JVS5" s="436"/>
      <c r="JVT5" s="436"/>
      <c r="JVU5" s="436"/>
      <c r="JVV5" s="436"/>
      <c r="JVW5" s="436"/>
      <c r="JVX5" s="436"/>
      <c r="JVY5" s="436"/>
      <c r="JVZ5" s="436"/>
      <c r="JWA5" s="436"/>
      <c r="JWB5" s="436"/>
      <c r="JWC5" s="436"/>
      <c r="JWD5" s="436"/>
      <c r="JWE5" s="436"/>
      <c r="JWF5" s="436"/>
      <c r="JWG5" s="436"/>
      <c r="JWH5" s="436"/>
      <c r="JWI5" s="436"/>
      <c r="JWJ5" s="436"/>
      <c r="JWK5" s="436"/>
      <c r="JWL5" s="436"/>
      <c r="JWM5" s="436"/>
      <c r="JWN5" s="436"/>
      <c r="JWO5" s="436"/>
      <c r="JWP5" s="436"/>
      <c r="JWQ5" s="436"/>
      <c r="JWR5" s="436"/>
      <c r="JWS5" s="436"/>
      <c r="JWT5" s="436"/>
      <c r="JWU5" s="436"/>
      <c r="JWV5" s="436"/>
      <c r="JWW5" s="436"/>
      <c r="JWX5" s="436"/>
      <c r="JWY5" s="436"/>
      <c r="JWZ5" s="436"/>
      <c r="JXA5" s="436"/>
      <c r="JXB5" s="436"/>
      <c r="JXC5" s="436"/>
      <c r="JXD5" s="436"/>
      <c r="JXE5" s="436"/>
      <c r="JXF5" s="436"/>
      <c r="JXG5" s="436"/>
      <c r="JXH5" s="436"/>
      <c r="JXI5" s="436"/>
      <c r="JXJ5" s="436"/>
      <c r="JXK5" s="436"/>
      <c r="JXL5" s="436"/>
      <c r="JXM5" s="436"/>
      <c r="JXN5" s="436"/>
      <c r="JXO5" s="436"/>
      <c r="JXP5" s="436"/>
      <c r="JXQ5" s="436"/>
      <c r="JXR5" s="436"/>
      <c r="JXS5" s="436"/>
      <c r="JXT5" s="436"/>
      <c r="JXU5" s="436"/>
      <c r="JXV5" s="436"/>
      <c r="JXW5" s="436"/>
      <c r="JXX5" s="436"/>
      <c r="JXY5" s="436"/>
      <c r="JXZ5" s="436"/>
      <c r="JYA5" s="436"/>
      <c r="JYB5" s="436"/>
      <c r="JYC5" s="436"/>
      <c r="JYD5" s="436"/>
      <c r="JYE5" s="436"/>
      <c r="JYF5" s="436"/>
      <c r="JYG5" s="436"/>
      <c r="JYH5" s="436"/>
      <c r="JYI5" s="436"/>
      <c r="JYJ5" s="436"/>
      <c r="JYK5" s="436"/>
      <c r="JYL5" s="436"/>
      <c r="JYM5" s="436"/>
      <c r="JYN5" s="436"/>
      <c r="JYO5" s="436"/>
      <c r="JYP5" s="436"/>
      <c r="JYQ5" s="436"/>
      <c r="JYR5" s="436"/>
      <c r="JYS5" s="436"/>
      <c r="JYT5" s="436"/>
      <c r="JYU5" s="436"/>
      <c r="JYV5" s="436"/>
      <c r="JYW5" s="436"/>
      <c r="JYX5" s="436"/>
      <c r="JYY5" s="436"/>
      <c r="JYZ5" s="436"/>
      <c r="JZA5" s="436"/>
      <c r="JZB5" s="436"/>
      <c r="JZC5" s="436"/>
      <c r="JZD5" s="436"/>
      <c r="JZE5" s="436"/>
      <c r="JZF5" s="436"/>
      <c r="JZG5" s="436"/>
      <c r="JZH5" s="436"/>
      <c r="JZI5" s="436"/>
      <c r="JZJ5" s="436"/>
      <c r="JZK5" s="436"/>
      <c r="JZL5" s="436"/>
      <c r="JZM5" s="436"/>
      <c r="JZN5" s="436"/>
      <c r="JZO5" s="436"/>
      <c r="JZP5" s="436"/>
      <c r="JZQ5" s="436"/>
      <c r="JZR5" s="436"/>
      <c r="JZS5" s="436"/>
      <c r="JZT5" s="436"/>
      <c r="JZU5" s="436"/>
      <c r="JZV5" s="436"/>
      <c r="JZW5" s="436"/>
      <c r="JZX5" s="436"/>
      <c r="JZY5" s="436"/>
      <c r="JZZ5" s="436"/>
      <c r="KAA5" s="436"/>
      <c r="KAB5" s="436"/>
      <c r="KAC5" s="436"/>
      <c r="KAD5" s="436"/>
      <c r="KAE5" s="436"/>
      <c r="KAF5" s="436"/>
      <c r="KAG5" s="436"/>
      <c r="KAH5" s="436"/>
      <c r="KAI5" s="436"/>
      <c r="KAJ5" s="436"/>
      <c r="KAK5" s="436"/>
      <c r="KAL5" s="436"/>
      <c r="KAM5" s="436"/>
      <c r="KAN5" s="436"/>
      <c r="KAO5" s="436"/>
      <c r="KAP5" s="436"/>
      <c r="KAQ5" s="436"/>
      <c r="KAR5" s="436"/>
      <c r="KAS5" s="436"/>
      <c r="KAT5" s="436"/>
      <c r="KAU5" s="436"/>
      <c r="KAV5" s="436"/>
      <c r="KAW5" s="436"/>
      <c r="KAX5" s="436"/>
      <c r="KAY5" s="436"/>
      <c r="KAZ5" s="436"/>
      <c r="KBA5" s="436"/>
      <c r="KBB5" s="436"/>
      <c r="KBC5" s="436"/>
      <c r="KBD5" s="436"/>
      <c r="KBE5" s="436"/>
      <c r="KBF5" s="436"/>
      <c r="KBG5" s="436"/>
      <c r="KBH5" s="436"/>
      <c r="KBI5" s="436"/>
      <c r="KBJ5" s="436"/>
      <c r="KBK5" s="436"/>
      <c r="KBL5" s="436"/>
      <c r="KBM5" s="436"/>
      <c r="KBN5" s="436"/>
      <c r="KBO5" s="436"/>
      <c r="KBP5" s="436"/>
      <c r="KBQ5" s="436"/>
      <c r="KBR5" s="436"/>
      <c r="KBS5" s="436"/>
      <c r="KBT5" s="436"/>
      <c r="KBU5" s="436"/>
      <c r="KBV5" s="436"/>
      <c r="KBW5" s="436"/>
      <c r="KBX5" s="436"/>
      <c r="KBY5" s="436"/>
      <c r="KBZ5" s="436"/>
      <c r="KCA5" s="436"/>
      <c r="KCB5" s="436"/>
      <c r="KCC5" s="436"/>
      <c r="KCD5" s="436"/>
      <c r="KCE5" s="436"/>
      <c r="KCF5" s="436"/>
      <c r="KCG5" s="436"/>
      <c r="KCH5" s="436"/>
      <c r="KCI5" s="436"/>
      <c r="KCJ5" s="436"/>
      <c r="KCK5" s="436"/>
      <c r="KCL5" s="436"/>
      <c r="KCM5" s="436"/>
      <c r="KCN5" s="436"/>
      <c r="KCO5" s="436"/>
      <c r="KCP5" s="436"/>
      <c r="KCQ5" s="436"/>
      <c r="KCR5" s="436"/>
      <c r="KCS5" s="436"/>
      <c r="KCT5" s="436"/>
      <c r="KCU5" s="436"/>
      <c r="KCV5" s="436"/>
      <c r="KCW5" s="436"/>
      <c r="KCX5" s="436"/>
      <c r="KCY5" s="436"/>
      <c r="KCZ5" s="436"/>
      <c r="KDA5" s="436"/>
      <c r="KDB5" s="436"/>
      <c r="KDC5" s="436"/>
      <c r="KDD5" s="436"/>
      <c r="KDE5" s="436"/>
      <c r="KDF5" s="436"/>
      <c r="KDG5" s="436"/>
      <c r="KDH5" s="436"/>
      <c r="KDI5" s="436"/>
      <c r="KDJ5" s="436"/>
      <c r="KDK5" s="436"/>
      <c r="KDL5" s="436"/>
      <c r="KDM5" s="436"/>
      <c r="KDN5" s="436"/>
      <c r="KDO5" s="436"/>
      <c r="KDP5" s="436"/>
      <c r="KDQ5" s="436"/>
      <c r="KDR5" s="436"/>
      <c r="KDS5" s="436"/>
      <c r="KDT5" s="436"/>
      <c r="KDU5" s="436"/>
      <c r="KDV5" s="436"/>
      <c r="KDW5" s="436"/>
      <c r="KDX5" s="436"/>
      <c r="KDY5" s="436"/>
      <c r="KDZ5" s="436"/>
      <c r="KEA5" s="436"/>
      <c r="KEB5" s="436"/>
      <c r="KEC5" s="436"/>
      <c r="KED5" s="436"/>
      <c r="KEE5" s="436"/>
      <c r="KEF5" s="436"/>
      <c r="KEG5" s="436"/>
      <c r="KEH5" s="436"/>
      <c r="KEI5" s="436"/>
      <c r="KEJ5" s="436"/>
      <c r="KEK5" s="436"/>
      <c r="KEL5" s="436"/>
      <c r="KEM5" s="436"/>
      <c r="KEN5" s="436"/>
      <c r="KEO5" s="436"/>
      <c r="KEP5" s="436"/>
      <c r="KEQ5" s="436"/>
      <c r="KER5" s="436"/>
      <c r="KES5" s="436"/>
      <c r="KET5" s="436"/>
      <c r="KEU5" s="436"/>
      <c r="KEV5" s="436"/>
      <c r="KEW5" s="436"/>
      <c r="KEX5" s="436"/>
      <c r="KEY5" s="436"/>
      <c r="KEZ5" s="436"/>
      <c r="KFA5" s="436"/>
      <c r="KFB5" s="436"/>
      <c r="KFC5" s="436"/>
      <c r="KFD5" s="436"/>
      <c r="KFE5" s="436"/>
      <c r="KFF5" s="436"/>
      <c r="KFG5" s="436"/>
      <c r="KFH5" s="436"/>
      <c r="KFI5" s="436"/>
      <c r="KFJ5" s="436"/>
      <c r="KFK5" s="436"/>
      <c r="KFL5" s="436"/>
      <c r="KFM5" s="436"/>
      <c r="KFN5" s="436"/>
      <c r="KFO5" s="436"/>
      <c r="KFP5" s="436"/>
      <c r="KFQ5" s="436"/>
      <c r="KFR5" s="436"/>
      <c r="KFS5" s="436"/>
      <c r="KFT5" s="436"/>
      <c r="KFU5" s="436"/>
      <c r="KFV5" s="436"/>
      <c r="KFW5" s="436"/>
      <c r="KFX5" s="436"/>
      <c r="KFY5" s="436"/>
      <c r="KFZ5" s="436"/>
      <c r="KGA5" s="436"/>
      <c r="KGB5" s="436"/>
      <c r="KGC5" s="436"/>
      <c r="KGD5" s="436"/>
      <c r="KGE5" s="436"/>
      <c r="KGF5" s="436"/>
      <c r="KGG5" s="436"/>
      <c r="KGH5" s="436"/>
      <c r="KGI5" s="436"/>
      <c r="KGJ5" s="436"/>
      <c r="KGK5" s="436"/>
      <c r="KGL5" s="436"/>
      <c r="KGM5" s="436"/>
      <c r="KGN5" s="436"/>
      <c r="KGO5" s="436"/>
      <c r="KGP5" s="436"/>
      <c r="KGQ5" s="436"/>
      <c r="KGR5" s="436"/>
      <c r="KGS5" s="436"/>
      <c r="KGT5" s="436"/>
      <c r="KGU5" s="436"/>
      <c r="KGV5" s="436"/>
      <c r="KGW5" s="436"/>
      <c r="KGX5" s="436"/>
      <c r="KGY5" s="436"/>
      <c r="KGZ5" s="436"/>
      <c r="KHA5" s="436"/>
      <c r="KHB5" s="436"/>
      <c r="KHC5" s="436"/>
      <c r="KHD5" s="436"/>
      <c r="KHE5" s="436"/>
      <c r="KHF5" s="436"/>
      <c r="KHG5" s="436"/>
      <c r="KHH5" s="436"/>
      <c r="KHI5" s="436"/>
      <c r="KHJ5" s="436"/>
      <c r="KHK5" s="436"/>
      <c r="KHL5" s="436"/>
      <c r="KHM5" s="436"/>
      <c r="KHN5" s="436"/>
      <c r="KHO5" s="436"/>
      <c r="KHP5" s="436"/>
      <c r="KHQ5" s="436"/>
      <c r="KHR5" s="436"/>
      <c r="KHS5" s="436"/>
      <c r="KHT5" s="436"/>
      <c r="KHU5" s="436"/>
      <c r="KHV5" s="436"/>
      <c r="KHW5" s="436"/>
      <c r="KHX5" s="436"/>
      <c r="KHY5" s="436"/>
      <c r="KHZ5" s="436"/>
      <c r="KIA5" s="436"/>
      <c r="KIB5" s="436"/>
      <c r="KIC5" s="436"/>
      <c r="KID5" s="436"/>
      <c r="KIE5" s="436"/>
      <c r="KIF5" s="436"/>
      <c r="KIG5" s="436"/>
      <c r="KIH5" s="436"/>
      <c r="KII5" s="436"/>
      <c r="KIJ5" s="436"/>
      <c r="KIK5" s="436"/>
      <c r="KIL5" s="436"/>
      <c r="KIM5" s="436"/>
      <c r="KIN5" s="436"/>
      <c r="KIO5" s="436"/>
      <c r="KIP5" s="436"/>
      <c r="KIQ5" s="436"/>
      <c r="KIR5" s="436"/>
      <c r="KIS5" s="436"/>
      <c r="KIT5" s="436"/>
      <c r="KIU5" s="436"/>
      <c r="KIV5" s="436"/>
      <c r="KIW5" s="436"/>
      <c r="KIX5" s="436"/>
      <c r="KIY5" s="436"/>
      <c r="KIZ5" s="436"/>
      <c r="KJA5" s="436"/>
      <c r="KJB5" s="436"/>
      <c r="KJC5" s="436"/>
      <c r="KJD5" s="436"/>
      <c r="KJE5" s="436"/>
      <c r="KJF5" s="436"/>
      <c r="KJG5" s="436"/>
      <c r="KJH5" s="436"/>
      <c r="KJI5" s="436"/>
      <c r="KJJ5" s="436"/>
      <c r="KJK5" s="436"/>
      <c r="KJL5" s="436"/>
      <c r="KJM5" s="436"/>
      <c r="KJN5" s="436"/>
      <c r="KJO5" s="436"/>
      <c r="KJP5" s="436"/>
      <c r="KJQ5" s="436"/>
      <c r="KJR5" s="436"/>
      <c r="KJS5" s="436"/>
      <c r="KJT5" s="436"/>
      <c r="KJU5" s="436"/>
      <c r="KJV5" s="436"/>
      <c r="KJW5" s="436"/>
      <c r="KJX5" s="436"/>
      <c r="KJY5" s="436"/>
      <c r="KJZ5" s="436"/>
      <c r="KKA5" s="436"/>
      <c r="KKB5" s="436"/>
      <c r="KKC5" s="436"/>
      <c r="KKD5" s="436"/>
      <c r="KKE5" s="436"/>
      <c r="KKF5" s="436"/>
      <c r="KKG5" s="436"/>
      <c r="KKH5" s="436"/>
      <c r="KKI5" s="436"/>
      <c r="KKJ5" s="436"/>
      <c r="KKK5" s="436"/>
      <c r="KKL5" s="436"/>
      <c r="KKM5" s="436"/>
      <c r="KKN5" s="436"/>
      <c r="KKO5" s="436"/>
      <c r="KKP5" s="436"/>
      <c r="KKQ5" s="436"/>
      <c r="KKR5" s="436"/>
      <c r="KKS5" s="436"/>
      <c r="KKT5" s="436"/>
      <c r="KKU5" s="436"/>
      <c r="KKV5" s="436"/>
      <c r="KKW5" s="436"/>
      <c r="KKX5" s="436"/>
      <c r="KKY5" s="436"/>
      <c r="KKZ5" s="436"/>
      <c r="KLA5" s="436"/>
      <c r="KLB5" s="436"/>
      <c r="KLC5" s="436"/>
      <c r="KLD5" s="436"/>
      <c r="KLE5" s="436"/>
      <c r="KLF5" s="436"/>
      <c r="KLG5" s="436"/>
      <c r="KLH5" s="436"/>
      <c r="KLI5" s="436"/>
      <c r="KLJ5" s="436"/>
      <c r="KLK5" s="436"/>
      <c r="KLL5" s="436"/>
      <c r="KLM5" s="436"/>
      <c r="KLN5" s="436"/>
      <c r="KLO5" s="436"/>
      <c r="KLP5" s="436"/>
      <c r="KLQ5" s="436"/>
      <c r="KLR5" s="436"/>
      <c r="KLS5" s="436"/>
      <c r="KLT5" s="436"/>
      <c r="KLU5" s="436"/>
      <c r="KLV5" s="436"/>
      <c r="KLW5" s="436"/>
      <c r="KLX5" s="436"/>
      <c r="KLY5" s="436"/>
      <c r="KLZ5" s="436"/>
      <c r="KMA5" s="436"/>
      <c r="KMB5" s="436"/>
      <c r="KMC5" s="436"/>
      <c r="KMD5" s="436"/>
      <c r="KME5" s="436"/>
      <c r="KMF5" s="436"/>
      <c r="KMG5" s="436"/>
      <c r="KMH5" s="436"/>
      <c r="KMI5" s="436"/>
      <c r="KMJ5" s="436"/>
      <c r="KMK5" s="436"/>
      <c r="KML5" s="436"/>
      <c r="KMM5" s="436"/>
      <c r="KMN5" s="436"/>
      <c r="KMO5" s="436"/>
      <c r="KMP5" s="436"/>
      <c r="KMQ5" s="436"/>
      <c r="KMR5" s="436"/>
      <c r="KMS5" s="436"/>
      <c r="KMT5" s="436"/>
      <c r="KMU5" s="436"/>
      <c r="KMV5" s="436"/>
      <c r="KMW5" s="436"/>
      <c r="KMX5" s="436"/>
      <c r="KMY5" s="436"/>
      <c r="KMZ5" s="436"/>
      <c r="KNA5" s="436"/>
      <c r="KNB5" s="436"/>
      <c r="KNC5" s="436"/>
      <c r="KND5" s="436"/>
      <c r="KNE5" s="436"/>
      <c r="KNF5" s="436"/>
      <c r="KNG5" s="436"/>
      <c r="KNH5" s="436"/>
      <c r="KNI5" s="436"/>
      <c r="KNJ5" s="436"/>
      <c r="KNK5" s="436"/>
      <c r="KNL5" s="436"/>
      <c r="KNM5" s="436"/>
      <c r="KNN5" s="436"/>
      <c r="KNO5" s="436"/>
      <c r="KNP5" s="436"/>
      <c r="KNQ5" s="436"/>
      <c r="KNR5" s="436"/>
      <c r="KNS5" s="436"/>
      <c r="KNT5" s="436"/>
      <c r="KNU5" s="436"/>
      <c r="KNV5" s="436"/>
      <c r="KNW5" s="436"/>
      <c r="KNX5" s="436"/>
      <c r="KNY5" s="436"/>
      <c r="KNZ5" s="436"/>
      <c r="KOA5" s="436"/>
      <c r="KOB5" s="436"/>
      <c r="KOC5" s="436"/>
      <c r="KOD5" s="436"/>
      <c r="KOE5" s="436"/>
      <c r="KOF5" s="436"/>
      <c r="KOG5" s="436"/>
      <c r="KOH5" s="436"/>
      <c r="KOI5" s="436"/>
      <c r="KOJ5" s="436"/>
      <c r="KOK5" s="436"/>
      <c r="KOL5" s="436"/>
      <c r="KOM5" s="436"/>
      <c r="KON5" s="436"/>
      <c r="KOO5" s="436"/>
      <c r="KOP5" s="436"/>
      <c r="KOQ5" s="436"/>
      <c r="KOR5" s="436"/>
      <c r="KOS5" s="436"/>
      <c r="KOT5" s="436"/>
      <c r="KOU5" s="436"/>
      <c r="KOV5" s="436"/>
      <c r="KOW5" s="436"/>
      <c r="KOX5" s="436"/>
      <c r="KOY5" s="436"/>
      <c r="KOZ5" s="436"/>
      <c r="KPA5" s="436"/>
      <c r="KPB5" s="436"/>
      <c r="KPC5" s="436"/>
      <c r="KPD5" s="436"/>
      <c r="KPE5" s="436"/>
      <c r="KPF5" s="436"/>
      <c r="KPG5" s="436"/>
      <c r="KPH5" s="436"/>
      <c r="KPI5" s="436"/>
      <c r="KPJ5" s="436"/>
      <c r="KPK5" s="436"/>
      <c r="KPL5" s="436"/>
      <c r="KPM5" s="436"/>
      <c r="KPN5" s="436"/>
      <c r="KPO5" s="436"/>
      <c r="KPP5" s="436"/>
      <c r="KPQ5" s="436"/>
      <c r="KPR5" s="436"/>
      <c r="KPS5" s="436"/>
      <c r="KPT5" s="436"/>
      <c r="KPU5" s="436"/>
      <c r="KPV5" s="436"/>
      <c r="KPW5" s="436"/>
      <c r="KPX5" s="436"/>
      <c r="KPY5" s="436"/>
      <c r="KPZ5" s="436"/>
      <c r="KQA5" s="436"/>
      <c r="KQB5" s="436"/>
      <c r="KQC5" s="436"/>
      <c r="KQD5" s="436"/>
      <c r="KQE5" s="436"/>
      <c r="KQF5" s="436"/>
      <c r="KQG5" s="436"/>
      <c r="KQH5" s="436"/>
      <c r="KQI5" s="436"/>
      <c r="KQJ5" s="436"/>
      <c r="KQK5" s="436"/>
      <c r="KQL5" s="436"/>
      <c r="KQM5" s="436"/>
      <c r="KQN5" s="436"/>
      <c r="KQO5" s="436"/>
      <c r="KQP5" s="436"/>
      <c r="KQQ5" s="436"/>
      <c r="KQR5" s="436"/>
      <c r="KQS5" s="436"/>
      <c r="KQT5" s="436"/>
      <c r="KQU5" s="436"/>
      <c r="KQV5" s="436"/>
      <c r="KQW5" s="436"/>
      <c r="KQX5" s="436"/>
      <c r="KQY5" s="436"/>
      <c r="KQZ5" s="436"/>
      <c r="KRA5" s="436"/>
      <c r="KRB5" s="436"/>
      <c r="KRC5" s="436"/>
      <c r="KRD5" s="436"/>
      <c r="KRE5" s="436"/>
      <c r="KRF5" s="436"/>
      <c r="KRG5" s="436"/>
      <c r="KRH5" s="436"/>
      <c r="KRI5" s="436"/>
      <c r="KRJ5" s="436"/>
      <c r="KRK5" s="436"/>
      <c r="KRL5" s="436"/>
      <c r="KRM5" s="436"/>
      <c r="KRN5" s="436"/>
      <c r="KRO5" s="436"/>
      <c r="KRP5" s="436"/>
      <c r="KRQ5" s="436"/>
      <c r="KRR5" s="436"/>
      <c r="KRS5" s="436"/>
      <c r="KRT5" s="436"/>
      <c r="KRU5" s="436"/>
      <c r="KRV5" s="436"/>
      <c r="KRW5" s="436"/>
      <c r="KRX5" s="436"/>
      <c r="KRY5" s="436"/>
      <c r="KRZ5" s="436"/>
      <c r="KSA5" s="436"/>
      <c r="KSB5" s="436"/>
      <c r="KSC5" s="436"/>
      <c r="KSD5" s="436"/>
      <c r="KSE5" s="436"/>
      <c r="KSF5" s="436"/>
      <c r="KSG5" s="436"/>
      <c r="KSH5" s="436"/>
      <c r="KSI5" s="436"/>
      <c r="KSJ5" s="436"/>
      <c r="KSK5" s="436"/>
      <c r="KSL5" s="436"/>
      <c r="KSM5" s="436"/>
      <c r="KSN5" s="436"/>
      <c r="KSO5" s="436"/>
      <c r="KSP5" s="436"/>
      <c r="KSQ5" s="436"/>
      <c r="KSR5" s="436"/>
      <c r="KSS5" s="436"/>
      <c r="KST5" s="436"/>
      <c r="KSU5" s="436"/>
      <c r="KSV5" s="436"/>
      <c r="KSW5" s="436"/>
      <c r="KSX5" s="436"/>
      <c r="KSY5" s="436"/>
      <c r="KSZ5" s="436"/>
      <c r="KTA5" s="436"/>
      <c r="KTB5" s="436"/>
      <c r="KTC5" s="436"/>
      <c r="KTD5" s="436"/>
      <c r="KTE5" s="436"/>
      <c r="KTF5" s="436"/>
      <c r="KTG5" s="436"/>
      <c r="KTH5" s="436"/>
      <c r="KTI5" s="436"/>
      <c r="KTJ5" s="436"/>
      <c r="KTK5" s="436"/>
      <c r="KTL5" s="436"/>
      <c r="KTM5" s="436"/>
      <c r="KTN5" s="436"/>
      <c r="KTO5" s="436"/>
      <c r="KTP5" s="436"/>
      <c r="KTQ5" s="436"/>
      <c r="KTR5" s="436"/>
      <c r="KTS5" s="436"/>
      <c r="KTT5" s="436"/>
      <c r="KTU5" s="436"/>
      <c r="KTV5" s="436"/>
      <c r="KTW5" s="436"/>
      <c r="KTX5" s="436"/>
      <c r="KTY5" s="436"/>
      <c r="KTZ5" s="436"/>
      <c r="KUA5" s="436"/>
      <c r="KUB5" s="436"/>
      <c r="KUC5" s="436"/>
      <c r="KUD5" s="436"/>
      <c r="KUE5" s="436"/>
      <c r="KUF5" s="436"/>
      <c r="KUG5" s="436"/>
      <c r="KUH5" s="436"/>
      <c r="KUI5" s="436"/>
      <c r="KUJ5" s="436"/>
      <c r="KUK5" s="436"/>
      <c r="KUL5" s="436"/>
      <c r="KUM5" s="436"/>
      <c r="KUN5" s="436"/>
      <c r="KUO5" s="436"/>
      <c r="KUP5" s="436"/>
      <c r="KUQ5" s="436"/>
      <c r="KUR5" s="436"/>
      <c r="KUS5" s="436"/>
      <c r="KUT5" s="436"/>
      <c r="KUU5" s="436"/>
      <c r="KUV5" s="436"/>
      <c r="KUW5" s="436"/>
      <c r="KUX5" s="436"/>
      <c r="KUY5" s="436"/>
      <c r="KUZ5" s="436"/>
      <c r="KVA5" s="436"/>
      <c r="KVB5" s="436"/>
      <c r="KVC5" s="436"/>
      <c r="KVD5" s="436"/>
      <c r="KVE5" s="436"/>
      <c r="KVF5" s="436"/>
      <c r="KVG5" s="436"/>
      <c r="KVH5" s="436"/>
      <c r="KVI5" s="436"/>
      <c r="KVJ5" s="436"/>
      <c r="KVK5" s="436"/>
      <c r="KVL5" s="436"/>
      <c r="KVM5" s="436"/>
      <c r="KVN5" s="436"/>
      <c r="KVO5" s="436"/>
      <c r="KVP5" s="436"/>
      <c r="KVQ5" s="436"/>
      <c r="KVR5" s="436"/>
      <c r="KVS5" s="436"/>
      <c r="KVT5" s="436"/>
      <c r="KVU5" s="436"/>
      <c r="KVV5" s="436"/>
      <c r="KVW5" s="436"/>
      <c r="KVX5" s="436"/>
      <c r="KVY5" s="436"/>
      <c r="KVZ5" s="436"/>
      <c r="KWA5" s="436"/>
      <c r="KWB5" s="436"/>
      <c r="KWC5" s="436"/>
      <c r="KWD5" s="436"/>
      <c r="KWE5" s="436"/>
      <c r="KWF5" s="436"/>
      <c r="KWG5" s="436"/>
      <c r="KWH5" s="436"/>
      <c r="KWI5" s="436"/>
      <c r="KWJ5" s="436"/>
      <c r="KWK5" s="436"/>
      <c r="KWL5" s="436"/>
      <c r="KWM5" s="436"/>
      <c r="KWN5" s="436"/>
      <c r="KWO5" s="436"/>
      <c r="KWP5" s="436"/>
      <c r="KWQ5" s="436"/>
      <c r="KWR5" s="436"/>
      <c r="KWS5" s="436"/>
      <c r="KWT5" s="436"/>
      <c r="KWU5" s="436"/>
      <c r="KWV5" s="436"/>
      <c r="KWW5" s="436"/>
      <c r="KWX5" s="436"/>
      <c r="KWY5" s="436"/>
      <c r="KWZ5" s="436"/>
      <c r="KXA5" s="436"/>
      <c r="KXB5" s="436"/>
      <c r="KXC5" s="436"/>
      <c r="KXD5" s="436"/>
      <c r="KXE5" s="436"/>
      <c r="KXF5" s="436"/>
      <c r="KXG5" s="436"/>
      <c r="KXH5" s="436"/>
      <c r="KXI5" s="436"/>
      <c r="KXJ5" s="436"/>
      <c r="KXK5" s="436"/>
      <c r="KXL5" s="436"/>
      <c r="KXM5" s="436"/>
      <c r="KXN5" s="436"/>
      <c r="KXO5" s="436"/>
      <c r="KXP5" s="436"/>
      <c r="KXQ5" s="436"/>
      <c r="KXR5" s="436"/>
      <c r="KXS5" s="436"/>
      <c r="KXT5" s="436"/>
      <c r="KXU5" s="436"/>
      <c r="KXV5" s="436"/>
      <c r="KXW5" s="436"/>
      <c r="KXX5" s="436"/>
      <c r="KXY5" s="436"/>
      <c r="KXZ5" s="436"/>
      <c r="KYA5" s="436"/>
      <c r="KYB5" s="436"/>
      <c r="KYC5" s="436"/>
      <c r="KYD5" s="436"/>
      <c r="KYE5" s="436"/>
      <c r="KYF5" s="436"/>
      <c r="KYG5" s="436"/>
      <c r="KYH5" s="436"/>
      <c r="KYI5" s="436"/>
      <c r="KYJ5" s="436"/>
      <c r="KYK5" s="436"/>
      <c r="KYL5" s="436"/>
      <c r="KYM5" s="436"/>
      <c r="KYN5" s="436"/>
      <c r="KYO5" s="436"/>
      <c r="KYP5" s="436"/>
      <c r="KYQ5" s="436"/>
      <c r="KYR5" s="436"/>
      <c r="KYS5" s="436"/>
      <c r="KYT5" s="436"/>
      <c r="KYU5" s="436"/>
      <c r="KYV5" s="436"/>
      <c r="KYW5" s="436"/>
      <c r="KYX5" s="436"/>
      <c r="KYY5" s="436"/>
      <c r="KYZ5" s="436"/>
      <c r="KZA5" s="436"/>
      <c r="KZB5" s="436"/>
      <c r="KZC5" s="436"/>
      <c r="KZD5" s="436"/>
      <c r="KZE5" s="436"/>
      <c r="KZF5" s="436"/>
      <c r="KZG5" s="436"/>
      <c r="KZH5" s="436"/>
      <c r="KZI5" s="436"/>
      <c r="KZJ5" s="436"/>
      <c r="KZK5" s="436"/>
      <c r="KZL5" s="436"/>
      <c r="KZM5" s="436"/>
      <c r="KZN5" s="436"/>
      <c r="KZO5" s="436"/>
      <c r="KZP5" s="436"/>
      <c r="KZQ5" s="436"/>
      <c r="KZR5" s="436"/>
      <c r="KZS5" s="436"/>
      <c r="KZT5" s="436"/>
      <c r="KZU5" s="436"/>
      <c r="KZV5" s="436"/>
      <c r="KZW5" s="436"/>
      <c r="KZX5" s="436"/>
      <c r="KZY5" s="436"/>
      <c r="KZZ5" s="436"/>
      <c r="LAA5" s="436"/>
      <c r="LAB5" s="436"/>
      <c r="LAC5" s="436"/>
      <c r="LAD5" s="436"/>
      <c r="LAE5" s="436"/>
      <c r="LAF5" s="436"/>
      <c r="LAG5" s="436"/>
      <c r="LAH5" s="436"/>
      <c r="LAI5" s="436"/>
      <c r="LAJ5" s="436"/>
      <c r="LAK5" s="436"/>
      <c r="LAL5" s="436"/>
      <c r="LAM5" s="436"/>
      <c r="LAN5" s="436"/>
      <c r="LAO5" s="436"/>
      <c r="LAP5" s="436"/>
      <c r="LAQ5" s="436"/>
      <c r="LAR5" s="436"/>
      <c r="LAS5" s="436"/>
      <c r="LAT5" s="436"/>
      <c r="LAU5" s="436"/>
      <c r="LAV5" s="436"/>
      <c r="LAW5" s="436"/>
      <c r="LAX5" s="436"/>
      <c r="LAY5" s="436"/>
      <c r="LAZ5" s="436"/>
      <c r="LBA5" s="436"/>
      <c r="LBB5" s="436"/>
      <c r="LBC5" s="436"/>
      <c r="LBD5" s="436"/>
      <c r="LBE5" s="436"/>
      <c r="LBF5" s="436"/>
      <c r="LBG5" s="436"/>
      <c r="LBH5" s="436"/>
      <c r="LBI5" s="436"/>
      <c r="LBJ5" s="436"/>
      <c r="LBK5" s="436"/>
      <c r="LBL5" s="436"/>
      <c r="LBM5" s="436"/>
      <c r="LBN5" s="436"/>
      <c r="LBO5" s="436"/>
      <c r="LBP5" s="436"/>
      <c r="LBQ5" s="436"/>
      <c r="LBR5" s="436"/>
      <c r="LBS5" s="436"/>
      <c r="LBT5" s="436"/>
      <c r="LBU5" s="436"/>
      <c r="LBV5" s="436"/>
      <c r="LBW5" s="436"/>
      <c r="LBX5" s="436"/>
      <c r="LBY5" s="436"/>
      <c r="LBZ5" s="436"/>
      <c r="LCA5" s="436"/>
      <c r="LCB5" s="436"/>
      <c r="LCC5" s="436"/>
      <c r="LCD5" s="436"/>
      <c r="LCE5" s="436"/>
      <c r="LCF5" s="436"/>
      <c r="LCG5" s="436"/>
      <c r="LCH5" s="436"/>
      <c r="LCI5" s="436"/>
      <c r="LCJ5" s="436"/>
      <c r="LCK5" s="436"/>
      <c r="LCL5" s="436"/>
      <c r="LCM5" s="436"/>
      <c r="LCN5" s="436"/>
      <c r="LCO5" s="436"/>
      <c r="LCP5" s="436"/>
      <c r="LCQ5" s="436"/>
      <c r="LCR5" s="436"/>
      <c r="LCS5" s="436"/>
      <c r="LCT5" s="436"/>
      <c r="LCU5" s="436"/>
      <c r="LCV5" s="436"/>
      <c r="LCW5" s="436"/>
      <c r="LCX5" s="436"/>
      <c r="LCY5" s="436"/>
      <c r="LCZ5" s="436"/>
      <c r="LDA5" s="436"/>
      <c r="LDB5" s="436"/>
      <c r="LDC5" s="436"/>
      <c r="LDD5" s="436"/>
      <c r="LDE5" s="436"/>
      <c r="LDF5" s="436"/>
      <c r="LDG5" s="436"/>
      <c r="LDH5" s="436"/>
      <c r="LDI5" s="436"/>
      <c r="LDJ5" s="436"/>
      <c r="LDK5" s="436"/>
      <c r="LDL5" s="436"/>
      <c r="LDM5" s="436"/>
      <c r="LDN5" s="436"/>
      <c r="LDO5" s="436"/>
      <c r="LDP5" s="436"/>
      <c r="LDQ5" s="436"/>
      <c r="LDR5" s="436"/>
      <c r="LDS5" s="436"/>
      <c r="LDT5" s="436"/>
      <c r="LDU5" s="436"/>
      <c r="LDV5" s="436"/>
      <c r="LDW5" s="436"/>
      <c r="LDX5" s="436"/>
      <c r="LDY5" s="436"/>
      <c r="LDZ5" s="436"/>
      <c r="LEA5" s="436"/>
      <c r="LEB5" s="436"/>
      <c r="LEC5" s="436"/>
      <c r="LED5" s="436"/>
      <c r="LEE5" s="436"/>
      <c r="LEF5" s="436"/>
      <c r="LEG5" s="436"/>
      <c r="LEH5" s="436"/>
      <c r="LEI5" s="436"/>
      <c r="LEJ5" s="436"/>
      <c r="LEK5" s="436"/>
      <c r="LEL5" s="436"/>
      <c r="LEM5" s="436"/>
      <c r="LEN5" s="436"/>
      <c r="LEO5" s="436"/>
      <c r="LEP5" s="436"/>
      <c r="LEQ5" s="436"/>
      <c r="LER5" s="436"/>
      <c r="LES5" s="436"/>
      <c r="LET5" s="436"/>
      <c r="LEU5" s="436"/>
      <c r="LEV5" s="436"/>
      <c r="LEW5" s="436"/>
      <c r="LEX5" s="436"/>
      <c r="LEY5" s="436"/>
      <c r="LEZ5" s="436"/>
      <c r="LFA5" s="436"/>
      <c r="LFB5" s="436"/>
      <c r="LFC5" s="436"/>
      <c r="LFD5" s="436"/>
      <c r="LFE5" s="436"/>
      <c r="LFF5" s="436"/>
      <c r="LFG5" s="436"/>
      <c r="LFH5" s="436"/>
      <c r="LFI5" s="436"/>
      <c r="LFJ5" s="436"/>
      <c r="LFK5" s="436"/>
      <c r="LFL5" s="436"/>
      <c r="LFM5" s="436"/>
      <c r="LFN5" s="436"/>
      <c r="LFO5" s="436"/>
      <c r="LFP5" s="436"/>
      <c r="LFQ5" s="436"/>
      <c r="LFR5" s="436"/>
      <c r="LFS5" s="436"/>
      <c r="LFT5" s="436"/>
      <c r="LFU5" s="436"/>
      <c r="LFV5" s="436"/>
      <c r="LFW5" s="436"/>
      <c r="LFX5" s="436"/>
      <c r="LFY5" s="436"/>
      <c r="LFZ5" s="436"/>
      <c r="LGA5" s="436"/>
      <c r="LGB5" s="436"/>
      <c r="LGC5" s="436"/>
      <c r="LGD5" s="436"/>
      <c r="LGE5" s="436"/>
      <c r="LGF5" s="436"/>
      <c r="LGG5" s="436"/>
      <c r="LGH5" s="436"/>
      <c r="LGI5" s="436"/>
      <c r="LGJ5" s="436"/>
      <c r="LGK5" s="436"/>
      <c r="LGL5" s="436"/>
      <c r="LGM5" s="436"/>
      <c r="LGN5" s="436"/>
      <c r="LGO5" s="436"/>
      <c r="LGP5" s="436"/>
      <c r="LGQ5" s="436"/>
      <c r="LGR5" s="436"/>
      <c r="LGS5" s="436"/>
      <c r="LGT5" s="436"/>
      <c r="LGU5" s="436"/>
      <c r="LGV5" s="436"/>
      <c r="LGW5" s="436"/>
      <c r="LGX5" s="436"/>
      <c r="LGY5" s="436"/>
      <c r="LGZ5" s="436"/>
      <c r="LHA5" s="436"/>
      <c r="LHB5" s="436"/>
      <c r="LHC5" s="436"/>
      <c r="LHD5" s="436"/>
      <c r="LHE5" s="436"/>
      <c r="LHF5" s="436"/>
      <c r="LHG5" s="436"/>
      <c r="LHH5" s="436"/>
      <c r="LHI5" s="436"/>
      <c r="LHJ5" s="436"/>
      <c r="LHK5" s="436"/>
      <c r="LHL5" s="436"/>
      <c r="LHM5" s="436"/>
      <c r="LHN5" s="436"/>
      <c r="LHO5" s="436"/>
      <c r="LHP5" s="436"/>
      <c r="LHQ5" s="436"/>
      <c r="LHR5" s="436"/>
      <c r="LHS5" s="436"/>
      <c r="LHT5" s="436"/>
      <c r="LHU5" s="436"/>
      <c r="LHV5" s="436"/>
      <c r="LHW5" s="436"/>
      <c r="LHX5" s="436"/>
      <c r="LHY5" s="436"/>
      <c r="LHZ5" s="436"/>
      <c r="LIA5" s="436"/>
      <c r="LIB5" s="436"/>
      <c r="LIC5" s="436"/>
      <c r="LID5" s="436"/>
      <c r="LIE5" s="436"/>
      <c r="LIF5" s="436"/>
      <c r="LIG5" s="436"/>
      <c r="LIH5" s="436"/>
      <c r="LII5" s="436"/>
      <c r="LIJ5" s="436"/>
      <c r="LIK5" s="436"/>
      <c r="LIL5" s="436"/>
      <c r="LIM5" s="436"/>
      <c r="LIN5" s="436"/>
      <c r="LIO5" s="436"/>
      <c r="LIP5" s="436"/>
      <c r="LIQ5" s="436"/>
      <c r="LIR5" s="436"/>
      <c r="LIS5" s="436"/>
      <c r="LIT5" s="436"/>
      <c r="LIU5" s="436"/>
      <c r="LIV5" s="436"/>
      <c r="LIW5" s="436"/>
      <c r="LIX5" s="436"/>
      <c r="LIY5" s="436"/>
      <c r="LIZ5" s="436"/>
      <c r="LJA5" s="436"/>
      <c r="LJB5" s="436"/>
      <c r="LJC5" s="436"/>
      <c r="LJD5" s="436"/>
      <c r="LJE5" s="436"/>
      <c r="LJF5" s="436"/>
      <c r="LJG5" s="436"/>
      <c r="LJH5" s="436"/>
      <c r="LJI5" s="436"/>
      <c r="LJJ5" s="436"/>
      <c r="LJK5" s="436"/>
      <c r="LJL5" s="436"/>
      <c r="LJM5" s="436"/>
      <c r="LJN5" s="436"/>
      <c r="LJO5" s="436"/>
      <c r="LJP5" s="436"/>
      <c r="LJQ5" s="436"/>
      <c r="LJR5" s="436"/>
      <c r="LJS5" s="436"/>
      <c r="LJT5" s="436"/>
      <c r="LJU5" s="436"/>
      <c r="LJV5" s="436"/>
      <c r="LJW5" s="436"/>
      <c r="LJX5" s="436"/>
      <c r="LJY5" s="436"/>
      <c r="LJZ5" s="436"/>
      <c r="LKA5" s="436"/>
      <c r="LKB5" s="436"/>
      <c r="LKC5" s="436"/>
      <c r="LKD5" s="436"/>
      <c r="LKE5" s="436"/>
      <c r="LKF5" s="436"/>
      <c r="LKG5" s="436"/>
      <c r="LKH5" s="436"/>
      <c r="LKI5" s="436"/>
      <c r="LKJ5" s="436"/>
      <c r="LKK5" s="436"/>
      <c r="LKL5" s="436"/>
      <c r="LKM5" s="436"/>
      <c r="LKN5" s="436"/>
      <c r="LKO5" s="436"/>
      <c r="LKP5" s="436"/>
      <c r="LKQ5" s="436"/>
      <c r="LKR5" s="436"/>
      <c r="LKS5" s="436"/>
      <c r="LKT5" s="436"/>
      <c r="LKU5" s="436"/>
      <c r="LKV5" s="436"/>
      <c r="LKW5" s="436"/>
      <c r="LKX5" s="436"/>
      <c r="LKY5" s="436"/>
      <c r="LKZ5" s="436"/>
      <c r="LLA5" s="436"/>
      <c r="LLB5" s="436"/>
      <c r="LLC5" s="436"/>
      <c r="LLD5" s="436"/>
      <c r="LLE5" s="436"/>
      <c r="LLF5" s="436"/>
      <c r="LLG5" s="436"/>
      <c r="LLH5" s="436"/>
      <c r="LLI5" s="436"/>
      <c r="LLJ5" s="436"/>
      <c r="LLK5" s="436"/>
      <c r="LLL5" s="436"/>
      <c r="LLM5" s="436"/>
      <c r="LLN5" s="436"/>
      <c r="LLO5" s="436"/>
      <c r="LLP5" s="436"/>
      <c r="LLQ5" s="436"/>
      <c r="LLR5" s="436"/>
      <c r="LLS5" s="436"/>
      <c r="LLT5" s="436"/>
      <c r="LLU5" s="436"/>
      <c r="LLV5" s="436"/>
      <c r="LLW5" s="436"/>
      <c r="LLX5" s="436"/>
      <c r="LLY5" s="436"/>
      <c r="LLZ5" s="436"/>
      <c r="LMA5" s="436"/>
      <c r="LMB5" s="436"/>
      <c r="LMC5" s="436"/>
      <c r="LMD5" s="436"/>
      <c r="LME5" s="436"/>
      <c r="LMF5" s="436"/>
      <c r="LMG5" s="436"/>
      <c r="LMH5" s="436"/>
      <c r="LMI5" s="436"/>
      <c r="LMJ5" s="436"/>
      <c r="LMK5" s="436"/>
      <c r="LML5" s="436"/>
      <c r="LMM5" s="436"/>
      <c r="LMN5" s="436"/>
      <c r="LMO5" s="436"/>
      <c r="LMP5" s="436"/>
      <c r="LMQ5" s="436"/>
      <c r="LMR5" s="436"/>
      <c r="LMS5" s="436"/>
      <c r="LMT5" s="436"/>
      <c r="LMU5" s="436"/>
      <c r="LMV5" s="436"/>
      <c r="LMW5" s="436"/>
      <c r="LMX5" s="436"/>
      <c r="LMY5" s="436"/>
      <c r="LMZ5" s="436"/>
      <c r="LNA5" s="436"/>
      <c r="LNB5" s="436"/>
      <c r="LNC5" s="436"/>
      <c r="LND5" s="436"/>
      <c r="LNE5" s="436"/>
      <c r="LNF5" s="436"/>
      <c r="LNG5" s="436"/>
      <c r="LNH5" s="436"/>
      <c r="LNI5" s="436"/>
      <c r="LNJ5" s="436"/>
      <c r="LNK5" s="436"/>
      <c r="LNL5" s="436"/>
      <c r="LNM5" s="436"/>
      <c r="LNN5" s="436"/>
      <c r="LNO5" s="436"/>
      <c r="LNP5" s="436"/>
      <c r="LNQ5" s="436"/>
      <c r="LNR5" s="436"/>
      <c r="LNS5" s="436"/>
      <c r="LNT5" s="436"/>
      <c r="LNU5" s="436"/>
      <c r="LNV5" s="436"/>
      <c r="LNW5" s="436"/>
      <c r="LNX5" s="436"/>
      <c r="LNY5" s="436"/>
      <c r="LNZ5" s="436"/>
      <c r="LOA5" s="436"/>
      <c r="LOB5" s="436"/>
      <c r="LOC5" s="436"/>
      <c r="LOD5" s="436"/>
      <c r="LOE5" s="436"/>
      <c r="LOF5" s="436"/>
      <c r="LOG5" s="436"/>
      <c r="LOH5" s="436"/>
      <c r="LOI5" s="436"/>
      <c r="LOJ5" s="436"/>
      <c r="LOK5" s="436"/>
      <c r="LOL5" s="436"/>
      <c r="LOM5" s="436"/>
      <c r="LON5" s="436"/>
      <c r="LOO5" s="436"/>
      <c r="LOP5" s="436"/>
      <c r="LOQ5" s="436"/>
      <c r="LOR5" s="436"/>
      <c r="LOS5" s="436"/>
      <c r="LOT5" s="436"/>
      <c r="LOU5" s="436"/>
      <c r="LOV5" s="436"/>
      <c r="LOW5" s="436"/>
      <c r="LOX5" s="436"/>
      <c r="LOY5" s="436"/>
      <c r="LOZ5" s="436"/>
      <c r="LPA5" s="436"/>
      <c r="LPB5" s="436"/>
      <c r="LPC5" s="436"/>
      <c r="LPD5" s="436"/>
      <c r="LPE5" s="436"/>
      <c r="LPF5" s="436"/>
      <c r="LPG5" s="436"/>
      <c r="LPH5" s="436"/>
      <c r="LPI5" s="436"/>
      <c r="LPJ5" s="436"/>
      <c r="LPK5" s="436"/>
      <c r="LPL5" s="436"/>
      <c r="LPM5" s="436"/>
      <c r="LPN5" s="436"/>
      <c r="LPO5" s="436"/>
      <c r="LPP5" s="436"/>
      <c r="LPQ5" s="436"/>
      <c r="LPR5" s="436"/>
      <c r="LPS5" s="436"/>
      <c r="LPT5" s="436"/>
      <c r="LPU5" s="436"/>
      <c r="LPV5" s="436"/>
      <c r="LPW5" s="436"/>
      <c r="LPX5" s="436"/>
      <c r="LPY5" s="436"/>
      <c r="LPZ5" s="436"/>
      <c r="LQA5" s="436"/>
      <c r="LQB5" s="436"/>
      <c r="LQC5" s="436"/>
      <c r="LQD5" s="436"/>
      <c r="LQE5" s="436"/>
      <c r="LQF5" s="436"/>
      <c r="LQG5" s="436"/>
      <c r="LQH5" s="436"/>
      <c r="LQI5" s="436"/>
      <c r="LQJ5" s="436"/>
      <c r="LQK5" s="436"/>
      <c r="LQL5" s="436"/>
      <c r="LQM5" s="436"/>
      <c r="LQN5" s="436"/>
      <c r="LQO5" s="436"/>
      <c r="LQP5" s="436"/>
      <c r="LQQ5" s="436"/>
      <c r="LQR5" s="436"/>
      <c r="LQS5" s="436"/>
      <c r="LQT5" s="436"/>
      <c r="LQU5" s="436"/>
      <c r="LQV5" s="436"/>
      <c r="LQW5" s="436"/>
      <c r="LQX5" s="436"/>
      <c r="LQY5" s="436"/>
      <c r="LQZ5" s="436"/>
      <c r="LRA5" s="436"/>
      <c r="LRB5" s="436"/>
      <c r="LRC5" s="436"/>
      <c r="LRD5" s="436"/>
      <c r="LRE5" s="436"/>
      <c r="LRF5" s="436"/>
      <c r="LRG5" s="436"/>
      <c r="LRH5" s="436"/>
      <c r="LRI5" s="436"/>
      <c r="LRJ5" s="436"/>
      <c r="LRK5" s="436"/>
      <c r="LRL5" s="436"/>
      <c r="LRM5" s="436"/>
      <c r="LRN5" s="436"/>
      <c r="LRO5" s="436"/>
      <c r="LRP5" s="436"/>
      <c r="LRQ5" s="436"/>
      <c r="LRR5" s="436"/>
      <c r="LRS5" s="436"/>
      <c r="LRT5" s="436"/>
      <c r="LRU5" s="436"/>
      <c r="LRV5" s="436"/>
      <c r="LRW5" s="436"/>
      <c r="LRX5" s="436"/>
      <c r="LRY5" s="436"/>
      <c r="LRZ5" s="436"/>
      <c r="LSA5" s="436"/>
      <c r="LSB5" s="436"/>
      <c r="LSC5" s="436"/>
      <c r="LSD5" s="436"/>
      <c r="LSE5" s="436"/>
      <c r="LSF5" s="436"/>
      <c r="LSG5" s="436"/>
      <c r="LSH5" s="436"/>
      <c r="LSI5" s="436"/>
      <c r="LSJ5" s="436"/>
      <c r="LSK5" s="436"/>
      <c r="LSL5" s="436"/>
      <c r="LSM5" s="436"/>
      <c r="LSN5" s="436"/>
      <c r="LSO5" s="436"/>
      <c r="LSP5" s="436"/>
      <c r="LSQ5" s="436"/>
      <c r="LSR5" s="436"/>
      <c r="LSS5" s="436"/>
      <c r="LST5" s="436"/>
      <c r="LSU5" s="436"/>
      <c r="LSV5" s="436"/>
      <c r="LSW5" s="436"/>
      <c r="LSX5" s="436"/>
      <c r="LSY5" s="436"/>
      <c r="LSZ5" s="436"/>
      <c r="LTA5" s="436"/>
      <c r="LTB5" s="436"/>
      <c r="LTC5" s="436"/>
      <c r="LTD5" s="436"/>
      <c r="LTE5" s="436"/>
      <c r="LTF5" s="436"/>
      <c r="LTG5" s="436"/>
      <c r="LTH5" s="436"/>
      <c r="LTI5" s="436"/>
      <c r="LTJ5" s="436"/>
      <c r="LTK5" s="436"/>
      <c r="LTL5" s="436"/>
      <c r="LTM5" s="436"/>
      <c r="LTN5" s="436"/>
      <c r="LTO5" s="436"/>
      <c r="LTP5" s="436"/>
      <c r="LTQ5" s="436"/>
      <c r="LTR5" s="436"/>
      <c r="LTS5" s="436"/>
      <c r="LTT5" s="436"/>
      <c r="LTU5" s="436"/>
      <c r="LTV5" s="436"/>
      <c r="LTW5" s="436"/>
      <c r="LTX5" s="436"/>
      <c r="LTY5" s="436"/>
      <c r="LTZ5" s="436"/>
      <c r="LUA5" s="436"/>
      <c r="LUB5" s="436"/>
      <c r="LUC5" s="436"/>
      <c r="LUD5" s="436"/>
      <c r="LUE5" s="436"/>
      <c r="LUF5" s="436"/>
      <c r="LUG5" s="436"/>
      <c r="LUH5" s="436"/>
      <c r="LUI5" s="436"/>
      <c r="LUJ5" s="436"/>
      <c r="LUK5" s="436"/>
      <c r="LUL5" s="436"/>
      <c r="LUM5" s="436"/>
      <c r="LUN5" s="436"/>
      <c r="LUO5" s="436"/>
      <c r="LUP5" s="436"/>
      <c r="LUQ5" s="436"/>
      <c r="LUR5" s="436"/>
      <c r="LUS5" s="436"/>
      <c r="LUT5" s="436"/>
      <c r="LUU5" s="436"/>
      <c r="LUV5" s="436"/>
      <c r="LUW5" s="436"/>
      <c r="LUX5" s="436"/>
      <c r="LUY5" s="436"/>
      <c r="LUZ5" s="436"/>
      <c r="LVA5" s="436"/>
      <c r="LVB5" s="436"/>
      <c r="LVC5" s="436"/>
      <c r="LVD5" s="436"/>
      <c r="LVE5" s="436"/>
      <c r="LVF5" s="436"/>
      <c r="LVG5" s="436"/>
      <c r="LVH5" s="436"/>
      <c r="LVI5" s="436"/>
      <c r="LVJ5" s="436"/>
      <c r="LVK5" s="436"/>
      <c r="LVL5" s="436"/>
      <c r="LVM5" s="436"/>
      <c r="LVN5" s="436"/>
      <c r="LVO5" s="436"/>
      <c r="LVP5" s="436"/>
      <c r="LVQ5" s="436"/>
      <c r="LVR5" s="436"/>
      <c r="LVS5" s="436"/>
      <c r="LVT5" s="436"/>
      <c r="LVU5" s="436"/>
      <c r="LVV5" s="436"/>
      <c r="LVW5" s="436"/>
      <c r="LVX5" s="436"/>
      <c r="LVY5" s="436"/>
      <c r="LVZ5" s="436"/>
      <c r="LWA5" s="436"/>
      <c r="LWB5" s="436"/>
      <c r="LWC5" s="436"/>
      <c r="LWD5" s="436"/>
      <c r="LWE5" s="436"/>
      <c r="LWF5" s="436"/>
      <c r="LWG5" s="436"/>
      <c r="LWH5" s="436"/>
      <c r="LWI5" s="436"/>
      <c r="LWJ5" s="436"/>
      <c r="LWK5" s="436"/>
      <c r="LWL5" s="436"/>
      <c r="LWM5" s="436"/>
      <c r="LWN5" s="436"/>
      <c r="LWO5" s="436"/>
      <c r="LWP5" s="436"/>
      <c r="LWQ5" s="436"/>
      <c r="LWR5" s="436"/>
      <c r="LWS5" s="436"/>
      <c r="LWT5" s="436"/>
      <c r="LWU5" s="436"/>
      <c r="LWV5" s="436"/>
      <c r="LWW5" s="436"/>
      <c r="LWX5" s="436"/>
      <c r="LWY5" s="436"/>
      <c r="LWZ5" s="436"/>
      <c r="LXA5" s="436"/>
      <c r="LXB5" s="436"/>
      <c r="LXC5" s="436"/>
      <c r="LXD5" s="436"/>
      <c r="LXE5" s="436"/>
      <c r="LXF5" s="436"/>
      <c r="LXG5" s="436"/>
      <c r="LXH5" s="436"/>
      <c r="LXI5" s="436"/>
      <c r="LXJ5" s="436"/>
      <c r="LXK5" s="436"/>
      <c r="LXL5" s="436"/>
      <c r="LXM5" s="436"/>
      <c r="LXN5" s="436"/>
      <c r="LXO5" s="436"/>
      <c r="LXP5" s="436"/>
      <c r="LXQ5" s="436"/>
      <c r="LXR5" s="436"/>
      <c r="LXS5" s="436"/>
      <c r="LXT5" s="436"/>
      <c r="LXU5" s="436"/>
      <c r="LXV5" s="436"/>
      <c r="LXW5" s="436"/>
      <c r="LXX5" s="436"/>
      <c r="LXY5" s="436"/>
      <c r="LXZ5" s="436"/>
      <c r="LYA5" s="436"/>
      <c r="LYB5" s="436"/>
      <c r="LYC5" s="436"/>
      <c r="LYD5" s="436"/>
      <c r="LYE5" s="436"/>
      <c r="LYF5" s="436"/>
      <c r="LYG5" s="436"/>
      <c r="LYH5" s="436"/>
      <c r="LYI5" s="436"/>
      <c r="LYJ5" s="436"/>
      <c r="LYK5" s="436"/>
      <c r="LYL5" s="436"/>
      <c r="LYM5" s="436"/>
      <c r="LYN5" s="436"/>
      <c r="LYO5" s="436"/>
      <c r="LYP5" s="436"/>
      <c r="LYQ5" s="436"/>
      <c r="LYR5" s="436"/>
      <c r="LYS5" s="436"/>
      <c r="LYT5" s="436"/>
      <c r="LYU5" s="436"/>
      <c r="LYV5" s="436"/>
      <c r="LYW5" s="436"/>
      <c r="LYX5" s="436"/>
      <c r="LYY5" s="436"/>
      <c r="LYZ5" s="436"/>
      <c r="LZA5" s="436"/>
      <c r="LZB5" s="436"/>
      <c r="LZC5" s="436"/>
      <c r="LZD5" s="436"/>
      <c r="LZE5" s="436"/>
      <c r="LZF5" s="436"/>
      <c r="LZG5" s="436"/>
      <c r="LZH5" s="436"/>
      <c r="LZI5" s="436"/>
      <c r="LZJ5" s="436"/>
      <c r="LZK5" s="436"/>
      <c r="LZL5" s="436"/>
      <c r="LZM5" s="436"/>
      <c r="LZN5" s="436"/>
      <c r="LZO5" s="436"/>
      <c r="LZP5" s="436"/>
      <c r="LZQ5" s="436"/>
      <c r="LZR5" s="436"/>
      <c r="LZS5" s="436"/>
      <c r="LZT5" s="436"/>
      <c r="LZU5" s="436"/>
      <c r="LZV5" s="436"/>
      <c r="LZW5" s="436"/>
      <c r="LZX5" s="436"/>
      <c r="LZY5" s="436"/>
      <c r="LZZ5" s="436"/>
      <c r="MAA5" s="436"/>
      <c r="MAB5" s="436"/>
      <c r="MAC5" s="436"/>
      <c r="MAD5" s="436"/>
      <c r="MAE5" s="436"/>
      <c r="MAF5" s="436"/>
      <c r="MAG5" s="436"/>
      <c r="MAH5" s="436"/>
      <c r="MAI5" s="436"/>
      <c r="MAJ5" s="436"/>
      <c r="MAK5" s="436"/>
      <c r="MAL5" s="436"/>
      <c r="MAM5" s="436"/>
      <c r="MAN5" s="436"/>
      <c r="MAO5" s="436"/>
      <c r="MAP5" s="436"/>
      <c r="MAQ5" s="436"/>
      <c r="MAR5" s="436"/>
      <c r="MAS5" s="436"/>
      <c r="MAT5" s="436"/>
      <c r="MAU5" s="436"/>
      <c r="MAV5" s="436"/>
      <c r="MAW5" s="436"/>
      <c r="MAX5" s="436"/>
      <c r="MAY5" s="436"/>
      <c r="MAZ5" s="436"/>
      <c r="MBA5" s="436"/>
      <c r="MBB5" s="436"/>
      <c r="MBC5" s="436"/>
      <c r="MBD5" s="436"/>
      <c r="MBE5" s="436"/>
      <c r="MBF5" s="436"/>
      <c r="MBG5" s="436"/>
      <c r="MBH5" s="436"/>
      <c r="MBI5" s="436"/>
      <c r="MBJ5" s="436"/>
      <c r="MBK5" s="436"/>
      <c r="MBL5" s="436"/>
      <c r="MBM5" s="436"/>
      <c r="MBN5" s="436"/>
      <c r="MBO5" s="436"/>
      <c r="MBP5" s="436"/>
      <c r="MBQ5" s="436"/>
      <c r="MBR5" s="436"/>
      <c r="MBS5" s="436"/>
      <c r="MBT5" s="436"/>
      <c r="MBU5" s="436"/>
      <c r="MBV5" s="436"/>
      <c r="MBW5" s="436"/>
      <c r="MBX5" s="436"/>
      <c r="MBY5" s="436"/>
      <c r="MBZ5" s="436"/>
      <c r="MCA5" s="436"/>
      <c r="MCB5" s="436"/>
      <c r="MCC5" s="436"/>
      <c r="MCD5" s="436"/>
      <c r="MCE5" s="436"/>
      <c r="MCF5" s="436"/>
      <c r="MCG5" s="436"/>
      <c r="MCH5" s="436"/>
      <c r="MCI5" s="436"/>
      <c r="MCJ5" s="436"/>
      <c r="MCK5" s="436"/>
      <c r="MCL5" s="436"/>
      <c r="MCM5" s="436"/>
      <c r="MCN5" s="436"/>
      <c r="MCO5" s="436"/>
      <c r="MCP5" s="436"/>
      <c r="MCQ5" s="436"/>
      <c r="MCR5" s="436"/>
      <c r="MCS5" s="436"/>
      <c r="MCT5" s="436"/>
      <c r="MCU5" s="436"/>
      <c r="MCV5" s="436"/>
      <c r="MCW5" s="436"/>
      <c r="MCX5" s="436"/>
      <c r="MCY5" s="436"/>
      <c r="MCZ5" s="436"/>
      <c r="MDA5" s="436"/>
      <c r="MDB5" s="436"/>
      <c r="MDC5" s="436"/>
      <c r="MDD5" s="436"/>
      <c r="MDE5" s="436"/>
      <c r="MDF5" s="436"/>
      <c r="MDG5" s="436"/>
      <c r="MDH5" s="436"/>
      <c r="MDI5" s="436"/>
      <c r="MDJ5" s="436"/>
      <c r="MDK5" s="436"/>
      <c r="MDL5" s="436"/>
      <c r="MDM5" s="436"/>
      <c r="MDN5" s="436"/>
      <c r="MDO5" s="436"/>
      <c r="MDP5" s="436"/>
      <c r="MDQ5" s="436"/>
      <c r="MDR5" s="436"/>
      <c r="MDS5" s="436"/>
      <c r="MDT5" s="436"/>
      <c r="MDU5" s="436"/>
      <c r="MDV5" s="436"/>
      <c r="MDW5" s="436"/>
      <c r="MDX5" s="436"/>
      <c r="MDY5" s="436"/>
      <c r="MDZ5" s="436"/>
      <c r="MEA5" s="436"/>
      <c r="MEB5" s="436"/>
      <c r="MEC5" s="436"/>
      <c r="MED5" s="436"/>
      <c r="MEE5" s="436"/>
      <c r="MEF5" s="436"/>
      <c r="MEG5" s="436"/>
      <c r="MEH5" s="436"/>
      <c r="MEI5" s="436"/>
      <c r="MEJ5" s="436"/>
      <c r="MEK5" s="436"/>
      <c r="MEL5" s="436"/>
      <c r="MEM5" s="436"/>
      <c r="MEN5" s="436"/>
      <c r="MEO5" s="436"/>
      <c r="MEP5" s="436"/>
      <c r="MEQ5" s="436"/>
      <c r="MER5" s="436"/>
      <c r="MES5" s="436"/>
      <c r="MET5" s="436"/>
      <c r="MEU5" s="436"/>
      <c r="MEV5" s="436"/>
      <c r="MEW5" s="436"/>
      <c r="MEX5" s="436"/>
      <c r="MEY5" s="436"/>
      <c r="MEZ5" s="436"/>
      <c r="MFA5" s="436"/>
      <c r="MFB5" s="436"/>
      <c r="MFC5" s="436"/>
      <c r="MFD5" s="436"/>
      <c r="MFE5" s="436"/>
      <c r="MFF5" s="436"/>
      <c r="MFG5" s="436"/>
      <c r="MFH5" s="436"/>
      <c r="MFI5" s="436"/>
      <c r="MFJ5" s="436"/>
      <c r="MFK5" s="436"/>
      <c r="MFL5" s="436"/>
      <c r="MFM5" s="436"/>
      <c r="MFN5" s="436"/>
      <c r="MFO5" s="436"/>
      <c r="MFP5" s="436"/>
      <c r="MFQ5" s="436"/>
      <c r="MFR5" s="436"/>
      <c r="MFS5" s="436"/>
      <c r="MFT5" s="436"/>
      <c r="MFU5" s="436"/>
      <c r="MFV5" s="436"/>
      <c r="MFW5" s="436"/>
      <c r="MFX5" s="436"/>
      <c r="MFY5" s="436"/>
      <c r="MFZ5" s="436"/>
      <c r="MGA5" s="436"/>
      <c r="MGB5" s="436"/>
      <c r="MGC5" s="436"/>
      <c r="MGD5" s="436"/>
      <c r="MGE5" s="436"/>
      <c r="MGF5" s="436"/>
      <c r="MGG5" s="436"/>
      <c r="MGH5" s="436"/>
      <c r="MGI5" s="436"/>
      <c r="MGJ5" s="436"/>
      <c r="MGK5" s="436"/>
      <c r="MGL5" s="436"/>
      <c r="MGM5" s="436"/>
      <c r="MGN5" s="436"/>
      <c r="MGO5" s="436"/>
      <c r="MGP5" s="436"/>
      <c r="MGQ5" s="436"/>
      <c r="MGR5" s="436"/>
      <c r="MGS5" s="436"/>
      <c r="MGT5" s="436"/>
      <c r="MGU5" s="436"/>
      <c r="MGV5" s="436"/>
      <c r="MGW5" s="436"/>
      <c r="MGX5" s="436"/>
      <c r="MGY5" s="436"/>
      <c r="MGZ5" s="436"/>
      <c r="MHA5" s="436"/>
      <c r="MHB5" s="436"/>
      <c r="MHC5" s="436"/>
      <c r="MHD5" s="436"/>
      <c r="MHE5" s="436"/>
      <c r="MHF5" s="436"/>
      <c r="MHG5" s="436"/>
      <c r="MHH5" s="436"/>
      <c r="MHI5" s="436"/>
      <c r="MHJ5" s="436"/>
      <c r="MHK5" s="436"/>
      <c r="MHL5" s="436"/>
      <c r="MHM5" s="436"/>
      <c r="MHN5" s="436"/>
      <c r="MHO5" s="436"/>
      <c r="MHP5" s="436"/>
      <c r="MHQ5" s="436"/>
      <c r="MHR5" s="436"/>
      <c r="MHS5" s="436"/>
      <c r="MHT5" s="436"/>
      <c r="MHU5" s="436"/>
      <c r="MHV5" s="436"/>
      <c r="MHW5" s="436"/>
      <c r="MHX5" s="436"/>
      <c r="MHY5" s="436"/>
      <c r="MHZ5" s="436"/>
      <c r="MIA5" s="436"/>
      <c r="MIB5" s="436"/>
      <c r="MIC5" s="436"/>
      <c r="MID5" s="436"/>
      <c r="MIE5" s="436"/>
      <c r="MIF5" s="436"/>
      <c r="MIG5" s="436"/>
      <c r="MIH5" s="436"/>
      <c r="MII5" s="436"/>
      <c r="MIJ5" s="436"/>
      <c r="MIK5" s="436"/>
      <c r="MIL5" s="436"/>
      <c r="MIM5" s="436"/>
      <c r="MIN5" s="436"/>
      <c r="MIO5" s="436"/>
      <c r="MIP5" s="436"/>
      <c r="MIQ5" s="436"/>
      <c r="MIR5" s="436"/>
      <c r="MIS5" s="436"/>
      <c r="MIT5" s="436"/>
      <c r="MIU5" s="436"/>
      <c r="MIV5" s="436"/>
      <c r="MIW5" s="436"/>
      <c r="MIX5" s="436"/>
      <c r="MIY5" s="436"/>
      <c r="MIZ5" s="436"/>
      <c r="MJA5" s="436"/>
      <c r="MJB5" s="436"/>
      <c r="MJC5" s="436"/>
      <c r="MJD5" s="436"/>
      <c r="MJE5" s="436"/>
      <c r="MJF5" s="436"/>
      <c r="MJG5" s="436"/>
      <c r="MJH5" s="436"/>
      <c r="MJI5" s="436"/>
      <c r="MJJ5" s="436"/>
      <c r="MJK5" s="436"/>
      <c r="MJL5" s="436"/>
      <c r="MJM5" s="436"/>
      <c r="MJN5" s="436"/>
      <c r="MJO5" s="436"/>
      <c r="MJP5" s="436"/>
      <c r="MJQ5" s="436"/>
      <c r="MJR5" s="436"/>
      <c r="MJS5" s="436"/>
      <c r="MJT5" s="436"/>
      <c r="MJU5" s="436"/>
      <c r="MJV5" s="436"/>
      <c r="MJW5" s="436"/>
      <c r="MJX5" s="436"/>
      <c r="MJY5" s="436"/>
      <c r="MJZ5" s="436"/>
      <c r="MKA5" s="436"/>
      <c r="MKB5" s="436"/>
      <c r="MKC5" s="436"/>
      <c r="MKD5" s="436"/>
      <c r="MKE5" s="436"/>
      <c r="MKF5" s="436"/>
      <c r="MKG5" s="436"/>
      <c r="MKH5" s="436"/>
      <c r="MKI5" s="436"/>
      <c r="MKJ5" s="436"/>
      <c r="MKK5" s="436"/>
      <c r="MKL5" s="436"/>
      <c r="MKM5" s="436"/>
      <c r="MKN5" s="436"/>
      <c r="MKO5" s="436"/>
      <c r="MKP5" s="436"/>
      <c r="MKQ5" s="436"/>
      <c r="MKR5" s="436"/>
      <c r="MKS5" s="436"/>
      <c r="MKT5" s="436"/>
      <c r="MKU5" s="436"/>
      <c r="MKV5" s="436"/>
      <c r="MKW5" s="436"/>
      <c r="MKX5" s="436"/>
      <c r="MKY5" s="436"/>
      <c r="MKZ5" s="436"/>
      <c r="MLA5" s="436"/>
      <c r="MLB5" s="436"/>
      <c r="MLC5" s="436"/>
      <c r="MLD5" s="436"/>
      <c r="MLE5" s="436"/>
      <c r="MLF5" s="436"/>
      <c r="MLG5" s="436"/>
      <c r="MLH5" s="436"/>
      <c r="MLI5" s="436"/>
      <c r="MLJ5" s="436"/>
      <c r="MLK5" s="436"/>
      <c r="MLL5" s="436"/>
      <c r="MLM5" s="436"/>
      <c r="MLN5" s="436"/>
      <c r="MLO5" s="436"/>
      <c r="MLP5" s="436"/>
      <c r="MLQ5" s="436"/>
      <c r="MLR5" s="436"/>
      <c r="MLS5" s="436"/>
      <c r="MLT5" s="436"/>
      <c r="MLU5" s="436"/>
      <c r="MLV5" s="436"/>
      <c r="MLW5" s="436"/>
      <c r="MLX5" s="436"/>
      <c r="MLY5" s="436"/>
      <c r="MLZ5" s="436"/>
      <c r="MMA5" s="436"/>
      <c r="MMB5" s="436"/>
      <c r="MMC5" s="436"/>
      <c r="MMD5" s="436"/>
      <c r="MME5" s="436"/>
      <c r="MMF5" s="436"/>
      <c r="MMG5" s="436"/>
      <c r="MMH5" s="436"/>
      <c r="MMI5" s="436"/>
      <c r="MMJ5" s="436"/>
      <c r="MMK5" s="436"/>
      <c r="MML5" s="436"/>
      <c r="MMM5" s="436"/>
      <c r="MMN5" s="436"/>
      <c r="MMO5" s="436"/>
      <c r="MMP5" s="436"/>
      <c r="MMQ5" s="436"/>
      <c r="MMR5" s="436"/>
      <c r="MMS5" s="436"/>
      <c r="MMT5" s="436"/>
      <c r="MMU5" s="436"/>
      <c r="MMV5" s="436"/>
      <c r="MMW5" s="436"/>
      <c r="MMX5" s="436"/>
      <c r="MMY5" s="436"/>
      <c r="MMZ5" s="436"/>
      <c r="MNA5" s="436"/>
      <c r="MNB5" s="436"/>
      <c r="MNC5" s="436"/>
      <c r="MND5" s="436"/>
      <c r="MNE5" s="436"/>
      <c r="MNF5" s="436"/>
      <c r="MNG5" s="436"/>
      <c r="MNH5" s="436"/>
      <c r="MNI5" s="436"/>
      <c r="MNJ5" s="436"/>
      <c r="MNK5" s="436"/>
      <c r="MNL5" s="436"/>
      <c r="MNM5" s="436"/>
      <c r="MNN5" s="436"/>
      <c r="MNO5" s="436"/>
      <c r="MNP5" s="436"/>
      <c r="MNQ5" s="436"/>
      <c r="MNR5" s="436"/>
      <c r="MNS5" s="436"/>
      <c r="MNT5" s="436"/>
      <c r="MNU5" s="436"/>
      <c r="MNV5" s="436"/>
      <c r="MNW5" s="436"/>
      <c r="MNX5" s="436"/>
      <c r="MNY5" s="436"/>
      <c r="MNZ5" s="436"/>
      <c r="MOA5" s="436"/>
      <c r="MOB5" s="436"/>
      <c r="MOC5" s="436"/>
      <c r="MOD5" s="436"/>
      <c r="MOE5" s="436"/>
      <c r="MOF5" s="436"/>
      <c r="MOG5" s="436"/>
      <c r="MOH5" s="436"/>
      <c r="MOI5" s="436"/>
      <c r="MOJ5" s="436"/>
      <c r="MOK5" s="436"/>
      <c r="MOL5" s="436"/>
      <c r="MOM5" s="436"/>
      <c r="MON5" s="436"/>
      <c r="MOO5" s="436"/>
      <c r="MOP5" s="436"/>
      <c r="MOQ5" s="436"/>
      <c r="MOR5" s="436"/>
      <c r="MOS5" s="436"/>
      <c r="MOT5" s="436"/>
      <c r="MOU5" s="436"/>
      <c r="MOV5" s="436"/>
      <c r="MOW5" s="436"/>
      <c r="MOX5" s="436"/>
      <c r="MOY5" s="436"/>
      <c r="MOZ5" s="436"/>
      <c r="MPA5" s="436"/>
      <c r="MPB5" s="436"/>
      <c r="MPC5" s="436"/>
      <c r="MPD5" s="436"/>
      <c r="MPE5" s="436"/>
      <c r="MPF5" s="436"/>
      <c r="MPG5" s="436"/>
      <c r="MPH5" s="436"/>
      <c r="MPI5" s="436"/>
      <c r="MPJ5" s="436"/>
      <c r="MPK5" s="436"/>
      <c r="MPL5" s="436"/>
      <c r="MPM5" s="436"/>
      <c r="MPN5" s="436"/>
      <c r="MPO5" s="436"/>
      <c r="MPP5" s="436"/>
      <c r="MPQ5" s="436"/>
      <c r="MPR5" s="436"/>
      <c r="MPS5" s="436"/>
      <c r="MPT5" s="436"/>
      <c r="MPU5" s="436"/>
      <c r="MPV5" s="436"/>
      <c r="MPW5" s="436"/>
      <c r="MPX5" s="436"/>
      <c r="MPY5" s="436"/>
      <c r="MPZ5" s="436"/>
      <c r="MQA5" s="436"/>
      <c r="MQB5" s="436"/>
      <c r="MQC5" s="436"/>
      <c r="MQD5" s="436"/>
      <c r="MQE5" s="436"/>
      <c r="MQF5" s="436"/>
      <c r="MQG5" s="436"/>
      <c r="MQH5" s="436"/>
      <c r="MQI5" s="436"/>
      <c r="MQJ5" s="436"/>
      <c r="MQK5" s="436"/>
      <c r="MQL5" s="436"/>
      <c r="MQM5" s="436"/>
      <c r="MQN5" s="436"/>
      <c r="MQO5" s="436"/>
      <c r="MQP5" s="436"/>
      <c r="MQQ5" s="436"/>
      <c r="MQR5" s="436"/>
      <c r="MQS5" s="436"/>
      <c r="MQT5" s="436"/>
      <c r="MQU5" s="436"/>
      <c r="MQV5" s="436"/>
      <c r="MQW5" s="436"/>
      <c r="MQX5" s="436"/>
      <c r="MQY5" s="436"/>
      <c r="MQZ5" s="436"/>
      <c r="MRA5" s="436"/>
      <c r="MRB5" s="436"/>
      <c r="MRC5" s="436"/>
      <c r="MRD5" s="436"/>
      <c r="MRE5" s="436"/>
      <c r="MRF5" s="436"/>
      <c r="MRG5" s="436"/>
      <c r="MRH5" s="436"/>
      <c r="MRI5" s="436"/>
      <c r="MRJ5" s="436"/>
      <c r="MRK5" s="436"/>
      <c r="MRL5" s="436"/>
      <c r="MRM5" s="436"/>
      <c r="MRN5" s="436"/>
      <c r="MRO5" s="436"/>
      <c r="MRP5" s="436"/>
      <c r="MRQ5" s="436"/>
      <c r="MRR5" s="436"/>
      <c r="MRS5" s="436"/>
      <c r="MRT5" s="436"/>
      <c r="MRU5" s="436"/>
      <c r="MRV5" s="436"/>
      <c r="MRW5" s="436"/>
      <c r="MRX5" s="436"/>
      <c r="MRY5" s="436"/>
      <c r="MRZ5" s="436"/>
      <c r="MSA5" s="436"/>
      <c r="MSB5" s="436"/>
      <c r="MSC5" s="436"/>
      <c r="MSD5" s="436"/>
      <c r="MSE5" s="436"/>
      <c r="MSF5" s="436"/>
      <c r="MSG5" s="436"/>
      <c r="MSH5" s="436"/>
      <c r="MSI5" s="436"/>
      <c r="MSJ5" s="436"/>
      <c r="MSK5" s="436"/>
      <c r="MSL5" s="436"/>
      <c r="MSM5" s="436"/>
      <c r="MSN5" s="436"/>
      <c r="MSO5" s="436"/>
      <c r="MSP5" s="436"/>
      <c r="MSQ5" s="436"/>
      <c r="MSR5" s="436"/>
      <c r="MSS5" s="436"/>
      <c r="MST5" s="436"/>
      <c r="MSU5" s="436"/>
      <c r="MSV5" s="436"/>
      <c r="MSW5" s="436"/>
      <c r="MSX5" s="436"/>
      <c r="MSY5" s="436"/>
      <c r="MSZ5" s="436"/>
      <c r="MTA5" s="436"/>
      <c r="MTB5" s="436"/>
      <c r="MTC5" s="436"/>
      <c r="MTD5" s="436"/>
      <c r="MTE5" s="436"/>
      <c r="MTF5" s="436"/>
      <c r="MTG5" s="436"/>
      <c r="MTH5" s="436"/>
      <c r="MTI5" s="436"/>
      <c r="MTJ5" s="436"/>
      <c r="MTK5" s="436"/>
      <c r="MTL5" s="436"/>
      <c r="MTM5" s="436"/>
      <c r="MTN5" s="436"/>
      <c r="MTO5" s="436"/>
      <c r="MTP5" s="436"/>
      <c r="MTQ5" s="436"/>
      <c r="MTR5" s="436"/>
      <c r="MTS5" s="436"/>
      <c r="MTT5" s="436"/>
      <c r="MTU5" s="436"/>
      <c r="MTV5" s="436"/>
      <c r="MTW5" s="436"/>
      <c r="MTX5" s="436"/>
      <c r="MTY5" s="436"/>
      <c r="MTZ5" s="436"/>
      <c r="MUA5" s="436"/>
      <c r="MUB5" s="436"/>
      <c r="MUC5" s="436"/>
      <c r="MUD5" s="436"/>
      <c r="MUE5" s="436"/>
      <c r="MUF5" s="436"/>
      <c r="MUG5" s="436"/>
      <c r="MUH5" s="436"/>
      <c r="MUI5" s="436"/>
      <c r="MUJ5" s="436"/>
      <c r="MUK5" s="436"/>
      <c r="MUL5" s="436"/>
      <c r="MUM5" s="436"/>
      <c r="MUN5" s="436"/>
      <c r="MUO5" s="436"/>
      <c r="MUP5" s="436"/>
      <c r="MUQ5" s="436"/>
      <c r="MUR5" s="436"/>
      <c r="MUS5" s="436"/>
      <c r="MUT5" s="436"/>
      <c r="MUU5" s="436"/>
      <c r="MUV5" s="436"/>
      <c r="MUW5" s="436"/>
      <c r="MUX5" s="436"/>
      <c r="MUY5" s="436"/>
      <c r="MUZ5" s="436"/>
      <c r="MVA5" s="436"/>
      <c r="MVB5" s="436"/>
      <c r="MVC5" s="436"/>
      <c r="MVD5" s="436"/>
      <c r="MVE5" s="436"/>
      <c r="MVF5" s="436"/>
      <c r="MVG5" s="436"/>
      <c r="MVH5" s="436"/>
      <c r="MVI5" s="436"/>
      <c r="MVJ5" s="436"/>
      <c r="MVK5" s="436"/>
      <c r="MVL5" s="436"/>
      <c r="MVM5" s="436"/>
      <c r="MVN5" s="436"/>
      <c r="MVO5" s="436"/>
      <c r="MVP5" s="436"/>
      <c r="MVQ5" s="436"/>
      <c r="MVR5" s="436"/>
      <c r="MVS5" s="436"/>
      <c r="MVT5" s="436"/>
      <c r="MVU5" s="436"/>
      <c r="MVV5" s="436"/>
      <c r="MVW5" s="436"/>
      <c r="MVX5" s="436"/>
      <c r="MVY5" s="436"/>
      <c r="MVZ5" s="436"/>
      <c r="MWA5" s="436"/>
      <c r="MWB5" s="436"/>
      <c r="MWC5" s="436"/>
      <c r="MWD5" s="436"/>
      <c r="MWE5" s="436"/>
      <c r="MWF5" s="436"/>
      <c r="MWG5" s="436"/>
      <c r="MWH5" s="436"/>
      <c r="MWI5" s="436"/>
      <c r="MWJ5" s="436"/>
      <c r="MWK5" s="436"/>
      <c r="MWL5" s="436"/>
      <c r="MWM5" s="436"/>
      <c r="MWN5" s="436"/>
      <c r="MWO5" s="436"/>
      <c r="MWP5" s="436"/>
      <c r="MWQ5" s="436"/>
      <c r="MWR5" s="436"/>
      <c r="MWS5" s="436"/>
      <c r="MWT5" s="436"/>
      <c r="MWU5" s="436"/>
      <c r="MWV5" s="436"/>
      <c r="MWW5" s="436"/>
      <c r="MWX5" s="436"/>
      <c r="MWY5" s="436"/>
      <c r="MWZ5" s="436"/>
      <c r="MXA5" s="436"/>
      <c r="MXB5" s="436"/>
      <c r="MXC5" s="436"/>
      <c r="MXD5" s="436"/>
      <c r="MXE5" s="436"/>
      <c r="MXF5" s="436"/>
      <c r="MXG5" s="436"/>
      <c r="MXH5" s="436"/>
      <c r="MXI5" s="436"/>
      <c r="MXJ5" s="436"/>
      <c r="MXK5" s="436"/>
      <c r="MXL5" s="436"/>
      <c r="MXM5" s="436"/>
      <c r="MXN5" s="436"/>
      <c r="MXO5" s="436"/>
      <c r="MXP5" s="436"/>
      <c r="MXQ5" s="436"/>
      <c r="MXR5" s="436"/>
      <c r="MXS5" s="436"/>
      <c r="MXT5" s="436"/>
      <c r="MXU5" s="436"/>
      <c r="MXV5" s="436"/>
      <c r="MXW5" s="436"/>
      <c r="MXX5" s="436"/>
      <c r="MXY5" s="436"/>
      <c r="MXZ5" s="436"/>
      <c r="MYA5" s="436"/>
      <c r="MYB5" s="436"/>
      <c r="MYC5" s="436"/>
      <c r="MYD5" s="436"/>
      <c r="MYE5" s="436"/>
      <c r="MYF5" s="436"/>
      <c r="MYG5" s="436"/>
      <c r="MYH5" s="436"/>
      <c r="MYI5" s="436"/>
      <c r="MYJ5" s="436"/>
      <c r="MYK5" s="436"/>
      <c r="MYL5" s="436"/>
      <c r="MYM5" s="436"/>
      <c r="MYN5" s="436"/>
      <c r="MYO5" s="436"/>
      <c r="MYP5" s="436"/>
      <c r="MYQ5" s="436"/>
      <c r="MYR5" s="436"/>
      <c r="MYS5" s="436"/>
      <c r="MYT5" s="436"/>
      <c r="MYU5" s="436"/>
      <c r="MYV5" s="436"/>
      <c r="MYW5" s="436"/>
      <c r="MYX5" s="436"/>
      <c r="MYY5" s="436"/>
      <c r="MYZ5" s="436"/>
      <c r="MZA5" s="436"/>
      <c r="MZB5" s="436"/>
      <c r="MZC5" s="436"/>
      <c r="MZD5" s="436"/>
      <c r="MZE5" s="436"/>
      <c r="MZF5" s="436"/>
      <c r="MZG5" s="436"/>
      <c r="MZH5" s="436"/>
      <c r="MZI5" s="436"/>
      <c r="MZJ5" s="436"/>
      <c r="MZK5" s="436"/>
      <c r="MZL5" s="436"/>
      <c r="MZM5" s="436"/>
      <c r="MZN5" s="436"/>
      <c r="MZO5" s="436"/>
      <c r="MZP5" s="436"/>
      <c r="MZQ5" s="436"/>
      <c r="MZR5" s="436"/>
      <c r="MZS5" s="436"/>
      <c r="MZT5" s="436"/>
      <c r="MZU5" s="436"/>
      <c r="MZV5" s="436"/>
      <c r="MZW5" s="436"/>
      <c r="MZX5" s="436"/>
      <c r="MZY5" s="436"/>
      <c r="MZZ5" s="436"/>
      <c r="NAA5" s="436"/>
      <c r="NAB5" s="436"/>
      <c r="NAC5" s="436"/>
      <c r="NAD5" s="436"/>
      <c r="NAE5" s="436"/>
      <c r="NAF5" s="436"/>
      <c r="NAG5" s="436"/>
      <c r="NAH5" s="436"/>
      <c r="NAI5" s="436"/>
      <c r="NAJ5" s="436"/>
      <c r="NAK5" s="436"/>
      <c r="NAL5" s="436"/>
      <c r="NAM5" s="436"/>
      <c r="NAN5" s="436"/>
      <c r="NAO5" s="436"/>
      <c r="NAP5" s="436"/>
      <c r="NAQ5" s="436"/>
      <c r="NAR5" s="436"/>
      <c r="NAS5" s="436"/>
      <c r="NAT5" s="436"/>
      <c r="NAU5" s="436"/>
      <c r="NAV5" s="436"/>
      <c r="NAW5" s="436"/>
      <c r="NAX5" s="436"/>
      <c r="NAY5" s="436"/>
      <c r="NAZ5" s="436"/>
      <c r="NBA5" s="436"/>
      <c r="NBB5" s="436"/>
      <c r="NBC5" s="436"/>
      <c r="NBD5" s="436"/>
      <c r="NBE5" s="436"/>
      <c r="NBF5" s="436"/>
      <c r="NBG5" s="436"/>
      <c r="NBH5" s="436"/>
      <c r="NBI5" s="436"/>
      <c r="NBJ5" s="436"/>
      <c r="NBK5" s="436"/>
      <c r="NBL5" s="436"/>
      <c r="NBM5" s="436"/>
      <c r="NBN5" s="436"/>
      <c r="NBO5" s="436"/>
      <c r="NBP5" s="436"/>
      <c r="NBQ5" s="436"/>
      <c r="NBR5" s="436"/>
      <c r="NBS5" s="436"/>
      <c r="NBT5" s="436"/>
      <c r="NBU5" s="436"/>
      <c r="NBV5" s="436"/>
      <c r="NBW5" s="436"/>
      <c r="NBX5" s="436"/>
      <c r="NBY5" s="436"/>
      <c r="NBZ5" s="436"/>
      <c r="NCA5" s="436"/>
      <c r="NCB5" s="436"/>
      <c r="NCC5" s="436"/>
      <c r="NCD5" s="436"/>
      <c r="NCE5" s="436"/>
      <c r="NCF5" s="436"/>
      <c r="NCG5" s="436"/>
      <c r="NCH5" s="436"/>
      <c r="NCI5" s="436"/>
      <c r="NCJ5" s="436"/>
      <c r="NCK5" s="436"/>
      <c r="NCL5" s="436"/>
      <c r="NCM5" s="436"/>
      <c r="NCN5" s="436"/>
      <c r="NCO5" s="436"/>
      <c r="NCP5" s="436"/>
      <c r="NCQ5" s="436"/>
      <c r="NCR5" s="436"/>
      <c r="NCS5" s="436"/>
      <c r="NCT5" s="436"/>
      <c r="NCU5" s="436"/>
      <c r="NCV5" s="436"/>
      <c r="NCW5" s="436"/>
      <c r="NCX5" s="436"/>
      <c r="NCY5" s="436"/>
      <c r="NCZ5" s="436"/>
      <c r="NDA5" s="436"/>
      <c r="NDB5" s="436"/>
      <c r="NDC5" s="436"/>
      <c r="NDD5" s="436"/>
      <c r="NDE5" s="436"/>
      <c r="NDF5" s="436"/>
      <c r="NDG5" s="436"/>
      <c r="NDH5" s="436"/>
      <c r="NDI5" s="436"/>
      <c r="NDJ5" s="436"/>
      <c r="NDK5" s="436"/>
      <c r="NDL5" s="436"/>
      <c r="NDM5" s="436"/>
      <c r="NDN5" s="436"/>
      <c r="NDO5" s="436"/>
      <c r="NDP5" s="436"/>
      <c r="NDQ5" s="436"/>
      <c r="NDR5" s="436"/>
      <c r="NDS5" s="436"/>
      <c r="NDT5" s="436"/>
      <c r="NDU5" s="436"/>
      <c r="NDV5" s="436"/>
      <c r="NDW5" s="436"/>
      <c r="NDX5" s="436"/>
      <c r="NDY5" s="436"/>
      <c r="NDZ5" s="436"/>
      <c r="NEA5" s="436"/>
      <c r="NEB5" s="436"/>
      <c r="NEC5" s="436"/>
      <c r="NED5" s="436"/>
      <c r="NEE5" s="436"/>
      <c r="NEF5" s="436"/>
      <c r="NEG5" s="436"/>
      <c r="NEH5" s="436"/>
      <c r="NEI5" s="436"/>
      <c r="NEJ5" s="436"/>
      <c r="NEK5" s="436"/>
      <c r="NEL5" s="436"/>
      <c r="NEM5" s="436"/>
      <c r="NEN5" s="436"/>
      <c r="NEO5" s="436"/>
      <c r="NEP5" s="436"/>
      <c r="NEQ5" s="436"/>
      <c r="NER5" s="436"/>
      <c r="NES5" s="436"/>
      <c r="NET5" s="436"/>
      <c r="NEU5" s="436"/>
      <c r="NEV5" s="436"/>
      <c r="NEW5" s="436"/>
      <c r="NEX5" s="436"/>
      <c r="NEY5" s="436"/>
      <c r="NEZ5" s="436"/>
      <c r="NFA5" s="436"/>
      <c r="NFB5" s="436"/>
      <c r="NFC5" s="436"/>
      <c r="NFD5" s="436"/>
      <c r="NFE5" s="436"/>
      <c r="NFF5" s="436"/>
      <c r="NFG5" s="436"/>
      <c r="NFH5" s="436"/>
      <c r="NFI5" s="436"/>
      <c r="NFJ5" s="436"/>
      <c r="NFK5" s="436"/>
      <c r="NFL5" s="436"/>
      <c r="NFM5" s="436"/>
      <c r="NFN5" s="436"/>
      <c r="NFO5" s="436"/>
      <c r="NFP5" s="436"/>
      <c r="NFQ5" s="436"/>
      <c r="NFR5" s="436"/>
      <c r="NFS5" s="436"/>
      <c r="NFT5" s="436"/>
      <c r="NFU5" s="436"/>
      <c r="NFV5" s="436"/>
      <c r="NFW5" s="436"/>
      <c r="NFX5" s="436"/>
      <c r="NFY5" s="436"/>
      <c r="NFZ5" s="436"/>
      <c r="NGA5" s="436"/>
      <c r="NGB5" s="436"/>
      <c r="NGC5" s="436"/>
      <c r="NGD5" s="436"/>
      <c r="NGE5" s="436"/>
      <c r="NGF5" s="436"/>
      <c r="NGG5" s="436"/>
      <c r="NGH5" s="436"/>
      <c r="NGI5" s="436"/>
      <c r="NGJ5" s="436"/>
      <c r="NGK5" s="436"/>
      <c r="NGL5" s="436"/>
      <c r="NGM5" s="436"/>
      <c r="NGN5" s="436"/>
      <c r="NGO5" s="436"/>
      <c r="NGP5" s="436"/>
      <c r="NGQ5" s="436"/>
      <c r="NGR5" s="436"/>
      <c r="NGS5" s="436"/>
      <c r="NGT5" s="436"/>
      <c r="NGU5" s="436"/>
      <c r="NGV5" s="436"/>
      <c r="NGW5" s="436"/>
      <c r="NGX5" s="436"/>
      <c r="NGY5" s="436"/>
      <c r="NGZ5" s="436"/>
      <c r="NHA5" s="436"/>
      <c r="NHB5" s="436"/>
      <c r="NHC5" s="436"/>
      <c r="NHD5" s="436"/>
      <c r="NHE5" s="436"/>
      <c r="NHF5" s="436"/>
      <c r="NHG5" s="436"/>
      <c r="NHH5" s="436"/>
      <c r="NHI5" s="436"/>
      <c r="NHJ5" s="436"/>
      <c r="NHK5" s="436"/>
      <c r="NHL5" s="436"/>
      <c r="NHM5" s="436"/>
      <c r="NHN5" s="436"/>
      <c r="NHO5" s="436"/>
      <c r="NHP5" s="436"/>
      <c r="NHQ5" s="436"/>
      <c r="NHR5" s="436"/>
      <c r="NHS5" s="436"/>
      <c r="NHT5" s="436"/>
      <c r="NHU5" s="436"/>
      <c r="NHV5" s="436"/>
      <c r="NHW5" s="436"/>
      <c r="NHX5" s="436"/>
      <c r="NHY5" s="436"/>
      <c r="NHZ5" s="436"/>
      <c r="NIA5" s="436"/>
      <c r="NIB5" s="436"/>
      <c r="NIC5" s="436"/>
      <c r="NID5" s="436"/>
      <c r="NIE5" s="436"/>
      <c r="NIF5" s="436"/>
      <c r="NIG5" s="436"/>
      <c r="NIH5" s="436"/>
      <c r="NII5" s="436"/>
      <c r="NIJ5" s="436"/>
      <c r="NIK5" s="436"/>
      <c r="NIL5" s="436"/>
      <c r="NIM5" s="436"/>
      <c r="NIN5" s="436"/>
      <c r="NIO5" s="436"/>
      <c r="NIP5" s="436"/>
      <c r="NIQ5" s="436"/>
      <c r="NIR5" s="436"/>
      <c r="NIS5" s="436"/>
      <c r="NIT5" s="436"/>
      <c r="NIU5" s="436"/>
      <c r="NIV5" s="436"/>
      <c r="NIW5" s="436"/>
      <c r="NIX5" s="436"/>
      <c r="NIY5" s="436"/>
      <c r="NIZ5" s="436"/>
      <c r="NJA5" s="436"/>
      <c r="NJB5" s="436"/>
      <c r="NJC5" s="436"/>
      <c r="NJD5" s="436"/>
      <c r="NJE5" s="436"/>
      <c r="NJF5" s="436"/>
      <c r="NJG5" s="436"/>
      <c r="NJH5" s="436"/>
      <c r="NJI5" s="436"/>
      <c r="NJJ5" s="436"/>
      <c r="NJK5" s="436"/>
      <c r="NJL5" s="436"/>
      <c r="NJM5" s="436"/>
      <c r="NJN5" s="436"/>
      <c r="NJO5" s="436"/>
      <c r="NJP5" s="436"/>
      <c r="NJQ5" s="436"/>
      <c r="NJR5" s="436"/>
      <c r="NJS5" s="436"/>
      <c r="NJT5" s="436"/>
      <c r="NJU5" s="436"/>
      <c r="NJV5" s="436"/>
      <c r="NJW5" s="436"/>
      <c r="NJX5" s="436"/>
      <c r="NJY5" s="436"/>
      <c r="NJZ5" s="436"/>
      <c r="NKA5" s="436"/>
      <c r="NKB5" s="436"/>
      <c r="NKC5" s="436"/>
      <c r="NKD5" s="436"/>
      <c r="NKE5" s="436"/>
      <c r="NKF5" s="436"/>
      <c r="NKG5" s="436"/>
      <c r="NKH5" s="436"/>
      <c r="NKI5" s="436"/>
      <c r="NKJ5" s="436"/>
      <c r="NKK5" s="436"/>
      <c r="NKL5" s="436"/>
      <c r="NKM5" s="436"/>
      <c r="NKN5" s="436"/>
      <c r="NKO5" s="436"/>
      <c r="NKP5" s="436"/>
      <c r="NKQ5" s="436"/>
      <c r="NKR5" s="436"/>
      <c r="NKS5" s="436"/>
      <c r="NKT5" s="436"/>
      <c r="NKU5" s="436"/>
      <c r="NKV5" s="436"/>
      <c r="NKW5" s="436"/>
      <c r="NKX5" s="436"/>
      <c r="NKY5" s="436"/>
      <c r="NKZ5" s="436"/>
      <c r="NLA5" s="436"/>
      <c r="NLB5" s="436"/>
      <c r="NLC5" s="436"/>
      <c r="NLD5" s="436"/>
      <c r="NLE5" s="436"/>
      <c r="NLF5" s="436"/>
      <c r="NLG5" s="436"/>
      <c r="NLH5" s="436"/>
      <c r="NLI5" s="436"/>
      <c r="NLJ5" s="436"/>
      <c r="NLK5" s="436"/>
      <c r="NLL5" s="436"/>
      <c r="NLM5" s="436"/>
      <c r="NLN5" s="436"/>
      <c r="NLO5" s="436"/>
      <c r="NLP5" s="436"/>
      <c r="NLQ5" s="436"/>
      <c r="NLR5" s="436"/>
      <c r="NLS5" s="436"/>
      <c r="NLT5" s="436"/>
      <c r="NLU5" s="436"/>
      <c r="NLV5" s="436"/>
      <c r="NLW5" s="436"/>
      <c r="NLX5" s="436"/>
      <c r="NLY5" s="436"/>
      <c r="NLZ5" s="436"/>
      <c r="NMA5" s="436"/>
      <c r="NMB5" s="436"/>
      <c r="NMC5" s="436"/>
      <c r="NMD5" s="436"/>
      <c r="NME5" s="436"/>
      <c r="NMF5" s="436"/>
      <c r="NMG5" s="436"/>
      <c r="NMH5" s="436"/>
      <c r="NMI5" s="436"/>
      <c r="NMJ5" s="436"/>
      <c r="NMK5" s="436"/>
      <c r="NML5" s="436"/>
      <c r="NMM5" s="436"/>
      <c r="NMN5" s="436"/>
      <c r="NMO5" s="436"/>
      <c r="NMP5" s="436"/>
      <c r="NMQ5" s="436"/>
      <c r="NMR5" s="436"/>
      <c r="NMS5" s="436"/>
      <c r="NMT5" s="436"/>
      <c r="NMU5" s="436"/>
      <c r="NMV5" s="436"/>
      <c r="NMW5" s="436"/>
      <c r="NMX5" s="436"/>
      <c r="NMY5" s="436"/>
      <c r="NMZ5" s="436"/>
      <c r="NNA5" s="436"/>
      <c r="NNB5" s="436"/>
      <c r="NNC5" s="436"/>
      <c r="NND5" s="436"/>
      <c r="NNE5" s="436"/>
      <c r="NNF5" s="436"/>
      <c r="NNG5" s="436"/>
      <c r="NNH5" s="436"/>
      <c r="NNI5" s="436"/>
      <c r="NNJ5" s="436"/>
      <c r="NNK5" s="436"/>
      <c r="NNL5" s="436"/>
      <c r="NNM5" s="436"/>
      <c r="NNN5" s="436"/>
      <c r="NNO5" s="436"/>
      <c r="NNP5" s="436"/>
      <c r="NNQ5" s="436"/>
      <c r="NNR5" s="436"/>
      <c r="NNS5" s="436"/>
      <c r="NNT5" s="436"/>
      <c r="NNU5" s="436"/>
      <c r="NNV5" s="436"/>
      <c r="NNW5" s="436"/>
      <c r="NNX5" s="436"/>
      <c r="NNY5" s="436"/>
      <c r="NNZ5" s="436"/>
      <c r="NOA5" s="436"/>
      <c r="NOB5" s="436"/>
      <c r="NOC5" s="436"/>
      <c r="NOD5" s="436"/>
      <c r="NOE5" s="436"/>
      <c r="NOF5" s="436"/>
      <c r="NOG5" s="436"/>
      <c r="NOH5" s="436"/>
      <c r="NOI5" s="436"/>
      <c r="NOJ5" s="436"/>
      <c r="NOK5" s="436"/>
      <c r="NOL5" s="436"/>
      <c r="NOM5" s="436"/>
      <c r="NON5" s="436"/>
      <c r="NOO5" s="436"/>
      <c r="NOP5" s="436"/>
      <c r="NOQ5" s="436"/>
      <c r="NOR5" s="436"/>
      <c r="NOS5" s="436"/>
      <c r="NOT5" s="436"/>
      <c r="NOU5" s="436"/>
      <c r="NOV5" s="436"/>
      <c r="NOW5" s="436"/>
      <c r="NOX5" s="436"/>
      <c r="NOY5" s="436"/>
      <c r="NOZ5" s="436"/>
      <c r="NPA5" s="436"/>
      <c r="NPB5" s="436"/>
      <c r="NPC5" s="436"/>
      <c r="NPD5" s="436"/>
      <c r="NPE5" s="436"/>
      <c r="NPF5" s="436"/>
      <c r="NPG5" s="436"/>
      <c r="NPH5" s="436"/>
      <c r="NPI5" s="436"/>
      <c r="NPJ5" s="436"/>
      <c r="NPK5" s="436"/>
      <c r="NPL5" s="436"/>
      <c r="NPM5" s="436"/>
      <c r="NPN5" s="436"/>
      <c r="NPO5" s="436"/>
      <c r="NPP5" s="436"/>
      <c r="NPQ5" s="436"/>
      <c r="NPR5" s="436"/>
      <c r="NPS5" s="436"/>
      <c r="NPT5" s="436"/>
      <c r="NPU5" s="436"/>
      <c r="NPV5" s="436"/>
      <c r="NPW5" s="436"/>
      <c r="NPX5" s="436"/>
      <c r="NPY5" s="436"/>
      <c r="NPZ5" s="436"/>
      <c r="NQA5" s="436"/>
      <c r="NQB5" s="436"/>
      <c r="NQC5" s="436"/>
      <c r="NQD5" s="436"/>
      <c r="NQE5" s="436"/>
      <c r="NQF5" s="436"/>
      <c r="NQG5" s="436"/>
      <c r="NQH5" s="436"/>
      <c r="NQI5" s="436"/>
      <c r="NQJ5" s="436"/>
      <c r="NQK5" s="436"/>
      <c r="NQL5" s="436"/>
      <c r="NQM5" s="436"/>
      <c r="NQN5" s="436"/>
      <c r="NQO5" s="436"/>
      <c r="NQP5" s="436"/>
      <c r="NQQ5" s="436"/>
      <c r="NQR5" s="436"/>
      <c r="NQS5" s="436"/>
      <c r="NQT5" s="436"/>
      <c r="NQU5" s="436"/>
      <c r="NQV5" s="436"/>
      <c r="NQW5" s="436"/>
      <c r="NQX5" s="436"/>
      <c r="NQY5" s="436"/>
      <c r="NQZ5" s="436"/>
      <c r="NRA5" s="436"/>
      <c r="NRB5" s="436"/>
      <c r="NRC5" s="436"/>
      <c r="NRD5" s="436"/>
      <c r="NRE5" s="436"/>
      <c r="NRF5" s="436"/>
      <c r="NRG5" s="436"/>
      <c r="NRH5" s="436"/>
      <c r="NRI5" s="436"/>
      <c r="NRJ5" s="436"/>
      <c r="NRK5" s="436"/>
      <c r="NRL5" s="436"/>
      <c r="NRM5" s="436"/>
      <c r="NRN5" s="436"/>
      <c r="NRO5" s="436"/>
      <c r="NRP5" s="436"/>
      <c r="NRQ5" s="436"/>
      <c r="NRR5" s="436"/>
      <c r="NRS5" s="436"/>
      <c r="NRT5" s="436"/>
      <c r="NRU5" s="436"/>
      <c r="NRV5" s="436"/>
      <c r="NRW5" s="436"/>
      <c r="NRX5" s="436"/>
      <c r="NRY5" s="436"/>
      <c r="NRZ5" s="436"/>
      <c r="NSA5" s="436"/>
      <c r="NSB5" s="436"/>
      <c r="NSC5" s="436"/>
      <c r="NSD5" s="436"/>
      <c r="NSE5" s="436"/>
      <c r="NSF5" s="436"/>
      <c r="NSG5" s="436"/>
      <c r="NSH5" s="436"/>
      <c r="NSI5" s="436"/>
      <c r="NSJ5" s="436"/>
      <c r="NSK5" s="436"/>
      <c r="NSL5" s="436"/>
      <c r="NSM5" s="436"/>
      <c r="NSN5" s="436"/>
      <c r="NSO5" s="436"/>
      <c r="NSP5" s="436"/>
      <c r="NSQ5" s="436"/>
      <c r="NSR5" s="436"/>
      <c r="NSS5" s="436"/>
      <c r="NST5" s="436"/>
      <c r="NSU5" s="436"/>
      <c r="NSV5" s="436"/>
      <c r="NSW5" s="436"/>
      <c r="NSX5" s="436"/>
      <c r="NSY5" s="436"/>
      <c r="NSZ5" s="436"/>
      <c r="NTA5" s="436"/>
      <c r="NTB5" s="436"/>
      <c r="NTC5" s="436"/>
      <c r="NTD5" s="436"/>
      <c r="NTE5" s="436"/>
      <c r="NTF5" s="436"/>
      <c r="NTG5" s="436"/>
      <c r="NTH5" s="436"/>
      <c r="NTI5" s="436"/>
      <c r="NTJ5" s="436"/>
      <c r="NTK5" s="436"/>
      <c r="NTL5" s="436"/>
      <c r="NTM5" s="436"/>
      <c r="NTN5" s="436"/>
      <c r="NTO5" s="436"/>
      <c r="NTP5" s="436"/>
      <c r="NTQ5" s="436"/>
      <c r="NTR5" s="436"/>
      <c r="NTS5" s="436"/>
      <c r="NTT5" s="436"/>
      <c r="NTU5" s="436"/>
      <c r="NTV5" s="436"/>
      <c r="NTW5" s="436"/>
      <c r="NTX5" s="436"/>
      <c r="NTY5" s="436"/>
      <c r="NTZ5" s="436"/>
      <c r="NUA5" s="436"/>
      <c r="NUB5" s="436"/>
      <c r="NUC5" s="436"/>
      <c r="NUD5" s="436"/>
      <c r="NUE5" s="436"/>
      <c r="NUF5" s="436"/>
      <c r="NUG5" s="436"/>
      <c r="NUH5" s="436"/>
      <c r="NUI5" s="436"/>
      <c r="NUJ5" s="436"/>
      <c r="NUK5" s="436"/>
      <c r="NUL5" s="436"/>
      <c r="NUM5" s="436"/>
      <c r="NUN5" s="436"/>
      <c r="NUO5" s="436"/>
      <c r="NUP5" s="436"/>
      <c r="NUQ5" s="436"/>
      <c r="NUR5" s="436"/>
      <c r="NUS5" s="436"/>
      <c r="NUT5" s="436"/>
      <c r="NUU5" s="436"/>
      <c r="NUV5" s="436"/>
      <c r="NUW5" s="436"/>
      <c r="NUX5" s="436"/>
      <c r="NUY5" s="436"/>
      <c r="NUZ5" s="436"/>
      <c r="NVA5" s="436"/>
      <c r="NVB5" s="436"/>
      <c r="NVC5" s="436"/>
      <c r="NVD5" s="436"/>
      <c r="NVE5" s="436"/>
      <c r="NVF5" s="436"/>
      <c r="NVG5" s="436"/>
      <c r="NVH5" s="436"/>
      <c r="NVI5" s="436"/>
      <c r="NVJ5" s="436"/>
      <c r="NVK5" s="436"/>
      <c r="NVL5" s="436"/>
      <c r="NVM5" s="436"/>
      <c r="NVN5" s="436"/>
      <c r="NVO5" s="436"/>
      <c r="NVP5" s="436"/>
      <c r="NVQ5" s="436"/>
      <c r="NVR5" s="436"/>
      <c r="NVS5" s="436"/>
      <c r="NVT5" s="436"/>
      <c r="NVU5" s="436"/>
      <c r="NVV5" s="436"/>
      <c r="NVW5" s="436"/>
      <c r="NVX5" s="436"/>
      <c r="NVY5" s="436"/>
      <c r="NVZ5" s="436"/>
      <c r="NWA5" s="436"/>
      <c r="NWB5" s="436"/>
      <c r="NWC5" s="436"/>
      <c r="NWD5" s="436"/>
      <c r="NWE5" s="436"/>
      <c r="NWF5" s="436"/>
      <c r="NWG5" s="436"/>
      <c r="NWH5" s="436"/>
      <c r="NWI5" s="436"/>
      <c r="NWJ5" s="436"/>
      <c r="NWK5" s="436"/>
      <c r="NWL5" s="436"/>
      <c r="NWM5" s="436"/>
      <c r="NWN5" s="436"/>
      <c r="NWO5" s="436"/>
      <c r="NWP5" s="436"/>
      <c r="NWQ5" s="436"/>
      <c r="NWR5" s="436"/>
      <c r="NWS5" s="436"/>
      <c r="NWT5" s="436"/>
      <c r="NWU5" s="436"/>
      <c r="NWV5" s="436"/>
      <c r="NWW5" s="436"/>
      <c r="NWX5" s="436"/>
      <c r="NWY5" s="436"/>
      <c r="NWZ5" s="436"/>
      <c r="NXA5" s="436"/>
      <c r="NXB5" s="436"/>
      <c r="NXC5" s="436"/>
      <c r="NXD5" s="436"/>
      <c r="NXE5" s="436"/>
      <c r="NXF5" s="436"/>
      <c r="NXG5" s="436"/>
      <c r="NXH5" s="436"/>
      <c r="NXI5" s="436"/>
      <c r="NXJ5" s="436"/>
      <c r="NXK5" s="436"/>
      <c r="NXL5" s="436"/>
      <c r="NXM5" s="436"/>
      <c r="NXN5" s="436"/>
      <c r="NXO5" s="436"/>
      <c r="NXP5" s="436"/>
      <c r="NXQ5" s="436"/>
      <c r="NXR5" s="436"/>
      <c r="NXS5" s="436"/>
      <c r="NXT5" s="436"/>
      <c r="NXU5" s="436"/>
      <c r="NXV5" s="436"/>
      <c r="NXW5" s="436"/>
      <c r="NXX5" s="436"/>
      <c r="NXY5" s="436"/>
      <c r="NXZ5" s="436"/>
      <c r="NYA5" s="436"/>
      <c r="NYB5" s="436"/>
      <c r="NYC5" s="436"/>
      <c r="NYD5" s="436"/>
      <c r="NYE5" s="436"/>
      <c r="NYF5" s="436"/>
      <c r="NYG5" s="436"/>
      <c r="NYH5" s="436"/>
      <c r="NYI5" s="436"/>
      <c r="NYJ5" s="436"/>
      <c r="NYK5" s="436"/>
      <c r="NYL5" s="436"/>
      <c r="NYM5" s="436"/>
      <c r="NYN5" s="436"/>
      <c r="NYO5" s="436"/>
      <c r="NYP5" s="436"/>
      <c r="NYQ5" s="436"/>
      <c r="NYR5" s="436"/>
      <c r="NYS5" s="436"/>
      <c r="NYT5" s="436"/>
      <c r="NYU5" s="436"/>
      <c r="NYV5" s="436"/>
      <c r="NYW5" s="436"/>
      <c r="NYX5" s="436"/>
      <c r="NYY5" s="436"/>
      <c r="NYZ5" s="436"/>
      <c r="NZA5" s="436"/>
      <c r="NZB5" s="436"/>
      <c r="NZC5" s="436"/>
      <c r="NZD5" s="436"/>
      <c r="NZE5" s="436"/>
      <c r="NZF5" s="436"/>
      <c r="NZG5" s="436"/>
      <c r="NZH5" s="436"/>
      <c r="NZI5" s="436"/>
      <c r="NZJ5" s="436"/>
      <c r="NZK5" s="436"/>
      <c r="NZL5" s="436"/>
      <c r="NZM5" s="436"/>
      <c r="NZN5" s="436"/>
      <c r="NZO5" s="436"/>
      <c r="NZP5" s="436"/>
      <c r="NZQ5" s="436"/>
      <c r="NZR5" s="436"/>
      <c r="NZS5" s="436"/>
      <c r="NZT5" s="436"/>
      <c r="NZU5" s="436"/>
      <c r="NZV5" s="436"/>
      <c r="NZW5" s="436"/>
      <c r="NZX5" s="436"/>
      <c r="NZY5" s="436"/>
      <c r="NZZ5" s="436"/>
      <c r="OAA5" s="436"/>
      <c r="OAB5" s="436"/>
      <c r="OAC5" s="436"/>
      <c r="OAD5" s="436"/>
      <c r="OAE5" s="436"/>
      <c r="OAF5" s="436"/>
      <c r="OAG5" s="436"/>
      <c r="OAH5" s="436"/>
      <c r="OAI5" s="436"/>
      <c r="OAJ5" s="436"/>
      <c r="OAK5" s="436"/>
      <c r="OAL5" s="436"/>
      <c r="OAM5" s="436"/>
      <c r="OAN5" s="436"/>
      <c r="OAO5" s="436"/>
      <c r="OAP5" s="436"/>
      <c r="OAQ5" s="436"/>
      <c r="OAR5" s="436"/>
      <c r="OAS5" s="436"/>
      <c r="OAT5" s="436"/>
      <c r="OAU5" s="436"/>
      <c r="OAV5" s="436"/>
      <c r="OAW5" s="436"/>
      <c r="OAX5" s="436"/>
      <c r="OAY5" s="436"/>
      <c r="OAZ5" s="436"/>
      <c r="OBA5" s="436"/>
      <c r="OBB5" s="436"/>
      <c r="OBC5" s="436"/>
      <c r="OBD5" s="436"/>
      <c r="OBE5" s="436"/>
      <c r="OBF5" s="436"/>
      <c r="OBG5" s="436"/>
      <c r="OBH5" s="436"/>
      <c r="OBI5" s="436"/>
      <c r="OBJ5" s="436"/>
      <c r="OBK5" s="436"/>
      <c r="OBL5" s="436"/>
      <c r="OBM5" s="436"/>
      <c r="OBN5" s="436"/>
      <c r="OBO5" s="436"/>
      <c r="OBP5" s="436"/>
      <c r="OBQ5" s="436"/>
      <c r="OBR5" s="436"/>
      <c r="OBS5" s="436"/>
      <c r="OBT5" s="436"/>
      <c r="OBU5" s="436"/>
      <c r="OBV5" s="436"/>
      <c r="OBW5" s="436"/>
      <c r="OBX5" s="436"/>
      <c r="OBY5" s="436"/>
      <c r="OBZ5" s="436"/>
      <c r="OCA5" s="436"/>
      <c r="OCB5" s="436"/>
      <c r="OCC5" s="436"/>
      <c r="OCD5" s="436"/>
      <c r="OCE5" s="436"/>
      <c r="OCF5" s="436"/>
      <c r="OCG5" s="436"/>
      <c r="OCH5" s="436"/>
      <c r="OCI5" s="436"/>
      <c r="OCJ5" s="436"/>
      <c r="OCK5" s="436"/>
      <c r="OCL5" s="436"/>
      <c r="OCM5" s="436"/>
      <c r="OCN5" s="436"/>
      <c r="OCO5" s="436"/>
      <c r="OCP5" s="436"/>
      <c r="OCQ5" s="436"/>
      <c r="OCR5" s="436"/>
      <c r="OCS5" s="436"/>
      <c r="OCT5" s="436"/>
      <c r="OCU5" s="436"/>
      <c r="OCV5" s="436"/>
      <c r="OCW5" s="436"/>
      <c r="OCX5" s="436"/>
      <c r="OCY5" s="436"/>
      <c r="OCZ5" s="436"/>
      <c r="ODA5" s="436"/>
      <c r="ODB5" s="436"/>
      <c r="ODC5" s="436"/>
      <c r="ODD5" s="436"/>
      <c r="ODE5" s="436"/>
      <c r="ODF5" s="436"/>
      <c r="ODG5" s="436"/>
      <c r="ODH5" s="436"/>
      <c r="ODI5" s="436"/>
      <c r="ODJ5" s="436"/>
      <c r="ODK5" s="436"/>
      <c r="ODL5" s="436"/>
      <c r="ODM5" s="436"/>
      <c r="ODN5" s="436"/>
      <c r="ODO5" s="436"/>
      <c r="ODP5" s="436"/>
      <c r="ODQ5" s="436"/>
      <c r="ODR5" s="436"/>
      <c r="ODS5" s="436"/>
      <c r="ODT5" s="436"/>
      <c r="ODU5" s="436"/>
      <c r="ODV5" s="436"/>
      <c r="ODW5" s="436"/>
      <c r="ODX5" s="436"/>
      <c r="ODY5" s="436"/>
      <c r="ODZ5" s="436"/>
      <c r="OEA5" s="436"/>
      <c r="OEB5" s="436"/>
      <c r="OEC5" s="436"/>
      <c r="OED5" s="436"/>
      <c r="OEE5" s="436"/>
      <c r="OEF5" s="436"/>
      <c r="OEG5" s="436"/>
      <c r="OEH5" s="436"/>
      <c r="OEI5" s="436"/>
      <c r="OEJ5" s="436"/>
      <c r="OEK5" s="436"/>
      <c r="OEL5" s="436"/>
      <c r="OEM5" s="436"/>
      <c r="OEN5" s="436"/>
      <c r="OEO5" s="436"/>
      <c r="OEP5" s="436"/>
      <c r="OEQ5" s="436"/>
      <c r="OER5" s="436"/>
      <c r="OES5" s="436"/>
      <c r="OET5" s="436"/>
      <c r="OEU5" s="436"/>
      <c r="OEV5" s="436"/>
      <c r="OEW5" s="436"/>
      <c r="OEX5" s="436"/>
      <c r="OEY5" s="436"/>
      <c r="OEZ5" s="436"/>
      <c r="OFA5" s="436"/>
      <c r="OFB5" s="436"/>
      <c r="OFC5" s="436"/>
      <c r="OFD5" s="436"/>
      <c r="OFE5" s="436"/>
      <c r="OFF5" s="436"/>
      <c r="OFG5" s="436"/>
      <c r="OFH5" s="436"/>
      <c r="OFI5" s="436"/>
      <c r="OFJ5" s="436"/>
      <c r="OFK5" s="436"/>
      <c r="OFL5" s="436"/>
      <c r="OFM5" s="436"/>
      <c r="OFN5" s="436"/>
      <c r="OFO5" s="436"/>
      <c r="OFP5" s="436"/>
      <c r="OFQ5" s="436"/>
      <c r="OFR5" s="436"/>
      <c r="OFS5" s="436"/>
      <c r="OFT5" s="436"/>
      <c r="OFU5" s="436"/>
      <c r="OFV5" s="436"/>
      <c r="OFW5" s="436"/>
      <c r="OFX5" s="436"/>
      <c r="OFY5" s="436"/>
      <c r="OFZ5" s="436"/>
      <c r="OGA5" s="436"/>
      <c r="OGB5" s="436"/>
      <c r="OGC5" s="436"/>
      <c r="OGD5" s="436"/>
      <c r="OGE5" s="436"/>
      <c r="OGF5" s="436"/>
      <c r="OGG5" s="436"/>
      <c r="OGH5" s="436"/>
      <c r="OGI5" s="436"/>
      <c r="OGJ5" s="436"/>
      <c r="OGK5" s="436"/>
      <c r="OGL5" s="436"/>
      <c r="OGM5" s="436"/>
      <c r="OGN5" s="436"/>
      <c r="OGO5" s="436"/>
      <c r="OGP5" s="436"/>
      <c r="OGQ5" s="436"/>
      <c r="OGR5" s="436"/>
      <c r="OGS5" s="436"/>
      <c r="OGT5" s="436"/>
      <c r="OGU5" s="436"/>
      <c r="OGV5" s="436"/>
      <c r="OGW5" s="436"/>
      <c r="OGX5" s="436"/>
      <c r="OGY5" s="436"/>
      <c r="OGZ5" s="436"/>
      <c r="OHA5" s="436"/>
      <c r="OHB5" s="436"/>
      <c r="OHC5" s="436"/>
      <c r="OHD5" s="436"/>
      <c r="OHE5" s="436"/>
      <c r="OHF5" s="436"/>
      <c r="OHG5" s="436"/>
      <c r="OHH5" s="436"/>
      <c r="OHI5" s="436"/>
      <c r="OHJ5" s="436"/>
      <c r="OHK5" s="436"/>
      <c r="OHL5" s="436"/>
      <c r="OHM5" s="436"/>
      <c r="OHN5" s="436"/>
      <c r="OHO5" s="436"/>
      <c r="OHP5" s="436"/>
      <c r="OHQ5" s="436"/>
      <c r="OHR5" s="436"/>
      <c r="OHS5" s="436"/>
      <c r="OHT5" s="436"/>
      <c r="OHU5" s="436"/>
      <c r="OHV5" s="436"/>
      <c r="OHW5" s="436"/>
      <c r="OHX5" s="436"/>
      <c r="OHY5" s="436"/>
      <c r="OHZ5" s="436"/>
      <c r="OIA5" s="436"/>
      <c r="OIB5" s="436"/>
      <c r="OIC5" s="436"/>
      <c r="OID5" s="436"/>
      <c r="OIE5" s="436"/>
      <c r="OIF5" s="436"/>
      <c r="OIG5" s="436"/>
      <c r="OIH5" s="436"/>
      <c r="OII5" s="436"/>
      <c r="OIJ5" s="436"/>
      <c r="OIK5" s="436"/>
      <c r="OIL5" s="436"/>
      <c r="OIM5" s="436"/>
      <c r="OIN5" s="436"/>
      <c r="OIO5" s="436"/>
      <c r="OIP5" s="436"/>
      <c r="OIQ5" s="436"/>
      <c r="OIR5" s="436"/>
      <c r="OIS5" s="436"/>
      <c r="OIT5" s="436"/>
      <c r="OIU5" s="436"/>
      <c r="OIV5" s="436"/>
      <c r="OIW5" s="436"/>
      <c r="OIX5" s="436"/>
      <c r="OIY5" s="436"/>
      <c r="OIZ5" s="436"/>
      <c r="OJA5" s="436"/>
      <c r="OJB5" s="436"/>
      <c r="OJC5" s="436"/>
      <c r="OJD5" s="436"/>
      <c r="OJE5" s="436"/>
      <c r="OJF5" s="436"/>
      <c r="OJG5" s="436"/>
      <c r="OJH5" s="436"/>
      <c r="OJI5" s="436"/>
      <c r="OJJ5" s="436"/>
      <c r="OJK5" s="436"/>
      <c r="OJL5" s="436"/>
      <c r="OJM5" s="436"/>
      <c r="OJN5" s="436"/>
      <c r="OJO5" s="436"/>
      <c r="OJP5" s="436"/>
      <c r="OJQ5" s="436"/>
      <c r="OJR5" s="436"/>
      <c r="OJS5" s="436"/>
      <c r="OJT5" s="436"/>
      <c r="OJU5" s="436"/>
      <c r="OJV5" s="436"/>
      <c r="OJW5" s="436"/>
      <c r="OJX5" s="436"/>
      <c r="OJY5" s="436"/>
      <c r="OJZ5" s="436"/>
      <c r="OKA5" s="436"/>
      <c r="OKB5" s="436"/>
      <c r="OKC5" s="436"/>
      <c r="OKD5" s="436"/>
      <c r="OKE5" s="436"/>
      <c r="OKF5" s="436"/>
      <c r="OKG5" s="436"/>
      <c r="OKH5" s="436"/>
      <c r="OKI5" s="436"/>
      <c r="OKJ5" s="436"/>
      <c r="OKK5" s="436"/>
      <c r="OKL5" s="436"/>
      <c r="OKM5" s="436"/>
      <c r="OKN5" s="436"/>
      <c r="OKO5" s="436"/>
      <c r="OKP5" s="436"/>
      <c r="OKQ5" s="436"/>
      <c r="OKR5" s="436"/>
      <c r="OKS5" s="436"/>
      <c r="OKT5" s="436"/>
      <c r="OKU5" s="436"/>
      <c r="OKV5" s="436"/>
      <c r="OKW5" s="436"/>
      <c r="OKX5" s="436"/>
      <c r="OKY5" s="436"/>
      <c r="OKZ5" s="436"/>
      <c r="OLA5" s="436"/>
      <c r="OLB5" s="436"/>
      <c r="OLC5" s="436"/>
      <c r="OLD5" s="436"/>
      <c r="OLE5" s="436"/>
      <c r="OLF5" s="436"/>
      <c r="OLG5" s="436"/>
      <c r="OLH5" s="436"/>
      <c r="OLI5" s="436"/>
      <c r="OLJ5" s="436"/>
      <c r="OLK5" s="436"/>
      <c r="OLL5" s="436"/>
      <c r="OLM5" s="436"/>
      <c r="OLN5" s="436"/>
      <c r="OLO5" s="436"/>
      <c r="OLP5" s="436"/>
      <c r="OLQ5" s="436"/>
      <c r="OLR5" s="436"/>
      <c r="OLS5" s="436"/>
      <c r="OLT5" s="436"/>
      <c r="OLU5" s="436"/>
      <c r="OLV5" s="436"/>
      <c r="OLW5" s="436"/>
      <c r="OLX5" s="436"/>
      <c r="OLY5" s="436"/>
      <c r="OLZ5" s="436"/>
      <c r="OMA5" s="436"/>
      <c r="OMB5" s="436"/>
      <c r="OMC5" s="436"/>
      <c r="OMD5" s="436"/>
      <c r="OME5" s="436"/>
      <c r="OMF5" s="436"/>
      <c r="OMG5" s="436"/>
      <c r="OMH5" s="436"/>
      <c r="OMI5" s="436"/>
      <c r="OMJ5" s="436"/>
      <c r="OMK5" s="436"/>
      <c r="OML5" s="436"/>
      <c r="OMM5" s="436"/>
      <c r="OMN5" s="436"/>
      <c r="OMO5" s="436"/>
      <c r="OMP5" s="436"/>
      <c r="OMQ5" s="436"/>
      <c r="OMR5" s="436"/>
      <c r="OMS5" s="436"/>
      <c r="OMT5" s="436"/>
      <c r="OMU5" s="436"/>
      <c r="OMV5" s="436"/>
      <c r="OMW5" s="436"/>
      <c r="OMX5" s="436"/>
      <c r="OMY5" s="436"/>
      <c r="OMZ5" s="436"/>
      <c r="ONA5" s="436"/>
      <c r="ONB5" s="436"/>
      <c r="ONC5" s="436"/>
      <c r="OND5" s="436"/>
      <c r="ONE5" s="436"/>
      <c r="ONF5" s="436"/>
      <c r="ONG5" s="436"/>
      <c r="ONH5" s="436"/>
      <c r="ONI5" s="436"/>
      <c r="ONJ5" s="436"/>
      <c r="ONK5" s="436"/>
      <c r="ONL5" s="436"/>
      <c r="ONM5" s="436"/>
      <c r="ONN5" s="436"/>
      <c r="ONO5" s="436"/>
      <c r="ONP5" s="436"/>
      <c r="ONQ5" s="436"/>
      <c r="ONR5" s="436"/>
      <c r="ONS5" s="436"/>
      <c r="ONT5" s="436"/>
      <c r="ONU5" s="436"/>
      <c r="ONV5" s="436"/>
      <c r="ONW5" s="436"/>
      <c r="ONX5" s="436"/>
      <c r="ONY5" s="436"/>
      <c r="ONZ5" s="436"/>
      <c r="OOA5" s="436"/>
      <c r="OOB5" s="436"/>
      <c r="OOC5" s="436"/>
      <c r="OOD5" s="436"/>
      <c r="OOE5" s="436"/>
      <c r="OOF5" s="436"/>
      <c r="OOG5" s="436"/>
      <c r="OOH5" s="436"/>
      <c r="OOI5" s="436"/>
      <c r="OOJ5" s="436"/>
      <c r="OOK5" s="436"/>
      <c r="OOL5" s="436"/>
      <c r="OOM5" s="436"/>
      <c r="OON5" s="436"/>
      <c r="OOO5" s="436"/>
      <c r="OOP5" s="436"/>
      <c r="OOQ5" s="436"/>
      <c r="OOR5" s="436"/>
      <c r="OOS5" s="436"/>
      <c r="OOT5" s="436"/>
      <c r="OOU5" s="436"/>
      <c r="OOV5" s="436"/>
      <c r="OOW5" s="436"/>
      <c r="OOX5" s="436"/>
      <c r="OOY5" s="436"/>
      <c r="OOZ5" s="436"/>
      <c r="OPA5" s="436"/>
      <c r="OPB5" s="436"/>
      <c r="OPC5" s="436"/>
      <c r="OPD5" s="436"/>
      <c r="OPE5" s="436"/>
      <c r="OPF5" s="436"/>
      <c r="OPG5" s="436"/>
      <c r="OPH5" s="436"/>
      <c r="OPI5" s="436"/>
      <c r="OPJ5" s="436"/>
      <c r="OPK5" s="436"/>
      <c r="OPL5" s="436"/>
      <c r="OPM5" s="436"/>
      <c r="OPN5" s="436"/>
      <c r="OPO5" s="436"/>
      <c r="OPP5" s="436"/>
      <c r="OPQ5" s="436"/>
      <c r="OPR5" s="436"/>
      <c r="OPS5" s="436"/>
      <c r="OPT5" s="436"/>
      <c r="OPU5" s="436"/>
      <c r="OPV5" s="436"/>
      <c r="OPW5" s="436"/>
      <c r="OPX5" s="436"/>
      <c r="OPY5" s="436"/>
      <c r="OPZ5" s="436"/>
      <c r="OQA5" s="436"/>
      <c r="OQB5" s="436"/>
      <c r="OQC5" s="436"/>
      <c r="OQD5" s="436"/>
      <c r="OQE5" s="436"/>
      <c r="OQF5" s="436"/>
      <c r="OQG5" s="436"/>
      <c r="OQH5" s="436"/>
      <c r="OQI5" s="436"/>
      <c r="OQJ5" s="436"/>
      <c r="OQK5" s="436"/>
      <c r="OQL5" s="436"/>
      <c r="OQM5" s="436"/>
      <c r="OQN5" s="436"/>
      <c r="OQO5" s="436"/>
      <c r="OQP5" s="436"/>
      <c r="OQQ5" s="436"/>
      <c r="OQR5" s="436"/>
      <c r="OQS5" s="436"/>
      <c r="OQT5" s="436"/>
      <c r="OQU5" s="436"/>
      <c r="OQV5" s="436"/>
      <c r="OQW5" s="436"/>
      <c r="OQX5" s="436"/>
      <c r="OQY5" s="436"/>
      <c r="OQZ5" s="436"/>
      <c r="ORA5" s="436"/>
      <c r="ORB5" s="436"/>
      <c r="ORC5" s="436"/>
      <c r="ORD5" s="436"/>
      <c r="ORE5" s="436"/>
      <c r="ORF5" s="436"/>
      <c r="ORG5" s="436"/>
      <c r="ORH5" s="436"/>
      <c r="ORI5" s="436"/>
      <c r="ORJ5" s="436"/>
      <c r="ORK5" s="436"/>
      <c r="ORL5" s="436"/>
      <c r="ORM5" s="436"/>
      <c r="ORN5" s="436"/>
      <c r="ORO5" s="436"/>
      <c r="ORP5" s="436"/>
      <c r="ORQ5" s="436"/>
      <c r="ORR5" s="436"/>
      <c r="ORS5" s="436"/>
      <c r="ORT5" s="436"/>
      <c r="ORU5" s="436"/>
      <c r="ORV5" s="436"/>
      <c r="ORW5" s="436"/>
      <c r="ORX5" s="436"/>
      <c r="ORY5" s="436"/>
      <c r="ORZ5" s="436"/>
      <c r="OSA5" s="436"/>
      <c r="OSB5" s="436"/>
      <c r="OSC5" s="436"/>
      <c r="OSD5" s="436"/>
      <c r="OSE5" s="436"/>
      <c r="OSF5" s="436"/>
      <c r="OSG5" s="436"/>
      <c r="OSH5" s="436"/>
      <c r="OSI5" s="436"/>
      <c r="OSJ5" s="436"/>
      <c r="OSK5" s="436"/>
      <c r="OSL5" s="436"/>
      <c r="OSM5" s="436"/>
      <c r="OSN5" s="436"/>
      <c r="OSO5" s="436"/>
      <c r="OSP5" s="436"/>
      <c r="OSQ5" s="436"/>
      <c r="OSR5" s="436"/>
      <c r="OSS5" s="436"/>
      <c r="OST5" s="436"/>
      <c r="OSU5" s="436"/>
      <c r="OSV5" s="436"/>
      <c r="OSW5" s="436"/>
      <c r="OSX5" s="436"/>
      <c r="OSY5" s="436"/>
      <c r="OSZ5" s="436"/>
      <c r="OTA5" s="436"/>
      <c r="OTB5" s="436"/>
      <c r="OTC5" s="436"/>
      <c r="OTD5" s="436"/>
      <c r="OTE5" s="436"/>
      <c r="OTF5" s="436"/>
      <c r="OTG5" s="436"/>
      <c r="OTH5" s="436"/>
      <c r="OTI5" s="436"/>
      <c r="OTJ5" s="436"/>
      <c r="OTK5" s="436"/>
      <c r="OTL5" s="436"/>
      <c r="OTM5" s="436"/>
      <c r="OTN5" s="436"/>
      <c r="OTO5" s="436"/>
      <c r="OTP5" s="436"/>
      <c r="OTQ5" s="436"/>
      <c r="OTR5" s="436"/>
      <c r="OTS5" s="436"/>
      <c r="OTT5" s="436"/>
      <c r="OTU5" s="436"/>
      <c r="OTV5" s="436"/>
      <c r="OTW5" s="436"/>
      <c r="OTX5" s="436"/>
      <c r="OTY5" s="436"/>
      <c r="OTZ5" s="436"/>
      <c r="OUA5" s="436"/>
      <c r="OUB5" s="436"/>
      <c r="OUC5" s="436"/>
      <c r="OUD5" s="436"/>
      <c r="OUE5" s="436"/>
      <c r="OUF5" s="436"/>
      <c r="OUG5" s="436"/>
      <c r="OUH5" s="436"/>
      <c r="OUI5" s="436"/>
      <c r="OUJ5" s="436"/>
      <c r="OUK5" s="436"/>
      <c r="OUL5" s="436"/>
      <c r="OUM5" s="436"/>
      <c r="OUN5" s="436"/>
      <c r="OUO5" s="436"/>
      <c r="OUP5" s="436"/>
      <c r="OUQ5" s="436"/>
      <c r="OUR5" s="436"/>
      <c r="OUS5" s="436"/>
      <c r="OUT5" s="436"/>
      <c r="OUU5" s="436"/>
      <c r="OUV5" s="436"/>
      <c r="OUW5" s="436"/>
      <c r="OUX5" s="436"/>
      <c r="OUY5" s="436"/>
      <c r="OUZ5" s="436"/>
      <c r="OVA5" s="436"/>
      <c r="OVB5" s="436"/>
      <c r="OVC5" s="436"/>
      <c r="OVD5" s="436"/>
      <c r="OVE5" s="436"/>
      <c r="OVF5" s="436"/>
      <c r="OVG5" s="436"/>
      <c r="OVH5" s="436"/>
      <c r="OVI5" s="436"/>
      <c r="OVJ5" s="436"/>
      <c r="OVK5" s="436"/>
      <c r="OVL5" s="436"/>
      <c r="OVM5" s="436"/>
      <c r="OVN5" s="436"/>
      <c r="OVO5" s="436"/>
      <c r="OVP5" s="436"/>
      <c r="OVQ5" s="436"/>
      <c r="OVR5" s="436"/>
      <c r="OVS5" s="436"/>
      <c r="OVT5" s="436"/>
      <c r="OVU5" s="436"/>
      <c r="OVV5" s="436"/>
      <c r="OVW5" s="436"/>
      <c r="OVX5" s="436"/>
      <c r="OVY5" s="436"/>
      <c r="OVZ5" s="436"/>
      <c r="OWA5" s="436"/>
      <c r="OWB5" s="436"/>
      <c r="OWC5" s="436"/>
      <c r="OWD5" s="436"/>
      <c r="OWE5" s="436"/>
      <c r="OWF5" s="436"/>
      <c r="OWG5" s="436"/>
      <c r="OWH5" s="436"/>
      <c r="OWI5" s="436"/>
      <c r="OWJ5" s="436"/>
      <c r="OWK5" s="436"/>
      <c r="OWL5" s="436"/>
      <c r="OWM5" s="436"/>
      <c r="OWN5" s="436"/>
      <c r="OWO5" s="436"/>
      <c r="OWP5" s="436"/>
      <c r="OWQ5" s="436"/>
      <c r="OWR5" s="436"/>
      <c r="OWS5" s="436"/>
      <c r="OWT5" s="436"/>
      <c r="OWU5" s="436"/>
      <c r="OWV5" s="436"/>
      <c r="OWW5" s="436"/>
      <c r="OWX5" s="436"/>
      <c r="OWY5" s="436"/>
      <c r="OWZ5" s="436"/>
      <c r="OXA5" s="436"/>
      <c r="OXB5" s="436"/>
      <c r="OXC5" s="436"/>
      <c r="OXD5" s="436"/>
      <c r="OXE5" s="436"/>
      <c r="OXF5" s="436"/>
      <c r="OXG5" s="436"/>
      <c r="OXH5" s="436"/>
      <c r="OXI5" s="436"/>
      <c r="OXJ5" s="436"/>
      <c r="OXK5" s="436"/>
      <c r="OXL5" s="436"/>
      <c r="OXM5" s="436"/>
      <c r="OXN5" s="436"/>
      <c r="OXO5" s="436"/>
      <c r="OXP5" s="436"/>
      <c r="OXQ5" s="436"/>
      <c r="OXR5" s="436"/>
      <c r="OXS5" s="436"/>
      <c r="OXT5" s="436"/>
      <c r="OXU5" s="436"/>
      <c r="OXV5" s="436"/>
      <c r="OXW5" s="436"/>
      <c r="OXX5" s="436"/>
      <c r="OXY5" s="436"/>
      <c r="OXZ5" s="436"/>
      <c r="OYA5" s="436"/>
      <c r="OYB5" s="436"/>
      <c r="OYC5" s="436"/>
      <c r="OYD5" s="436"/>
      <c r="OYE5" s="436"/>
      <c r="OYF5" s="436"/>
      <c r="OYG5" s="436"/>
      <c r="OYH5" s="436"/>
      <c r="OYI5" s="436"/>
      <c r="OYJ5" s="436"/>
      <c r="OYK5" s="436"/>
      <c r="OYL5" s="436"/>
      <c r="OYM5" s="436"/>
      <c r="OYN5" s="436"/>
      <c r="OYO5" s="436"/>
      <c r="OYP5" s="436"/>
      <c r="OYQ5" s="436"/>
      <c r="OYR5" s="436"/>
      <c r="OYS5" s="436"/>
      <c r="OYT5" s="436"/>
      <c r="OYU5" s="436"/>
      <c r="OYV5" s="436"/>
      <c r="OYW5" s="436"/>
      <c r="OYX5" s="436"/>
      <c r="OYY5" s="436"/>
      <c r="OYZ5" s="436"/>
      <c r="OZA5" s="436"/>
      <c r="OZB5" s="436"/>
      <c r="OZC5" s="436"/>
      <c r="OZD5" s="436"/>
      <c r="OZE5" s="436"/>
      <c r="OZF5" s="436"/>
      <c r="OZG5" s="436"/>
      <c r="OZH5" s="436"/>
      <c r="OZI5" s="436"/>
      <c r="OZJ5" s="436"/>
      <c r="OZK5" s="436"/>
      <c r="OZL5" s="436"/>
      <c r="OZM5" s="436"/>
      <c r="OZN5" s="436"/>
      <c r="OZO5" s="436"/>
      <c r="OZP5" s="436"/>
      <c r="OZQ5" s="436"/>
      <c r="OZR5" s="436"/>
      <c r="OZS5" s="436"/>
      <c r="OZT5" s="436"/>
      <c r="OZU5" s="436"/>
      <c r="OZV5" s="436"/>
      <c r="OZW5" s="436"/>
      <c r="OZX5" s="436"/>
      <c r="OZY5" s="436"/>
      <c r="OZZ5" s="436"/>
      <c r="PAA5" s="436"/>
      <c r="PAB5" s="436"/>
      <c r="PAC5" s="436"/>
      <c r="PAD5" s="436"/>
      <c r="PAE5" s="436"/>
      <c r="PAF5" s="436"/>
      <c r="PAG5" s="436"/>
      <c r="PAH5" s="436"/>
      <c r="PAI5" s="436"/>
      <c r="PAJ5" s="436"/>
      <c r="PAK5" s="436"/>
      <c r="PAL5" s="436"/>
      <c r="PAM5" s="436"/>
      <c r="PAN5" s="436"/>
      <c r="PAO5" s="436"/>
      <c r="PAP5" s="436"/>
      <c r="PAQ5" s="436"/>
      <c r="PAR5" s="436"/>
      <c r="PAS5" s="436"/>
      <c r="PAT5" s="436"/>
      <c r="PAU5" s="436"/>
      <c r="PAV5" s="436"/>
      <c r="PAW5" s="436"/>
      <c r="PAX5" s="436"/>
      <c r="PAY5" s="436"/>
      <c r="PAZ5" s="436"/>
      <c r="PBA5" s="436"/>
      <c r="PBB5" s="436"/>
      <c r="PBC5" s="436"/>
      <c r="PBD5" s="436"/>
      <c r="PBE5" s="436"/>
      <c r="PBF5" s="436"/>
      <c r="PBG5" s="436"/>
      <c r="PBH5" s="436"/>
      <c r="PBI5" s="436"/>
      <c r="PBJ5" s="436"/>
      <c r="PBK5" s="436"/>
      <c r="PBL5" s="436"/>
      <c r="PBM5" s="436"/>
      <c r="PBN5" s="436"/>
      <c r="PBO5" s="436"/>
      <c r="PBP5" s="436"/>
      <c r="PBQ5" s="436"/>
      <c r="PBR5" s="436"/>
      <c r="PBS5" s="436"/>
      <c r="PBT5" s="436"/>
      <c r="PBU5" s="436"/>
      <c r="PBV5" s="436"/>
      <c r="PBW5" s="436"/>
      <c r="PBX5" s="436"/>
      <c r="PBY5" s="436"/>
      <c r="PBZ5" s="436"/>
      <c r="PCA5" s="436"/>
      <c r="PCB5" s="436"/>
      <c r="PCC5" s="436"/>
      <c r="PCD5" s="436"/>
      <c r="PCE5" s="436"/>
      <c r="PCF5" s="436"/>
      <c r="PCG5" s="436"/>
      <c r="PCH5" s="436"/>
      <c r="PCI5" s="436"/>
      <c r="PCJ5" s="436"/>
      <c r="PCK5" s="436"/>
      <c r="PCL5" s="436"/>
      <c r="PCM5" s="436"/>
      <c r="PCN5" s="436"/>
      <c r="PCO5" s="436"/>
      <c r="PCP5" s="436"/>
      <c r="PCQ5" s="436"/>
      <c r="PCR5" s="436"/>
      <c r="PCS5" s="436"/>
      <c r="PCT5" s="436"/>
      <c r="PCU5" s="436"/>
      <c r="PCV5" s="436"/>
      <c r="PCW5" s="436"/>
      <c r="PCX5" s="436"/>
      <c r="PCY5" s="436"/>
      <c r="PCZ5" s="436"/>
      <c r="PDA5" s="436"/>
      <c r="PDB5" s="436"/>
      <c r="PDC5" s="436"/>
      <c r="PDD5" s="436"/>
      <c r="PDE5" s="436"/>
      <c r="PDF5" s="436"/>
      <c r="PDG5" s="436"/>
      <c r="PDH5" s="436"/>
      <c r="PDI5" s="436"/>
      <c r="PDJ5" s="436"/>
      <c r="PDK5" s="436"/>
      <c r="PDL5" s="436"/>
      <c r="PDM5" s="436"/>
      <c r="PDN5" s="436"/>
      <c r="PDO5" s="436"/>
      <c r="PDP5" s="436"/>
      <c r="PDQ5" s="436"/>
      <c r="PDR5" s="436"/>
      <c r="PDS5" s="436"/>
      <c r="PDT5" s="436"/>
      <c r="PDU5" s="436"/>
      <c r="PDV5" s="436"/>
      <c r="PDW5" s="436"/>
      <c r="PDX5" s="436"/>
      <c r="PDY5" s="436"/>
      <c r="PDZ5" s="436"/>
      <c r="PEA5" s="436"/>
      <c r="PEB5" s="436"/>
      <c r="PEC5" s="436"/>
      <c r="PED5" s="436"/>
      <c r="PEE5" s="436"/>
      <c r="PEF5" s="436"/>
      <c r="PEG5" s="436"/>
      <c r="PEH5" s="436"/>
      <c r="PEI5" s="436"/>
      <c r="PEJ5" s="436"/>
      <c r="PEK5" s="436"/>
      <c r="PEL5" s="436"/>
      <c r="PEM5" s="436"/>
      <c r="PEN5" s="436"/>
      <c r="PEO5" s="436"/>
      <c r="PEP5" s="436"/>
      <c r="PEQ5" s="436"/>
      <c r="PER5" s="436"/>
      <c r="PES5" s="436"/>
      <c r="PET5" s="436"/>
      <c r="PEU5" s="436"/>
      <c r="PEV5" s="436"/>
      <c r="PEW5" s="436"/>
      <c r="PEX5" s="436"/>
      <c r="PEY5" s="436"/>
      <c r="PEZ5" s="436"/>
      <c r="PFA5" s="436"/>
      <c r="PFB5" s="436"/>
      <c r="PFC5" s="436"/>
      <c r="PFD5" s="436"/>
      <c r="PFE5" s="436"/>
      <c r="PFF5" s="436"/>
      <c r="PFG5" s="436"/>
      <c r="PFH5" s="436"/>
      <c r="PFI5" s="436"/>
      <c r="PFJ5" s="436"/>
      <c r="PFK5" s="436"/>
      <c r="PFL5" s="436"/>
      <c r="PFM5" s="436"/>
      <c r="PFN5" s="436"/>
      <c r="PFO5" s="436"/>
      <c r="PFP5" s="436"/>
      <c r="PFQ5" s="436"/>
      <c r="PFR5" s="436"/>
      <c r="PFS5" s="436"/>
      <c r="PFT5" s="436"/>
      <c r="PFU5" s="436"/>
      <c r="PFV5" s="436"/>
      <c r="PFW5" s="436"/>
      <c r="PFX5" s="436"/>
      <c r="PFY5" s="436"/>
      <c r="PFZ5" s="436"/>
      <c r="PGA5" s="436"/>
      <c r="PGB5" s="436"/>
      <c r="PGC5" s="436"/>
      <c r="PGD5" s="436"/>
      <c r="PGE5" s="436"/>
      <c r="PGF5" s="436"/>
      <c r="PGG5" s="436"/>
      <c r="PGH5" s="436"/>
      <c r="PGI5" s="436"/>
      <c r="PGJ5" s="436"/>
      <c r="PGK5" s="436"/>
      <c r="PGL5" s="436"/>
      <c r="PGM5" s="436"/>
      <c r="PGN5" s="436"/>
      <c r="PGO5" s="436"/>
      <c r="PGP5" s="436"/>
      <c r="PGQ5" s="436"/>
      <c r="PGR5" s="436"/>
      <c r="PGS5" s="436"/>
      <c r="PGT5" s="436"/>
      <c r="PGU5" s="436"/>
      <c r="PGV5" s="436"/>
      <c r="PGW5" s="436"/>
      <c r="PGX5" s="436"/>
      <c r="PGY5" s="436"/>
      <c r="PGZ5" s="436"/>
      <c r="PHA5" s="436"/>
      <c r="PHB5" s="436"/>
      <c r="PHC5" s="436"/>
      <c r="PHD5" s="436"/>
      <c r="PHE5" s="436"/>
      <c r="PHF5" s="436"/>
      <c r="PHG5" s="436"/>
      <c r="PHH5" s="436"/>
      <c r="PHI5" s="436"/>
      <c r="PHJ5" s="436"/>
      <c r="PHK5" s="436"/>
      <c r="PHL5" s="436"/>
      <c r="PHM5" s="436"/>
      <c r="PHN5" s="436"/>
      <c r="PHO5" s="436"/>
      <c r="PHP5" s="436"/>
      <c r="PHQ5" s="436"/>
      <c r="PHR5" s="436"/>
      <c r="PHS5" s="436"/>
      <c r="PHT5" s="436"/>
      <c r="PHU5" s="436"/>
      <c r="PHV5" s="436"/>
      <c r="PHW5" s="436"/>
      <c r="PHX5" s="436"/>
      <c r="PHY5" s="436"/>
      <c r="PHZ5" s="436"/>
      <c r="PIA5" s="436"/>
      <c r="PIB5" s="436"/>
      <c r="PIC5" s="436"/>
      <c r="PID5" s="436"/>
      <c r="PIE5" s="436"/>
      <c r="PIF5" s="436"/>
      <c r="PIG5" s="436"/>
      <c r="PIH5" s="436"/>
      <c r="PII5" s="436"/>
      <c r="PIJ5" s="436"/>
      <c r="PIK5" s="436"/>
      <c r="PIL5" s="436"/>
      <c r="PIM5" s="436"/>
      <c r="PIN5" s="436"/>
      <c r="PIO5" s="436"/>
      <c r="PIP5" s="436"/>
      <c r="PIQ5" s="436"/>
      <c r="PIR5" s="436"/>
      <c r="PIS5" s="436"/>
      <c r="PIT5" s="436"/>
      <c r="PIU5" s="436"/>
      <c r="PIV5" s="436"/>
      <c r="PIW5" s="436"/>
      <c r="PIX5" s="436"/>
      <c r="PIY5" s="436"/>
      <c r="PIZ5" s="436"/>
      <c r="PJA5" s="436"/>
      <c r="PJB5" s="436"/>
      <c r="PJC5" s="436"/>
      <c r="PJD5" s="436"/>
      <c r="PJE5" s="436"/>
      <c r="PJF5" s="436"/>
      <c r="PJG5" s="436"/>
      <c r="PJH5" s="436"/>
      <c r="PJI5" s="436"/>
      <c r="PJJ5" s="436"/>
      <c r="PJK5" s="436"/>
      <c r="PJL5" s="436"/>
      <c r="PJM5" s="436"/>
      <c r="PJN5" s="436"/>
      <c r="PJO5" s="436"/>
      <c r="PJP5" s="436"/>
      <c r="PJQ5" s="436"/>
      <c r="PJR5" s="436"/>
      <c r="PJS5" s="436"/>
      <c r="PJT5" s="436"/>
      <c r="PJU5" s="436"/>
      <c r="PJV5" s="436"/>
      <c r="PJW5" s="436"/>
      <c r="PJX5" s="436"/>
      <c r="PJY5" s="436"/>
      <c r="PJZ5" s="436"/>
      <c r="PKA5" s="436"/>
      <c r="PKB5" s="436"/>
      <c r="PKC5" s="436"/>
      <c r="PKD5" s="436"/>
      <c r="PKE5" s="436"/>
      <c r="PKF5" s="436"/>
      <c r="PKG5" s="436"/>
      <c r="PKH5" s="436"/>
      <c r="PKI5" s="436"/>
      <c r="PKJ5" s="436"/>
      <c r="PKK5" s="436"/>
      <c r="PKL5" s="436"/>
      <c r="PKM5" s="436"/>
      <c r="PKN5" s="436"/>
      <c r="PKO5" s="436"/>
      <c r="PKP5" s="436"/>
      <c r="PKQ5" s="436"/>
      <c r="PKR5" s="436"/>
      <c r="PKS5" s="436"/>
      <c r="PKT5" s="436"/>
      <c r="PKU5" s="436"/>
      <c r="PKV5" s="436"/>
      <c r="PKW5" s="436"/>
      <c r="PKX5" s="436"/>
      <c r="PKY5" s="436"/>
      <c r="PKZ5" s="436"/>
      <c r="PLA5" s="436"/>
      <c r="PLB5" s="436"/>
      <c r="PLC5" s="436"/>
      <c r="PLD5" s="436"/>
      <c r="PLE5" s="436"/>
      <c r="PLF5" s="436"/>
      <c r="PLG5" s="436"/>
      <c r="PLH5" s="436"/>
      <c r="PLI5" s="436"/>
      <c r="PLJ5" s="436"/>
      <c r="PLK5" s="436"/>
      <c r="PLL5" s="436"/>
      <c r="PLM5" s="436"/>
      <c r="PLN5" s="436"/>
      <c r="PLO5" s="436"/>
      <c r="PLP5" s="436"/>
      <c r="PLQ5" s="436"/>
      <c r="PLR5" s="436"/>
      <c r="PLS5" s="436"/>
      <c r="PLT5" s="436"/>
      <c r="PLU5" s="436"/>
      <c r="PLV5" s="436"/>
      <c r="PLW5" s="436"/>
      <c r="PLX5" s="436"/>
      <c r="PLY5" s="436"/>
      <c r="PLZ5" s="436"/>
      <c r="PMA5" s="436"/>
      <c r="PMB5" s="436"/>
      <c r="PMC5" s="436"/>
      <c r="PMD5" s="436"/>
      <c r="PME5" s="436"/>
      <c r="PMF5" s="436"/>
      <c r="PMG5" s="436"/>
      <c r="PMH5" s="436"/>
      <c r="PMI5" s="436"/>
      <c r="PMJ5" s="436"/>
      <c r="PMK5" s="436"/>
      <c r="PML5" s="436"/>
      <c r="PMM5" s="436"/>
      <c r="PMN5" s="436"/>
      <c r="PMO5" s="436"/>
      <c r="PMP5" s="436"/>
      <c r="PMQ5" s="436"/>
      <c r="PMR5" s="436"/>
      <c r="PMS5" s="436"/>
      <c r="PMT5" s="436"/>
      <c r="PMU5" s="436"/>
      <c r="PMV5" s="436"/>
      <c r="PMW5" s="436"/>
      <c r="PMX5" s="436"/>
      <c r="PMY5" s="436"/>
      <c r="PMZ5" s="436"/>
      <c r="PNA5" s="436"/>
      <c r="PNB5" s="436"/>
      <c r="PNC5" s="436"/>
      <c r="PND5" s="436"/>
      <c r="PNE5" s="436"/>
      <c r="PNF5" s="436"/>
      <c r="PNG5" s="436"/>
      <c r="PNH5" s="436"/>
      <c r="PNI5" s="436"/>
      <c r="PNJ5" s="436"/>
      <c r="PNK5" s="436"/>
      <c r="PNL5" s="436"/>
      <c r="PNM5" s="436"/>
      <c r="PNN5" s="436"/>
      <c r="PNO5" s="436"/>
      <c r="PNP5" s="436"/>
      <c r="PNQ5" s="436"/>
      <c r="PNR5" s="436"/>
      <c r="PNS5" s="436"/>
      <c r="PNT5" s="436"/>
      <c r="PNU5" s="436"/>
      <c r="PNV5" s="436"/>
      <c r="PNW5" s="436"/>
      <c r="PNX5" s="436"/>
      <c r="PNY5" s="436"/>
      <c r="PNZ5" s="436"/>
      <c r="POA5" s="436"/>
      <c r="POB5" s="436"/>
      <c r="POC5" s="436"/>
      <c r="POD5" s="436"/>
      <c r="POE5" s="436"/>
      <c r="POF5" s="436"/>
      <c r="POG5" s="436"/>
      <c r="POH5" s="436"/>
      <c r="POI5" s="436"/>
      <c r="POJ5" s="436"/>
      <c r="POK5" s="436"/>
      <c r="POL5" s="436"/>
      <c r="POM5" s="436"/>
      <c r="PON5" s="436"/>
      <c r="POO5" s="436"/>
      <c r="POP5" s="436"/>
      <c r="POQ5" s="436"/>
      <c r="POR5" s="436"/>
      <c r="POS5" s="436"/>
      <c r="POT5" s="436"/>
      <c r="POU5" s="436"/>
      <c r="POV5" s="436"/>
      <c r="POW5" s="436"/>
      <c r="POX5" s="436"/>
      <c r="POY5" s="436"/>
      <c r="POZ5" s="436"/>
      <c r="PPA5" s="436"/>
      <c r="PPB5" s="436"/>
      <c r="PPC5" s="436"/>
      <c r="PPD5" s="436"/>
      <c r="PPE5" s="436"/>
      <c r="PPF5" s="436"/>
      <c r="PPG5" s="436"/>
      <c r="PPH5" s="436"/>
      <c r="PPI5" s="436"/>
      <c r="PPJ5" s="436"/>
      <c r="PPK5" s="436"/>
      <c r="PPL5" s="436"/>
      <c r="PPM5" s="436"/>
      <c r="PPN5" s="436"/>
      <c r="PPO5" s="436"/>
      <c r="PPP5" s="436"/>
      <c r="PPQ5" s="436"/>
      <c r="PPR5" s="436"/>
      <c r="PPS5" s="436"/>
      <c r="PPT5" s="436"/>
      <c r="PPU5" s="436"/>
      <c r="PPV5" s="436"/>
      <c r="PPW5" s="436"/>
      <c r="PPX5" s="436"/>
      <c r="PPY5" s="436"/>
      <c r="PPZ5" s="436"/>
      <c r="PQA5" s="436"/>
      <c r="PQB5" s="436"/>
      <c r="PQC5" s="436"/>
      <c r="PQD5" s="436"/>
      <c r="PQE5" s="436"/>
      <c r="PQF5" s="436"/>
      <c r="PQG5" s="436"/>
      <c r="PQH5" s="436"/>
      <c r="PQI5" s="436"/>
      <c r="PQJ5" s="436"/>
      <c r="PQK5" s="436"/>
      <c r="PQL5" s="436"/>
      <c r="PQM5" s="436"/>
      <c r="PQN5" s="436"/>
      <c r="PQO5" s="436"/>
      <c r="PQP5" s="436"/>
      <c r="PQQ5" s="436"/>
      <c r="PQR5" s="436"/>
      <c r="PQS5" s="436"/>
      <c r="PQT5" s="436"/>
      <c r="PQU5" s="436"/>
      <c r="PQV5" s="436"/>
      <c r="PQW5" s="436"/>
      <c r="PQX5" s="436"/>
      <c r="PQY5" s="436"/>
      <c r="PQZ5" s="436"/>
      <c r="PRA5" s="436"/>
      <c r="PRB5" s="436"/>
      <c r="PRC5" s="436"/>
      <c r="PRD5" s="436"/>
      <c r="PRE5" s="436"/>
      <c r="PRF5" s="436"/>
      <c r="PRG5" s="436"/>
      <c r="PRH5" s="436"/>
      <c r="PRI5" s="436"/>
      <c r="PRJ5" s="436"/>
      <c r="PRK5" s="436"/>
      <c r="PRL5" s="436"/>
      <c r="PRM5" s="436"/>
      <c r="PRN5" s="436"/>
      <c r="PRO5" s="436"/>
      <c r="PRP5" s="436"/>
      <c r="PRQ5" s="436"/>
      <c r="PRR5" s="436"/>
      <c r="PRS5" s="436"/>
      <c r="PRT5" s="436"/>
      <c r="PRU5" s="436"/>
      <c r="PRV5" s="436"/>
      <c r="PRW5" s="436"/>
      <c r="PRX5" s="436"/>
      <c r="PRY5" s="436"/>
      <c r="PRZ5" s="436"/>
      <c r="PSA5" s="436"/>
      <c r="PSB5" s="436"/>
      <c r="PSC5" s="436"/>
      <c r="PSD5" s="436"/>
      <c r="PSE5" s="436"/>
      <c r="PSF5" s="436"/>
      <c r="PSG5" s="436"/>
      <c r="PSH5" s="436"/>
      <c r="PSI5" s="436"/>
      <c r="PSJ5" s="436"/>
      <c r="PSK5" s="436"/>
      <c r="PSL5" s="436"/>
      <c r="PSM5" s="436"/>
      <c r="PSN5" s="436"/>
      <c r="PSO5" s="436"/>
      <c r="PSP5" s="436"/>
      <c r="PSQ5" s="436"/>
      <c r="PSR5" s="436"/>
      <c r="PSS5" s="436"/>
      <c r="PST5" s="436"/>
      <c r="PSU5" s="436"/>
      <c r="PSV5" s="436"/>
      <c r="PSW5" s="436"/>
      <c r="PSX5" s="436"/>
      <c r="PSY5" s="436"/>
      <c r="PSZ5" s="436"/>
      <c r="PTA5" s="436"/>
      <c r="PTB5" s="436"/>
      <c r="PTC5" s="436"/>
      <c r="PTD5" s="436"/>
      <c r="PTE5" s="436"/>
      <c r="PTF5" s="436"/>
      <c r="PTG5" s="436"/>
      <c r="PTH5" s="436"/>
      <c r="PTI5" s="436"/>
      <c r="PTJ5" s="436"/>
      <c r="PTK5" s="436"/>
      <c r="PTL5" s="436"/>
      <c r="PTM5" s="436"/>
      <c r="PTN5" s="436"/>
      <c r="PTO5" s="436"/>
      <c r="PTP5" s="436"/>
      <c r="PTQ5" s="436"/>
      <c r="PTR5" s="436"/>
      <c r="PTS5" s="436"/>
      <c r="PTT5" s="436"/>
      <c r="PTU5" s="436"/>
      <c r="PTV5" s="436"/>
      <c r="PTW5" s="436"/>
      <c r="PTX5" s="436"/>
      <c r="PTY5" s="436"/>
      <c r="PTZ5" s="436"/>
      <c r="PUA5" s="436"/>
      <c r="PUB5" s="436"/>
      <c r="PUC5" s="436"/>
      <c r="PUD5" s="436"/>
      <c r="PUE5" s="436"/>
      <c r="PUF5" s="436"/>
      <c r="PUG5" s="436"/>
      <c r="PUH5" s="436"/>
      <c r="PUI5" s="436"/>
      <c r="PUJ5" s="436"/>
      <c r="PUK5" s="436"/>
      <c r="PUL5" s="436"/>
      <c r="PUM5" s="436"/>
      <c r="PUN5" s="436"/>
      <c r="PUO5" s="436"/>
      <c r="PUP5" s="436"/>
      <c r="PUQ5" s="436"/>
      <c r="PUR5" s="436"/>
      <c r="PUS5" s="436"/>
      <c r="PUT5" s="436"/>
      <c r="PUU5" s="436"/>
      <c r="PUV5" s="436"/>
      <c r="PUW5" s="436"/>
      <c r="PUX5" s="436"/>
      <c r="PUY5" s="436"/>
      <c r="PUZ5" s="436"/>
      <c r="PVA5" s="436"/>
      <c r="PVB5" s="436"/>
      <c r="PVC5" s="436"/>
      <c r="PVD5" s="436"/>
      <c r="PVE5" s="436"/>
      <c r="PVF5" s="436"/>
      <c r="PVG5" s="436"/>
      <c r="PVH5" s="436"/>
      <c r="PVI5" s="436"/>
      <c r="PVJ5" s="436"/>
      <c r="PVK5" s="436"/>
      <c r="PVL5" s="436"/>
      <c r="PVM5" s="436"/>
      <c r="PVN5" s="436"/>
      <c r="PVO5" s="436"/>
      <c r="PVP5" s="436"/>
      <c r="PVQ5" s="436"/>
      <c r="PVR5" s="436"/>
      <c r="PVS5" s="436"/>
      <c r="PVT5" s="436"/>
      <c r="PVU5" s="436"/>
      <c r="PVV5" s="436"/>
      <c r="PVW5" s="436"/>
      <c r="PVX5" s="436"/>
      <c r="PVY5" s="436"/>
      <c r="PVZ5" s="436"/>
      <c r="PWA5" s="436"/>
      <c r="PWB5" s="436"/>
      <c r="PWC5" s="436"/>
      <c r="PWD5" s="436"/>
      <c r="PWE5" s="436"/>
      <c r="PWF5" s="436"/>
      <c r="PWG5" s="436"/>
      <c r="PWH5" s="436"/>
      <c r="PWI5" s="436"/>
      <c r="PWJ5" s="436"/>
      <c r="PWK5" s="436"/>
      <c r="PWL5" s="436"/>
      <c r="PWM5" s="436"/>
      <c r="PWN5" s="436"/>
      <c r="PWO5" s="436"/>
      <c r="PWP5" s="436"/>
      <c r="PWQ5" s="436"/>
      <c r="PWR5" s="436"/>
      <c r="PWS5" s="436"/>
      <c r="PWT5" s="436"/>
      <c r="PWU5" s="436"/>
      <c r="PWV5" s="436"/>
      <c r="PWW5" s="436"/>
      <c r="PWX5" s="436"/>
      <c r="PWY5" s="436"/>
      <c r="PWZ5" s="436"/>
      <c r="PXA5" s="436"/>
      <c r="PXB5" s="436"/>
      <c r="PXC5" s="436"/>
      <c r="PXD5" s="436"/>
      <c r="PXE5" s="436"/>
      <c r="PXF5" s="436"/>
      <c r="PXG5" s="436"/>
      <c r="PXH5" s="436"/>
      <c r="PXI5" s="436"/>
      <c r="PXJ5" s="436"/>
      <c r="PXK5" s="436"/>
      <c r="PXL5" s="436"/>
      <c r="PXM5" s="436"/>
      <c r="PXN5" s="436"/>
      <c r="PXO5" s="436"/>
      <c r="PXP5" s="436"/>
      <c r="PXQ5" s="436"/>
      <c r="PXR5" s="436"/>
      <c r="PXS5" s="436"/>
      <c r="PXT5" s="436"/>
      <c r="PXU5" s="436"/>
      <c r="PXV5" s="436"/>
      <c r="PXW5" s="436"/>
      <c r="PXX5" s="436"/>
      <c r="PXY5" s="436"/>
      <c r="PXZ5" s="436"/>
      <c r="PYA5" s="436"/>
      <c r="PYB5" s="436"/>
      <c r="PYC5" s="436"/>
      <c r="PYD5" s="436"/>
      <c r="PYE5" s="436"/>
      <c r="PYF5" s="436"/>
      <c r="PYG5" s="436"/>
      <c r="PYH5" s="436"/>
      <c r="PYI5" s="436"/>
      <c r="PYJ5" s="436"/>
      <c r="PYK5" s="436"/>
      <c r="PYL5" s="436"/>
      <c r="PYM5" s="436"/>
      <c r="PYN5" s="436"/>
      <c r="PYO5" s="436"/>
      <c r="PYP5" s="436"/>
      <c r="PYQ5" s="436"/>
      <c r="PYR5" s="436"/>
      <c r="PYS5" s="436"/>
      <c r="PYT5" s="436"/>
      <c r="PYU5" s="436"/>
      <c r="PYV5" s="436"/>
      <c r="PYW5" s="436"/>
      <c r="PYX5" s="436"/>
      <c r="PYY5" s="436"/>
      <c r="PYZ5" s="436"/>
      <c r="PZA5" s="436"/>
      <c r="PZB5" s="436"/>
      <c r="PZC5" s="436"/>
      <c r="PZD5" s="436"/>
      <c r="PZE5" s="436"/>
      <c r="PZF5" s="436"/>
      <c r="PZG5" s="436"/>
      <c r="PZH5" s="436"/>
      <c r="PZI5" s="436"/>
      <c r="PZJ5" s="436"/>
      <c r="PZK5" s="436"/>
      <c r="PZL5" s="436"/>
      <c r="PZM5" s="436"/>
      <c r="PZN5" s="436"/>
      <c r="PZO5" s="436"/>
      <c r="PZP5" s="436"/>
      <c r="PZQ5" s="436"/>
      <c r="PZR5" s="436"/>
      <c r="PZS5" s="436"/>
      <c r="PZT5" s="436"/>
      <c r="PZU5" s="436"/>
      <c r="PZV5" s="436"/>
      <c r="PZW5" s="436"/>
      <c r="PZX5" s="436"/>
      <c r="PZY5" s="436"/>
      <c r="PZZ5" s="436"/>
      <c r="QAA5" s="436"/>
      <c r="QAB5" s="436"/>
      <c r="QAC5" s="436"/>
      <c r="QAD5" s="436"/>
      <c r="QAE5" s="436"/>
      <c r="QAF5" s="436"/>
      <c r="QAG5" s="436"/>
      <c r="QAH5" s="436"/>
      <c r="QAI5" s="436"/>
      <c r="QAJ5" s="436"/>
      <c r="QAK5" s="436"/>
      <c r="QAL5" s="436"/>
      <c r="QAM5" s="436"/>
      <c r="QAN5" s="436"/>
      <c r="QAO5" s="436"/>
      <c r="QAP5" s="436"/>
      <c r="QAQ5" s="436"/>
      <c r="QAR5" s="436"/>
      <c r="QAS5" s="436"/>
      <c r="QAT5" s="436"/>
      <c r="QAU5" s="436"/>
      <c r="QAV5" s="436"/>
      <c r="QAW5" s="436"/>
      <c r="QAX5" s="436"/>
      <c r="QAY5" s="436"/>
      <c r="QAZ5" s="436"/>
      <c r="QBA5" s="436"/>
      <c r="QBB5" s="436"/>
      <c r="QBC5" s="436"/>
      <c r="QBD5" s="436"/>
      <c r="QBE5" s="436"/>
      <c r="QBF5" s="436"/>
      <c r="QBG5" s="436"/>
      <c r="QBH5" s="436"/>
      <c r="QBI5" s="436"/>
      <c r="QBJ5" s="436"/>
      <c r="QBK5" s="436"/>
      <c r="QBL5" s="436"/>
      <c r="QBM5" s="436"/>
      <c r="QBN5" s="436"/>
      <c r="QBO5" s="436"/>
      <c r="QBP5" s="436"/>
      <c r="QBQ5" s="436"/>
      <c r="QBR5" s="436"/>
      <c r="QBS5" s="436"/>
      <c r="QBT5" s="436"/>
      <c r="QBU5" s="436"/>
      <c r="QBV5" s="436"/>
      <c r="QBW5" s="436"/>
      <c r="QBX5" s="436"/>
      <c r="QBY5" s="436"/>
      <c r="QBZ5" s="436"/>
      <c r="QCA5" s="436"/>
      <c r="QCB5" s="436"/>
      <c r="QCC5" s="436"/>
      <c r="QCD5" s="436"/>
      <c r="QCE5" s="436"/>
      <c r="QCF5" s="436"/>
      <c r="QCG5" s="436"/>
      <c r="QCH5" s="436"/>
      <c r="QCI5" s="436"/>
      <c r="QCJ5" s="436"/>
      <c r="QCK5" s="436"/>
      <c r="QCL5" s="436"/>
      <c r="QCM5" s="436"/>
      <c r="QCN5" s="436"/>
      <c r="QCO5" s="436"/>
      <c r="QCP5" s="436"/>
      <c r="QCQ5" s="436"/>
      <c r="QCR5" s="436"/>
      <c r="QCS5" s="436"/>
      <c r="QCT5" s="436"/>
      <c r="QCU5" s="436"/>
      <c r="QCV5" s="436"/>
      <c r="QCW5" s="436"/>
      <c r="QCX5" s="436"/>
      <c r="QCY5" s="436"/>
      <c r="QCZ5" s="436"/>
      <c r="QDA5" s="436"/>
      <c r="QDB5" s="436"/>
      <c r="QDC5" s="436"/>
      <c r="QDD5" s="436"/>
      <c r="QDE5" s="436"/>
      <c r="QDF5" s="436"/>
      <c r="QDG5" s="436"/>
      <c r="QDH5" s="436"/>
      <c r="QDI5" s="436"/>
      <c r="QDJ5" s="436"/>
      <c r="QDK5" s="436"/>
      <c r="QDL5" s="436"/>
      <c r="QDM5" s="436"/>
      <c r="QDN5" s="436"/>
      <c r="QDO5" s="436"/>
      <c r="QDP5" s="436"/>
      <c r="QDQ5" s="436"/>
      <c r="QDR5" s="436"/>
      <c r="QDS5" s="436"/>
      <c r="QDT5" s="436"/>
      <c r="QDU5" s="436"/>
      <c r="QDV5" s="436"/>
      <c r="QDW5" s="436"/>
      <c r="QDX5" s="436"/>
      <c r="QDY5" s="436"/>
      <c r="QDZ5" s="436"/>
      <c r="QEA5" s="436"/>
      <c r="QEB5" s="436"/>
      <c r="QEC5" s="436"/>
      <c r="QED5" s="436"/>
      <c r="QEE5" s="436"/>
      <c r="QEF5" s="436"/>
      <c r="QEG5" s="436"/>
      <c r="QEH5" s="436"/>
      <c r="QEI5" s="436"/>
      <c r="QEJ5" s="436"/>
      <c r="QEK5" s="436"/>
      <c r="QEL5" s="436"/>
      <c r="QEM5" s="436"/>
      <c r="QEN5" s="436"/>
      <c r="QEO5" s="436"/>
      <c r="QEP5" s="436"/>
      <c r="QEQ5" s="436"/>
      <c r="QER5" s="436"/>
      <c r="QES5" s="436"/>
      <c r="QET5" s="436"/>
      <c r="QEU5" s="436"/>
      <c r="QEV5" s="436"/>
      <c r="QEW5" s="436"/>
      <c r="QEX5" s="436"/>
      <c r="QEY5" s="436"/>
      <c r="QEZ5" s="436"/>
      <c r="QFA5" s="436"/>
      <c r="QFB5" s="436"/>
      <c r="QFC5" s="436"/>
      <c r="QFD5" s="436"/>
      <c r="QFE5" s="436"/>
      <c r="QFF5" s="436"/>
      <c r="QFG5" s="436"/>
      <c r="QFH5" s="436"/>
      <c r="QFI5" s="436"/>
      <c r="QFJ5" s="436"/>
      <c r="QFK5" s="436"/>
      <c r="QFL5" s="436"/>
      <c r="QFM5" s="436"/>
      <c r="QFN5" s="436"/>
      <c r="QFO5" s="436"/>
      <c r="QFP5" s="436"/>
      <c r="QFQ5" s="436"/>
      <c r="QFR5" s="436"/>
      <c r="QFS5" s="436"/>
      <c r="QFT5" s="436"/>
      <c r="QFU5" s="436"/>
      <c r="QFV5" s="436"/>
      <c r="QFW5" s="436"/>
      <c r="QFX5" s="436"/>
      <c r="QFY5" s="436"/>
      <c r="QFZ5" s="436"/>
      <c r="QGA5" s="436"/>
      <c r="QGB5" s="436"/>
      <c r="QGC5" s="436"/>
      <c r="QGD5" s="436"/>
      <c r="QGE5" s="436"/>
      <c r="QGF5" s="436"/>
      <c r="QGG5" s="436"/>
      <c r="QGH5" s="436"/>
      <c r="QGI5" s="436"/>
      <c r="QGJ5" s="436"/>
      <c r="QGK5" s="436"/>
      <c r="QGL5" s="436"/>
      <c r="QGM5" s="436"/>
      <c r="QGN5" s="436"/>
      <c r="QGO5" s="436"/>
      <c r="QGP5" s="436"/>
      <c r="QGQ5" s="436"/>
      <c r="QGR5" s="436"/>
      <c r="QGS5" s="436"/>
      <c r="QGT5" s="436"/>
      <c r="QGU5" s="436"/>
      <c r="QGV5" s="436"/>
      <c r="QGW5" s="436"/>
      <c r="QGX5" s="436"/>
      <c r="QGY5" s="436"/>
      <c r="QGZ5" s="436"/>
      <c r="QHA5" s="436"/>
      <c r="QHB5" s="436"/>
      <c r="QHC5" s="436"/>
      <c r="QHD5" s="436"/>
      <c r="QHE5" s="436"/>
      <c r="QHF5" s="436"/>
      <c r="QHG5" s="436"/>
      <c r="QHH5" s="436"/>
      <c r="QHI5" s="436"/>
      <c r="QHJ5" s="436"/>
      <c r="QHK5" s="436"/>
      <c r="QHL5" s="436"/>
      <c r="QHM5" s="436"/>
      <c r="QHN5" s="436"/>
      <c r="QHO5" s="436"/>
      <c r="QHP5" s="436"/>
      <c r="QHQ5" s="436"/>
      <c r="QHR5" s="436"/>
      <c r="QHS5" s="436"/>
      <c r="QHT5" s="436"/>
      <c r="QHU5" s="436"/>
      <c r="QHV5" s="436"/>
      <c r="QHW5" s="436"/>
      <c r="QHX5" s="436"/>
      <c r="QHY5" s="436"/>
      <c r="QHZ5" s="436"/>
      <c r="QIA5" s="436"/>
      <c r="QIB5" s="436"/>
      <c r="QIC5" s="436"/>
      <c r="QID5" s="436"/>
      <c r="QIE5" s="436"/>
      <c r="QIF5" s="436"/>
      <c r="QIG5" s="436"/>
      <c r="QIH5" s="436"/>
      <c r="QII5" s="436"/>
      <c r="QIJ5" s="436"/>
      <c r="QIK5" s="436"/>
      <c r="QIL5" s="436"/>
      <c r="QIM5" s="436"/>
      <c r="QIN5" s="436"/>
      <c r="QIO5" s="436"/>
      <c r="QIP5" s="436"/>
      <c r="QIQ5" s="436"/>
      <c r="QIR5" s="436"/>
      <c r="QIS5" s="436"/>
      <c r="QIT5" s="436"/>
      <c r="QIU5" s="436"/>
      <c r="QIV5" s="436"/>
      <c r="QIW5" s="436"/>
      <c r="QIX5" s="436"/>
      <c r="QIY5" s="436"/>
      <c r="QIZ5" s="436"/>
      <c r="QJA5" s="436"/>
      <c r="QJB5" s="436"/>
      <c r="QJC5" s="436"/>
      <c r="QJD5" s="436"/>
      <c r="QJE5" s="436"/>
      <c r="QJF5" s="436"/>
      <c r="QJG5" s="436"/>
      <c r="QJH5" s="436"/>
      <c r="QJI5" s="436"/>
      <c r="QJJ5" s="436"/>
      <c r="QJK5" s="436"/>
      <c r="QJL5" s="436"/>
      <c r="QJM5" s="436"/>
      <c r="QJN5" s="436"/>
      <c r="QJO5" s="436"/>
      <c r="QJP5" s="436"/>
      <c r="QJQ5" s="436"/>
      <c r="QJR5" s="436"/>
      <c r="QJS5" s="436"/>
      <c r="QJT5" s="436"/>
      <c r="QJU5" s="436"/>
      <c r="QJV5" s="436"/>
      <c r="QJW5" s="436"/>
      <c r="QJX5" s="436"/>
      <c r="QJY5" s="436"/>
      <c r="QJZ5" s="436"/>
      <c r="QKA5" s="436"/>
      <c r="QKB5" s="436"/>
      <c r="QKC5" s="436"/>
      <c r="QKD5" s="436"/>
      <c r="QKE5" s="436"/>
      <c r="QKF5" s="436"/>
      <c r="QKG5" s="436"/>
      <c r="QKH5" s="436"/>
      <c r="QKI5" s="436"/>
      <c r="QKJ5" s="436"/>
      <c r="QKK5" s="436"/>
      <c r="QKL5" s="436"/>
      <c r="QKM5" s="436"/>
      <c r="QKN5" s="436"/>
      <c r="QKO5" s="436"/>
      <c r="QKP5" s="436"/>
      <c r="QKQ5" s="436"/>
      <c r="QKR5" s="436"/>
      <c r="QKS5" s="436"/>
      <c r="QKT5" s="436"/>
      <c r="QKU5" s="436"/>
      <c r="QKV5" s="436"/>
      <c r="QKW5" s="436"/>
      <c r="QKX5" s="436"/>
      <c r="QKY5" s="436"/>
      <c r="QKZ5" s="436"/>
      <c r="QLA5" s="436"/>
      <c r="QLB5" s="436"/>
      <c r="QLC5" s="436"/>
      <c r="QLD5" s="436"/>
      <c r="QLE5" s="436"/>
      <c r="QLF5" s="436"/>
      <c r="QLG5" s="436"/>
      <c r="QLH5" s="436"/>
      <c r="QLI5" s="436"/>
      <c r="QLJ5" s="436"/>
      <c r="QLK5" s="436"/>
      <c r="QLL5" s="436"/>
      <c r="QLM5" s="436"/>
      <c r="QLN5" s="436"/>
      <c r="QLO5" s="436"/>
      <c r="QLP5" s="436"/>
      <c r="QLQ5" s="436"/>
      <c r="QLR5" s="436"/>
      <c r="QLS5" s="436"/>
      <c r="QLT5" s="436"/>
      <c r="QLU5" s="436"/>
      <c r="QLV5" s="436"/>
      <c r="QLW5" s="436"/>
      <c r="QLX5" s="436"/>
      <c r="QLY5" s="436"/>
      <c r="QLZ5" s="436"/>
      <c r="QMA5" s="436"/>
      <c r="QMB5" s="436"/>
      <c r="QMC5" s="436"/>
      <c r="QMD5" s="436"/>
      <c r="QME5" s="436"/>
      <c r="QMF5" s="436"/>
      <c r="QMG5" s="436"/>
      <c r="QMH5" s="436"/>
      <c r="QMI5" s="436"/>
      <c r="QMJ5" s="436"/>
      <c r="QMK5" s="436"/>
      <c r="QML5" s="436"/>
      <c r="QMM5" s="436"/>
      <c r="QMN5" s="436"/>
      <c r="QMO5" s="436"/>
      <c r="QMP5" s="436"/>
      <c r="QMQ5" s="436"/>
      <c r="QMR5" s="436"/>
      <c r="QMS5" s="436"/>
      <c r="QMT5" s="436"/>
      <c r="QMU5" s="436"/>
      <c r="QMV5" s="436"/>
      <c r="QMW5" s="436"/>
      <c r="QMX5" s="436"/>
      <c r="QMY5" s="436"/>
      <c r="QMZ5" s="436"/>
      <c r="QNA5" s="436"/>
      <c r="QNB5" s="436"/>
      <c r="QNC5" s="436"/>
      <c r="QND5" s="436"/>
      <c r="QNE5" s="436"/>
      <c r="QNF5" s="436"/>
      <c r="QNG5" s="436"/>
      <c r="QNH5" s="436"/>
      <c r="QNI5" s="436"/>
      <c r="QNJ5" s="436"/>
      <c r="QNK5" s="436"/>
      <c r="QNL5" s="436"/>
      <c r="QNM5" s="436"/>
      <c r="QNN5" s="436"/>
      <c r="QNO5" s="436"/>
      <c r="QNP5" s="436"/>
      <c r="QNQ5" s="436"/>
      <c r="QNR5" s="436"/>
      <c r="QNS5" s="436"/>
      <c r="QNT5" s="436"/>
      <c r="QNU5" s="436"/>
      <c r="QNV5" s="436"/>
      <c r="QNW5" s="436"/>
      <c r="QNX5" s="436"/>
      <c r="QNY5" s="436"/>
      <c r="QNZ5" s="436"/>
      <c r="QOA5" s="436"/>
      <c r="QOB5" s="436"/>
      <c r="QOC5" s="436"/>
      <c r="QOD5" s="436"/>
      <c r="QOE5" s="436"/>
      <c r="QOF5" s="436"/>
      <c r="QOG5" s="436"/>
      <c r="QOH5" s="436"/>
      <c r="QOI5" s="436"/>
      <c r="QOJ5" s="436"/>
      <c r="QOK5" s="436"/>
      <c r="QOL5" s="436"/>
      <c r="QOM5" s="436"/>
      <c r="QON5" s="436"/>
      <c r="QOO5" s="436"/>
      <c r="QOP5" s="436"/>
      <c r="QOQ5" s="436"/>
      <c r="QOR5" s="436"/>
      <c r="QOS5" s="436"/>
      <c r="QOT5" s="436"/>
      <c r="QOU5" s="436"/>
      <c r="QOV5" s="436"/>
      <c r="QOW5" s="436"/>
      <c r="QOX5" s="436"/>
      <c r="QOY5" s="436"/>
      <c r="QOZ5" s="436"/>
      <c r="QPA5" s="436"/>
      <c r="QPB5" s="436"/>
      <c r="QPC5" s="436"/>
      <c r="QPD5" s="436"/>
      <c r="QPE5" s="436"/>
      <c r="QPF5" s="436"/>
      <c r="QPG5" s="436"/>
      <c r="QPH5" s="436"/>
      <c r="QPI5" s="436"/>
      <c r="QPJ5" s="436"/>
      <c r="QPK5" s="436"/>
      <c r="QPL5" s="436"/>
      <c r="QPM5" s="436"/>
      <c r="QPN5" s="436"/>
      <c r="QPO5" s="436"/>
      <c r="QPP5" s="436"/>
      <c r="QPQ5" s="436"/>
      <c r="QPR5" s="436"/>
      <c r="QPS5" s="436"/>
      <c r="QPT5" s="436"/>
      <c r="QPU5" s="436"/>
      <c r="QPV5" s="436"/>
      <c r="QPW5" s="436"/>
      <c r="QPX5" s="436"/>
      <c r="QPY5" s="436"/>
      <c r="QPZ5" s="436"/>
      <c r="QQA5" s="436"/>
      <c r="QQB5" s="436"/>
      <c r="QQC5" s="436"/>
      <c r="QQD5" s="436"/>
      <c r="QQE5" s="436"/>
      <c r="QQF5" s="436"/>
      <c r="QQG5" s="436"/>
      <c r="QQH5" s="436"/>
      <c r="QQI5" s="436"/>
      <c r="QQJ5" s="436"/>
      <c r="QQK5" s="436"/>
      <c r="QQL5" s="436"/>
      <c r="QQM5" s="436"/>
      <c r="QQN5" s="436"/>
      <c r="QQO5" s="436"/>
      <c r="QQP5" s="436"/>
      <c r="QQQ5" s="436"/>
      <c r="QQR5" s="436"/>
      <c r="QQS5" s="436"/>
      <c r="QQT5" s="436"/>
      <c r="QQU5" s="436"/>
      <c r="QQV5" s="436"/>
      <c r="QQW5" s="436"/>
      <c r="QQX5" s="436"/>
      <c r="QQY5" s="436"/>
      <c r="QQZ5" s="436"/>
      <c r="QRA5" s="436"/>
      <c r="QRB5" s="436"/>
      <c r="QRC5" s="436"/>
      <c r="QRD5" s="436"/>
      <c r="QRE5" s="436"/>
      <c r="QRF5" s="436"/>
      <c r="QRG5" s="436"/>
      <c r="QRH5" s="436"/>
      <c r="QRI5" s="436"/>
      <c r="QRJ5" s="436"/>
      <c r="QRK5" s="436"/>
      <c r="QRL5" s="436"/>
      <c r="QRM5" s="436"/>
      <c r="QRN5" s="436"/>
      <c r="QRO5" s="436"/>
      <c r="QRP5" s="436"/>
      <c r="QRQ5" s="436"/>
      <c r="QRR5" s="436"/>
      <c r="QRS5" s="436"/>
      <c r="QRT5" s="436"/>
      <c r="QRU5" s="436"/>
      <c r="QRV5" s="436"/>
      <c r="QRW5" s="436"/>
      <c r="QRX5" s="436"/>
      <c r="QRY5" s="436"/>
      <c r="QRZ5" s="436"/>
      <c r="QSA5" s="436"/>
      <c r="QSB5" s="436"/>
      <c r="QSC5" s="436"/>
      <c r="QSD5" s="436"/>
      <c r="QSE5" s="436"/>
      <c r="QSF5" s="436"/>
      <c r="QSG5" s="436"/>
      <c r="QSH5" s="436"/>
      <c r="QSI5" s="436"/>
      <c r="QSJ5" s="436"/>
      <c r="QSK5" s="436"/>
      <c r="QSL5" s="436"/>
      <c r="QSM5" s="436"/>
      <c r="QSN5" s="436"/>
      <c r="QSO5" s="436"/>
      <c r="QSP5" s="436"/>
      <c r="QSQ5" s="436"/>
      <c r="QSR5" s="436"/>
      <c r="QSS5" s="436"/>
      <c r="QST5" s="436"/>
      <c r="QSU5" s="436"/>
      <c r="QSV5" s="436"/>
      <c r="QSW5" s="436"/>
      <c r="QSX5" s="436"/>
      <c r="QSY5" s="436"/>
      <c r="QSZ5" s="436"/>
      <c r="QTA5" s="436"/>
      <c r="QTB5" s="436"/>
      <c r="QTC5" s="436"/>
      <c r="QTD5" s="436"/>
      <c r="QTE5" s="436"/>
      <c r="QTF5" s="436"/>
      <c r="QTG5" s="436"/>
      <c r="QTH5" s="436"/>
      <c r="QTI5" s="436"/>
      <c r="QTJ5" s="436"/>
      <c r="QTK5" s="436"/>
      <c r="QTL5" s="436"/>
      <c r="QTM5" s="436"/>
      <c r="QTN5" s="436"/>
      <c r="QTO5" s="436"/>
      <c r="QTP5" s="436"/>
      <c r="QTQ5" s="436"/>
      <c r="QTR5" s="436"/>
      <c r="QTS5" s="436"/>
      <c r="QTT5" s="436"/>
      <c r="QTU5" s="436"/>
      <c r="QTV5" s="436"/>
      <c r="QTW5" s="436"/>
      <c r="QTX5" s="436"/>
      <c r="QTY5" s="436"/>
      <c r="QTZ5" s="436"/>
      <c r="QUA5" s="436"/>
      <c r="QUB5" s="436"/>
      <c r="QUC5" s="436"/>
      <c r="QUD5" s="436"/>
      <c r="QUE5" s="436"/>
      <c r="QUF5" s="436"/>
      <c r="QUG5" s="436"/>
      <c r="QUH5" s="436"/>
      <c r="QUI5" s="436"/>
      <c r="QUJ5" s="436"/>
      <c r="QUK5" s="436"/>
      <c r="QUL5" s="436"/>
      <c r="QUM5" s="436"/>
      <c r="QUN5" s="436"/>
      <c r="QUO5" s="436"/>
      <c r="QUP5" s="436"/>
      <c r="QUQ5" s="436"/>
      <c r="QUR5" s="436"/>
      <c r="QUS5" s="436"/>
      <c r="QUT5" s="436"/>
      <c r="QUU5" s="436"/>
      <c r="QUV5" s="436"/>
      <c r="QUW5" s="436"/>
      <c r="QUX5" s="436"/>
      <c r="QUY5" s="436"/>
      <c r="QUZ5" s="436"/>
      <c r="QVA5" s="436"/>
      <c r="QVB5" s="436"/>
      <c r="QVC5" s="436"/>
      <c r="QVD5" s="436"/>
      <c r="QVE5" s="436"/>
      <c r="QVF5" s="436"/>
      <c r="QVG5" s="436"/>
      <c r="QVH5" s="436"/>
      <c r="QVI5" s="436"/>
      <c r="QVJ5" s="436"/>
      <c r="QVK5" s="436"/>
      <c r="QVL5" s="436"/>
      <c r="QVM5" s="436"/>
      <c r="QVN5" s="436"/>
      <c r="QVO5" s="436"/>
      <c r="QVP5" s="436"/>
      <c r="QVQ5" s="436"/>
      <c r="QVR5" s="436"/>
      <c r="QVS5" s="436"/>
      <c r="QVT5" s="436"/>
      <c r="QVU5" s="436"/>
      <c r="QVV5" s="436"/>
      <c r="QVW5" s="436"/>
      <c r="QVX5" s="436"/>
      <c r="QVY5" s="436"/>
      <c r="QVZ5" s="436"/>
      <c r="QWA5" s="436"/>
      <c r="QWB5" s="436"/>
      <c r="QWC5" s="436"/>
      <c r="QWD5" s="436"/>
      <c r="QWE5" s="436"/>
      <c r="QWF5" s="436"/>
      <c r="QWG5" s="436"/>
      <c r="QWH5" s="436"/>
      <c r="QWI5" s="436"/>
      <c r="QWJ5" s="436"/>
      <c r="QWK5" s="436"/>
      <c r="QWL5" s="436"/>
      <c r="QWM5" s="436"/>
      <c r="QWN5" s="436"/>
      <c r="QWO5" s="436"/>
      <c r="QWP5" s="436"/>
      <c r="QWQ5" s="436"/>
      <c r="QWR5" s="436"/>
      <c r="QWS5" s="436"/>
      <c r="QWT5" s="436"/>
      <c r="QWU5" s="436"/>
      <c r="QWV5" s="436"/>
      <c r="QWW5" s="436"/>
      <c r="QWX5" s="436"/>
      <c r="QWY5" s="436"/>
      <c r="QWZ5" s="436"/>
      <c r="QXA5" s="436"/>
      <c r="QXB5" s="436"/>
      <c r="QXC5" s="436"/>
      <c r="QXD5" s="436"/>
      <c r="QXE5" s="436"/>
      <c r="QXF5" s="436"/>
      <c r="QXG5" s="436"/>
      <c r="QXH5" s="436"/>
      <c r="QXI5" s="436"/>
      <c r="QXJ5" s="436"/>
      <c r="QXK5" s="436"/>
      <c r="QXL5" s="436"/>
      <c r="QXM5" s="436"/>
      <c r="QXN5" s="436"/>
      <c r="QXO5" s="436"/>
      <c r="QXP5" s="436"/>
      <c r="QXQ5" s="436"/>
      <c r="QXR5" s="436"/>
      <c r="QXS5" s="436"/>
      <c r="QXT5" s="436"/>
      <c r="QXU5" s="436"/>
      <c r="QXV5" s="436"/>
      <c r="QXW5" s="436"/>
      <c r="QXX5" s="436"/>
      <c r="QXY5" s="436"/>
      <c r="QXZ5" s="436"/>
      <c r="QYA5" s="436"/>
      <c r="QYB5" s="436"/>
      <c r="QYC5" s="436"/>
      <c r="QYD5" s="436"/>
      <c r="QYE5" s="436"/>
      <c r="QYF5" s="436"/>
      <c r="QYG5" s="436"/>
      <c r="QYH5" s="436"/>
      <c r="QYI5" s="436"/>
      <c r="QYJ5" s="436"/>
      <c r="QYK5" s="436"/>
      <c r="QYL5" s="436"/>
      <c r="QYM5" s="436"/>
      <c r="QYN5" s="436"/>
      <c r="QYO5" s="436"/>
      <c r="QYP5" s="436"/>
      <c r="QYQ5" s="436"/>
      <c r="QYR5" s="436"/>
      <c r="QYS5" s="436"/>
      <c r="QYT5" s="436"/>
      <c r="QYU5" s="436"/>
      <c r="QYV5" s="436"/>
      <c r="QYW5" s="436"/>
      <c r="QYX5" s="436"/>
      <c r="QYY5" s="436"/>
      <c r="QYZ5" s="436"/>
      <c r="QZA5" s="436"/>
      <c r="QZB5" s="436"/>
      <c r="QZC5" s="436"/>
      <c r="QZD5" s="436"/>
      <c r="QZE5" s="436"/>
      <c r="QZF5" s="436"/>
      <c r="QZG5" s="436"/>
      <c r="QZH5" s="436"/>
      <c r="QZI5" s="436"/>
      <c r="QZJ5" s="436"/>
      <c r="QZK5" s="436"/>
      <c r="QZL5" s="436"/>
      <c r="QZM5" s="436"/>
      <c r="QZN5" s="436"/>
      <c r="QZO5" s="436"/>
      <c r="QZP5" s="436"/>
      <c r="QZQ5" s="436"/>
      <c r="QZR5" s="436"/>
      <c r="QZS5" s="436"/>
      <c r="QZT5" s="436"/>
      <c r="QZU5" s="436"/>
      <c r="QZV5" s="436"/>
      <c r="QZW5" s="436"/>
      <c r="QZX5" s="436"/>
      <c r="QZY5" s="436"/>
      <c r="QZZ5" s="436"/>
      <c r="RAA5" s="436"/>
      <c r="RAB5" s="436"/>
      <c r="RAC5" s="436"/>
      <c r="RAD5" s="436"/>
      <c r="RAE5" s="436"/>
      <c r="RAF5" s="436"/>
      <c r="RAG5" s="436"/>
      <c r="RAH5" s="436"/>
      <c r="RAI5" s="436"/>
      <c r="RAJ5" s="436"/>
      <c r="RAK5" s="436"/>
      <c r="RAL5" s="436"/>
      <c r="RAM5" s="436"/>
      <c r="RAN5" s="436"/>
      <c r="RAO5" s="436"/>
      <c r="RAP5" s="436"/>
      <c r="RAQ5" s="436"/>
      <c r="RAR5" s="436"/>
      <c r="RAS5" s="436"/>
      <c r="RAT5" s="436"/>
      <c r="RAU5" s="436"/>
      <c r="RAV5" s="436"/>
      <c r="RAW5" s="436"/>
      <c r="RAX5" s="436"/>
      <c r="RAY5" s="436"/>
      <c r="RAZ5" s="436"/>
      <c r="RBA5" s="436"/>
      <c r="RBB5" s="436"/>
      <c r="RBC5" s="436"/>
      <c r="RBD5" s="436"/>
      <c r="RBE5" s="436"/>
      <c r="RBF5" s="436"/>
      <c r="RBG5" s="436"/>
      <c r="RBH5" s="436"/>
      <c r="RBI5" s="436"/>
      <c r="RBJ5" s="436"/>
      <c r="RBK5" s="436"/>
      <c r="RBL5" s="436"/>
      <c r="RBM5" s="436"/>
      <c r="RBN5" s="436"/>
      <c r="RBO5" s="436"/>
      <c r="RBP5" s="436"/>
      <c r="RBQ5" s="436"/>
      <c r="RBR5" s="436"/>
      <c r="RBS5" s="436"/>
      <c r="RBT5" s="436"/>
      <c r="RBU5" s="436"/>
      <c r="RBV5" s="436"/>
      <c r="RBW5" s="436"/>
      <c r="RBX5" s="436"/>
      <c r="RBY5" s="436"/>
      <c r="RBZ5" s="436"/>
      <c r="RCA5" s="436"/>
      <c r="RCB5" s="436"/>
      <c r="RCC5" s="436"/>
      <c r="RCD5" s="436"/>
      <c r="RCE5" s="436"/>
      <c r="RCF5" s="436"/>
      <c r="RCG5" s="436"/>
      <c r="RCH5" s="436"/>
      <c r="RCI5" s="436"/>
      <c r="RCJ5" s="436"/>
      <c r="RCK5" s="436"/>
      <c r="RCL5" s="436"/>
      <c r="RCM5" s="436"/>
      <c r="RCN5" s="436"/>
      <c r="RCO5" s="436"/>
      <c r="RCP5" s="436"/>
      <c r="RCQ5" s="436"/>
      <c r="RCR5" s="436"/>
      <c r="RCS5" s="436"/>
      <c r="RCT5" s="436"/>
      <c r="RCU5" s="436"/>
      <c r="RCV5" s="436"/>
      <c r="RCW5" s="436"/>
      <c r="RCX5" s="436"/>
      <c r="RCY5" s="436"/>
      <c r="RCZ5" s="436"/>
      <c r="RDA5" s="436"/>
      <c r="RDB5" s="436"/>
      <c r="RDC5" s="436"/>
      <c r="RDD5" s="436"/>
      <c r="RDE5" s="436"/>
      <c r="RDF5" s="436"/>
      <c r="RDG5" s="436"/>
      <c r="RDH5" s="436"/>
      <c r="RDI5" s="436"/>
      <c r="RDJ5" s="436"/>
      <c r="RDK5" s="436"/>
      <c r="RDL5" s="436"/>
      <c r="RDM5" s="436"/>
      <c r="RDN5" s="436"/>
      <c r="RDO5" s="436"/>
      <c r="RDP5" s="436"/>
      <c r="RDQ5" s="436"/>
      <c r="RDR5" s="436"/>
      <c r="RDS5" s="436"/>
      <c r="RDT5" s="436"/>
      <c r="RDU5" s="436"/>
      <c r="RDV5" s="436"/>
      <c r="RDW5" s="436"/>
      <c r="RDX5" s="436"/>
      <c r="RDY5" s="436"/>
      <c r="RDZ5" s="436"/>
      <c r="REA5" s="436"/>
      <c r="REB5" s="436"/>
      <c r="REC5" s="436"/>
      <c r="RED5" s="436"/>
      <c r="REE5" s="436"/>
      <c r="REF5" s="436"/>
      <c r="REG5" s="436"/>
      <c r="REH5" s="436"/>
      <c r="REI5" s="436"/>
      <c r="REJ5" s="436"/>
      <c r="REK5" s="436"/>
      <c r="REL5" s="436"/>
      <c r="REM5" s="436"/>
      <c r="REN5" s="436"/>
      <c r="REO5" s="436"/>
      <c r="REP5" s="436"/>
      <c r="REQ5" s="436"/>
      <c r="RER5" s="436"/>
      <c r="RES5" s="436"/>
      <c r="RET5" s="436"/>
      <c r="REU5" s="436"/>
      <c r="REV5" s="436"/>
      <c r="REW5" s="436"/>
      <c r="REX5" s="436"/>
      <c r="REY5" s="436"/>
      <c r="REZ5" s="436"/>
      <c r="RFA5" s="436"/>
      <c r="RFB5" s="436"/>
      <c r="RFC5" s="436"/>
      <c r="RFD5" s="436"/>
      <c r="RFE5" s="436"/>
      <c r="RFF5" s="436"/>
      <c r="RFG5" s="436"/>
      <c r="RFH5" s="436"/>
      <c r="RFI5" s="436"/>
      <c r="RFJ5" s="436"/>
      <c r="RFK5" s="436"/>
      <c r="RFL5" s="436"/>
      <c r="RFM5" s="436"/>
      <c r="RFN5" s="436"/>
      <c r="RFO5" s="436"/>
      <c r="RFP5" s="436"/>
      <c r="RFQ5" s="436"/>
      <c r="RFR5" s="436"/>
      <c r="RFS5" s="436"/>
      <c r="RFT5" s="436"/>
      <c r="RFU5" s="436"/>
      <c r="RFV5" s="436"/>
      <c r="RFW5" s="436"/>
      <c r="RFX5" s="436"/>
      <c r="RFY5" s="436"/>
      <c r="RFZ5" s="436"/>
      <c r="RGA5" s="436"/>
      <c r="RGB5" s="436"/>
      <c r="RGC5" s="436"/>
      <c r="RGD5" s="436"/>
      <c r="RGE5" s="436"/>
      <c r="RGF5" s="436"/>
      <c r="RGG5" s="436"/>
      <c r="RGH5" s="436"/>
      <c r="RGI5" s="436"/>
      <c r="RGJ5" s="436"/>
      <c r="RGK5" s="436"/>
      <c r="RGL5" s="436"/>
      <c r="RGM5" s="436"/>
      <c r="RGN5" s="436"/>
      <c r="RGO5" s="436"/>
      <c r="RGP5" s="436"/>
      <c r="RGQ5" s="436"/>
      <c r="RGR5" s="436"/>
      <c r="RGS5" s="436"/>
      <c r="RGT5" s="436"/>
      <c r="RGU5" s="436"/>
      <c r="RGV5" s="436"/>
      <c r="RGW5" s="436"/>
      <c r="RGX5" s="436"/>
      <c r="RGY5" s="436"/>
      <c r="RGZ5" s="436"/>
      <c r="RHA5" s="436"/>
      <c r="RHB5" s="436"/>
      <c r="RHC5" s="436"/>
      <c r="RHD5" s="436"/>
      <c r="RHE5" s="436"/>
      <c r="RHF5" s="436"/>
      <c r="RHG5" s="436"/>
      <c r="RHH5" s="436"/>
      <c r="RHI5" s="436"/>
      <c r="RHJ5" s="436"/>
      <c r="RHK5" s="436"/>
      <c r="RHL5" s="436"/>
      <c r="RHM5" s="436"/>
      <c r="RHN5" s="436"/>
      <c r="RHO5" s="436"/>
      <c r="RHP5" s="436"/>
      <c r="RHQ5" s="436"/>
      <c r="RHR5" s="436"/>
      <c r="RHS5" s="436"/>
      <c r="RHT5" s="436"/>
      <c r="RHU5" s="436"/>
      <c r="RHV5" s="436"/>
      <c r="RHW5" s="436"/>
      <c r="RHX5" s="436"/>
      <c r="RHY5" s="436"/>
      <c r="RHZ5" s="436"/>
      <c r="RIA5" s="436"/>
      <c r="RIB5" s="436"/>
      <c r="RIC5" s="436"/>
      <c r="RID5" s="436"/>
      <c r="RIE5" s="436"/>
      <c r="RIF5" s="436"/>
      <c r="RIG5" s="436"/>
      <c r="RIH5" s="436"/>
      <c r="RII5" s="436"/>
      <c r="RIJ5" s="436"/>
      <c r="RIK5" s="436"/>
      <c r="RIL5" s="436"/>
      <c r="RIM5" s="436"/>
      <c r="RIN5" s="436"/>
      <c r="RIO5" s="436"/>
      <c r="RIP5" s="436"/>
      <c r="RIQ5" s="436"/>
      <c r="RIR5" s="436"/>
      <c r="RIS5" s="436"/>
      <c r="RIT5" s="436"/>
      <c r="RIU5" s="436"/>
      <c r="RIV5" s="436"/>
      <c r="RIW5" s="436"/>
      <c r="RIX5" s="436"/>
      <c r="RIY5" s="436"/>
      <c r="RIZ5" s="436"/>
      <c r="RJA5" s="436"/>
      <c r="RJB5" s="436"/>
      <c r="RJC5" s="436"/>
      <c r="RJD5" s="436"/>
      <c r="RJE5" s="436"/>
      <c r="RJF5" s="436"/>
      <c r="RJG5" s="436"/>
      <c r="RJH5" s="436"/>
      <c r="RJI5" s="436"/>
      <c r="RJJ5" s="436"/>
      <c r="RJK5" s="436"/>
      <c r="RJL5" s="436"/>
      <c r="RJM5" s="436"/>
      <c r="RJN5" s="436"/>
      <c r="RJO5" s="436"/>
      <c r="RJP5" s="436"/>
      <c r="RJQ5" s="436"/>
      <c r="RJR5" s="436"/>
      <c r="RJS5" s="436"/>
      <c r="RJT5" s="436"/>
      <c r="RJU5" s="436"/>
      <c r="RJV5" s="436"/>
      <c r="RJW5" s="436"/>
      <c r="RJX5" s="436"/>
      <c r="RJY5" s="436"/>
      <c r="RJZ5" s="436"/>
      <c r="RKA5" s="436"/>
      <c r="RKB5" s="436"/>
      <c r="RKC5" s="436"/>
      <c r="RKD5" s="436"/>
      <c r="RKE5" s="436"/>
      <c r="RKF5" s="436"/>
      <c r="RKG5" s="436"/>
      <c r="RKH5" s="436"/>
      <c r="RKI5" s="436"/>
      <c r="RKJ5" s="436"/>
      <c r="RKK5" s="436"/>
      <c r="RKL5" s="436"/>
      <c r="RKM5" s="436"/>
      <c r="RKN5" s="436"/>
      <c r="RKO5" s="436"/>
      <c r="RKP5" s="436"/>
      <c r="RKQ5" s="436"/>
      <c r="RKR5" s="436"/>
      <c r="RKS5" s="436"/>
      <c r="RKT5" s="436"/>
      <c r="RKU5" s="436"/>
      <c r="RKV5" s="436"/>
      <c r="RKW5" s="436"/>
      <c r="RKX5" s="436"/>
      <c r="RKY5" s="436"/>
      <c r="RKZ5" s="436"/>
      <c r="RLA5" s="436"/>
      <c r="RLB5" s="436"/>
      <c r="RLC5" s="436"/>
      <c r="RLD5" s="436"/>
      <c r="RLE5" s="436"/>
      <c r="RLF5" s="436"/>
      <c r="RLG5" s="436"/>
      <c r="RLH5" s="436"/>
      <c r="RLI5" s="436"/>
      <c r="RLJ5" s="436"/>
      <c r="RLK5" s="436"/>
      <c r="RLL5" s="436"/>
      <c r="RLM5" s="436"/>
      <c r="RLN5" s="436"/>
      <c r="RLO5" s="436"/>
      <c r="RLP5" s="436"/>
      <c r="RLQ5" s="436"/>
      <c r="RLR5" s="436"/>
      <c r="RLS5" s="436"/>
      <c r="RLT5" s="436"/>
      <c r="RLU5" s="436"/>
      <c r="RLV5" s="436"/>
      <c r="RLW5" s="436"/>
      <c r="RLX5" s="436"/>
      <c r="RLY5" s="436"/>
      <c r="RLZ5" s="436"/>
      <c r="RMA5" s="436"/>
      <c r="RMB5" s="436"/>
      <c r="RMC5" s="436"/>
      <c r="RMD5" s="436"/>
      <c r="RME5" s="436"/>
      <c r="RMF5" s="436"/>
      <c r="RMG5" s="436"/>
      <c r="RMH5" s="436"/>
      <c r="RMI5" s="436"/>
      <c r="RMJ5" s="436"/>
      <c r="RMK5" s="436"/>
      <c r="RML5" s="436"/>
      <c r="RMM5" s="436"/>
      <c r="RMN5" s="436"/>
      <c r="RMO5" s="436"/>
      <c r="RMP5" s="436"/>
      <c r="RMQ5" s="436"/>
      <c r="RMR5" s="436"/>
      <c r="RMS5" s="436"/>
      <c r="RMT5" s="436"/>
      <c r="RMU5" s="436"/>
      <c r="RMV5" s="436"/>
      <c r="RMW5" s="436"/>
      <c r="RMX5" s="436"/>
      <c r="RMY5" s="436"/>
      <c r="RMZ5" s="436"/>
      <c r="RNA5" s="436"/>
      <c r="RNB5" s="436"/>
      <c r="RNC5" s="436"/>
      <c r="RND5" s="436"/>
      <c r="RNE5" s="436"/>
      <c r="RNF5" s="436"/>
      <c r="RNG5" s="436"/>
      <c r="RNH5" s="436"/>
      <c r="RNI5" s="436"/>
      <c r="RNJ5" s="436"/>
      <c r="RNK5" s="436"/>
      <c r="RNL5" s="436"/>
      <c r="RNM5" s="436"/>
      <c r="RNN5" s="436"/>
      <c r="RNO5" s="436"/>
      <c r="RNP5" s="436"/>
      <c r="RNQ5" s="436"/>
      <c r="RNR5" s="436"/>
      <c r="RNS5" s="436"/>
      <c r="RNT5" s="436"/>
      <c r="RNU5" s="436"/>
      <c r="RNV5" s="436"/>
      <c r="RNW5" s="436"/>
      <c r="RNX5" s="436"/>
      <c r="RNY5" s="436"/>
      <c r="RNZ5" s="436"/>
      <c r="ROA5" s="436"/>
      <c r="ROB5" s="436"/>
      <c r="ROC5" s="436"/>
      <c r="ROD5" s="436"/>
      <c r="ROE5" s="436"/>
      <c r="ROF5" s="436"/>
      <c r="ROG5" s="436"/>
      <c r="ROH5" s="436"/>
      <c r="ROI5" s="436"/>
      <c r="ROJ5" s="436"/>
      <c r="ROK5" s="436"/>
      <c r="ROL5" s="436"/>
      <c r="ROM5" s="436"/>
      <c r="RON5" s="436"/>
      <c r="ROO5" s="436"/>
      <c r="ROP5" s="436"/>
      <c r="ROQ5" s="436"/>
      <c r="ROR5" s="436"/>
      <c r="ROS5" s="436"/>
      <c r="ROT5" s="436"/>
      <c r="ROU5" s="436"/>
      <c r="ROV5" s="436"/>
      <c r="ROW5" s="436"/>
      <c r="ROX5" s="436"/>
      <c r="ROY5" s="436"/>
      <c r="ROZ5" s="436"/>
      <c r="RPA5" s="436"/>
      <c r="RPB5" s="436"/>
      <c r="RPC5" s="436"/>
      <c r="RPD5" s="436"/>
      <c r="RPE5" s="436"/>
      <c r="RPF5" s="436"/>
      <c r="RPG5" s="436"/>
      <c r="RPH5" s="436"/>
      <c r="RPI5" s="436"/>
      <c r="RPJ5" s="436"/>
      <c r="RPK5" s="436"/>
      <c r="RPL5" s="436"/>
      <c r="RPM5" s="436"/>
      <c r="RPN5" s="436"/>
      <c r="RPO5" s="436"/>
      <c r="RPP5" s="436"/>
      <c r="RPQ5" s="436"/>
      <c r="RPR5" s="436"/>
      <c r="RPS5" s="436"/>
      <c r="RPT5" s="436"/>
      <c r="RPU5" s="436"/>
      <c r="RPV5" s="436"/>
      <c r="RPW5" s="436"/>
      <c r="RPX5" s="436"/>
      <c r="RPY5" s="436"/>
      <c r="RPZ5" s="436"/>
      <c r="RQA5" s="436"/>
      <c r="RQB5" s="436"/>
      <c r="RQC5" s="436"/>
      <c r="RQD5" s="436"/>
      <c r="RQE5" s="436"/>
      <c r="RQF5" s="436"/>
      <c r="RQG5" s="436"/>
      <c r="RQH5" s="436"/>
      <c r="RQI5" s="436"/>
      <c r="RQJ5" s="436"/>
      <c r="RQK5" s="436"/>
      <c r="RQL5" s="436"/>
      <c r="RQM5" s="436"/>
      <c r="RQN5" s="436"/>
      <c r="RQO5" s="436"/>
      <c r="RQP5" s="436"/>
      <c r="RQQ5" s="436"/>
      <c r="RQR5" s="436"/>
      <c r="RQS5" s="436"/>
      <c r="RQT5" s="436"/>
      <c r="RQU5" s="436"/>
      <c r="RQV5" s="436"/>
      <c r="RQW5" s="436"/>
      <c r="RQX5" s="436"/>
      <c r="RQY5" s="436"/>
      <c r="RQZ5" s="436"/>
      <c r="RRA5" s="436"/>
      <c r="RRB5" s="436"/>
      <c r="RRC5" s="436"/>
      <c r="RRD5" s="436"/>
      <c r="RRE5" s="436"/>
      <c r="RRF5" s="436"/>
      <c r="RRG5" s="436"/>
      <c r="RRH5" s="436"/>
      <c r="RRI5" s="436"/>
      <c r="RRJ5" s="436"/>
      <c r="RRK5" s="436"/>
      <c r="RRL5" s="436"/>
      <c r="RRM5" s="436"/>
      <c r="RRN5" s="436"/>
      <c r="RRO5" s="436"/>
      <c r="RRP5" s="436"/>
      <c r="RRQ5" s="436"/>
      <c r="RRR5" s="436"/>
      <c r="RRS5" s="436"/>
      <c r="RRT5" s="436"/>
      <c r="RRU5" s="436"/>
      <c r="RRV5" s="436"/>
      <c r="RRW5" s="436"/>
      <c r="RRX5" s="436"/>
      <c r="RRY5" s="436"/>
      <c r="RRZ5" s="436"/>
      <c r="RSA5" s="436"/>
      <c r="RSB5" s="436"/>
      <c r="RSC5" s="436"/>
      <c r="RSD5" s="436"/>
      <c r="RSE5" s="436"/>
      <c r="RSF5" s="436"/>
      <c r="RSG5" s="436"/>
      <c r="RSH5" s="436"/>
      <c r="RSI5" s="436"/>
      <c r="RSJ5" s="436"/>
      <c r="RSK5" s="436"/>
      <c r="RSL5" s="436"/>
      <c r="RSM5" s="436"/>
      <c r="RSN5" s="436"/>
      <c r="RSO5" s="436"/>
      <c r="RSP5" s="436"/>
      <c r="RSQ5" s="436"/>
      <c r="RSR5" s="436"/>
      <c r="RSS5" s="436"/>
      <c r="RST5" s="436"/>
      <c r="RSU5" s="436"/>
      <c r="RSV5" s="436"/>
      <c r="RSW5" s="436"/>
      <c r="RSX5" s="436"/>
      <c r="RSY5" s="436"/>
      <c r="RSZ5" s="436"/>
      <c r="RTA5" s="436"/>
      <c r="RTB5" s="436"/>
      <c r="RTC5" s="436"/>
      <c r="RTD5" s="436"/>
      <c r="RTE5" s="436"/>
      <c r="RTF5" s="436"/>
      <c r="RTG5" s="436"/>
      <c r="RTH5" s="436"/>
      <c r="RTI5" s="436"/>
      <c r="RTJ5" s="436"/>
      <c r="RTK5" s="436"/>
      <c r="RTL5" s="436"/>
      <c r="RTM5" s="436"/>
      <c r="RTN5" s="436"/>
      <c r="RTO5" s="436"/>
      <c r="RTP5" s="436"/>
      <c r="RTQ5" s="436"/>
      <c r="RTR5" s="436"/>
      <c r="RTS5" s="436"/>
      <c r="RTT5" s="436"/>
      <c r="RTU5" s="436"/>
      <c r="RTV5" s="436"/>
      <c r="RTW5" s="436"/>
      <c r="RTX5" s="436"/>
      <c r="RTY5" s="436"/>
      <c r="RTZ5" s="436"/>
      <c r="RUA5" s="436"/>
      <c r="RUB5" s="436"/>
      <c r="RUC5" s="436"/>
      <c r="RUD5" s="436"/>
      <c r="RUE5" s="436"/>
      <c r="RUF5" s="436"/>
      <c r="RUG5" s="436"/>
      <c r="RUH5" s="436"/>
      <c r="RUI5" s="436"/>
      <c r="RUJ5" s="436"/>
      <c r="RUK5" s="436"/>
      <c r="RUL5" s="436"/>
      <c r="RUM5" s="436"/>
      <c r="RUN5" s="436"/>
      <c r="RUO5" s="436"/>
      <c r="RUP5" s="436"/>
      <c r="RUQ5" s="436"/>
      <c r="RUR5" s="436"/>
      <c r="RUS5" s="436"/>
      <c r="RUT5" s="436"/>
      <c r="RUU5" s="436"/>
      <c r="RUV5" s="436"/>
      <c r="RUW5" s="436"/>
      <c r="RUX5" s="436"/>
      <c r="RUY5" s="436"/>
      <c r="RUZ5" s="436"/>
      <c r="RVA5" s="436"/>
      <c r="RVB5" s="436"/>
      <c r="RVC5" s="436"/>
      <c r="RVD5" s="436"/>
      <c r="RVE5" s="436"/>
      <c r="RVF5" s="436"/>
      <c r="RVG5" s="436"/>
      <c r="RVH5" s="436"/>
      <c r="RVI5" s="436"/>
      <c r="RVJ5" s="436"/>
      <c r="RVK5" s="436"/>
      <c r="RVL5" s="436"/>
      <c r="RVM5" s="436"/>
      <c r="RVN5" s="436"/>
      <c r="RVO5" s="436"/>
      <c r="RVP5" s="436"/>
      <c r="RVQ5" s="436"/>
      <c r="RVR5" s="436"/>
      <c r="RVS5" s="436"/>
      <c r="RVT5" s="436"/>
      <c r="RVU5" s="436"/>
      <c r="RVV5" s="436"/>
      <c r="RVW5" s="436"/>
      <c r="RVX5" s="436"/>
      <c r="RVY5" s="436"/>
      <c r="RVZ5" s="436"/>
      <c r="RWA5" s="436"/>
      <c r="RWB5" s="436"/>
      <c r="RWC5" s="436"/>
      <c r="RWD5" s="436"/>
      <c r="RWE5" s="436"/>
      <c r="RWF5" s="436"/>
      <c r="RWG5" s="436"/>
      <c r="RWH5" s="436"/>
      <c r="RWI5" s="436"/>
      <c r="RWJ5" s="436"/>
      <c r="RWK5" s="436"/>
      <c r="RWL5" s="436"/>
      <c r="RWM5" s="436"/>
      <c r="RWN5" s="436"/>
      <c r="RWO5" s="436"/>
      <c r="RWP5" s="436"/>
      <c r="RWQ5" s="436"/>
      <c r="RWR5" s="436"/>
      <c r="RWS5" s="436"/>
      <c r="RWT5" s="436"/>
      <c r="RWU5" s="436"/>
      <c r="RWV5" s="436"/>
      <c r="RWW5" s="436"/>
      <c r="RWX5" s="436"/>
      <c r="RWY5" s="436"/>
      <c r="RWZ5" s="436"/>
      <c r="RXA5" s="436"/>
      <c r="RXB5" s="436"/>
      <c r="RXC5" s="436"/>
      <c r="RXD5" s="436"/>
      <c r="RXE5" s="436"/>
      <c r="RXF5" s="436"/>
      <c r="RXG5" s="436"/>
      <c r="RXH5" s="436"/>
      <c r="RXI5" s="436"/>
      <c r="RXJ5" s="436"/>
      <c r="RXK5" s="436"/>
      <c r="RXL5" s="436"/>
      <c r="RXM5" s="436"/>
      <c r="RXN5" s="436"/>
      <c r="RXO5" s="436"/>
      <c r="RXP5" s="436"/>
      <c r="RXQ5" s="436"/>
      <c r="RXR5" s="436"/>
      <c r="RXS5" s="436"/>
      <c r="RXT5" s="436"/>
      <c r="RXU5" s="436"/>
      <c r="RXV5" s="436"/>
      <c r="RXW5" s="436"/>
      <c r="RXX5" s="436"/>
      <c r="RXY5" s="436"/>
      <c r="RXZ5" s="436"/>
      <c r="RYA5" s="436"/>
      <c r="RYB5" s="436"/>
      <c r="RYC5" s="436"/>
      <c r="RYD5" s="436"/>
      <c r="RYE5" s="436"/>
      <c r="RYF5" s="436"/>
      <c r="RYG5" s="436"/>
      <c r="RYH5" s="436"/>
      <c r="RYI5" s="436"/>
      <c r="RYJ5" s="436"/>
      <c r="RYK5" s="436"/>
      <c r="RYL5" s="436"/>
      <c r="RYM5" s="436"/>
      <c r="RYN5" s="436"/>
      <c r="RYO5" s="436"/>
      <c r="RYP5" s="436"/>
      <c r="RYQ5" s="436"/>
      <c r="RYR5" s="436"/>
      <c r="RYS5" s="436"/>
      <c r="RYT5" s="436"/>
      <c r="RYU5" s="436"/>
      <c r="RYV5" s="436"/>
      <c r="RYW5" s="436"/>
      <c r="RYX5" s="436"/>
      <c r="RYY5" s="436"/>
      <c r="RYZ5" s="436"/>
      <c r="RZA5" s="436"/>
      <c r="RZB5" s="436"/>
      <c r="RZC5" s="436"/>
      <c r="RZD5" s="436"/>
      <c r="RZE5" s="436"/>
      <c r="RZF5" s="436"/>
      <c r="RZG5" s="436"/>
      <c r="RZH5" s="436"/>
      <c r="RZI5" s="436"/>
      <c r="RZJ5" s="436"/>
      <c r="RZK5" s="436"/>
      <c r="RZL5" s="436"/>
      <c r="RZM5" s="436"/>
      <c r="RZN5" s="436"/>
      <c r="RZO5" s="436"/>
      <c r="RZP5" s="436"/>
      <c r="RZQ5" s="436"/>
      <c r="RZR5" s="436"/>
      <c r="RZS5" s="436"/>
      <c r="RZT5" s="436"/>
      <c r="RZU5" s="436"/>
      <c r="RZV5" s="436"/>
      <c r="RZW5" s="436"/>
      <c r="RZX5" s="436"/>
      <c r="RZY5" s="436"/>
      <c r="RZZ5" s="436"/>
      <c r="SAA5" s="436"/>
      <c r="SAB5" s="436"/>
      <c r="SAC5" s="436"/>
      <c r="SAD5" s="436"/>
      <c r="SAE5" s="436"/>
      <c r="SAF5" s="436"/>
      <c r="SAG5" s="436"/>
      <c r="SAH5" s="436"/>
      <c r="SAI5" s="436"/>
      <c r="SAJ5" s="436"/>
      <c r="SAK5" s="436"/>
      <c r="SAL5" s="436"/>
      <c r="SAM5" s="436"/>
      <c r="SAN5" s="436"/>
      <c r="SAO5" s="436"/>
      <c r="SAP5" s="436"/>
      <c r="SAQ5" s="436"/>
      <c r="SAR5" s="436"/>
      <c r="SAS5" s="436"/>
      <c r="SAT5" s="436"/>
      <c r="SAU5" s="436"/>
      <c r="SAV5" s="436"/>
      <c r="SAW5" s="436"/>
      <c r="SAX5" s="436"/>
      <c r="SAY5" s="436"/>
      <c r="SAZ5" s="436"/>
      <c r="SBA5" s="436"/>
      <c r="SBB5" s="436"/>
      <c r="SBC5" s="436"/>
      <c r="SBD5" s="436"/>
      <c r="SBE5" s="436"/>
      <c r="SBF5" s="436"/>
      <c r="SBG5" s="436"/>
      <c r="SBH5" s="436"/>
      <c r="SBI5" s="436"/>
      <c r="SBJ5" s="436"/>
      <c r="SBK5" s="436"/>
      <c r="SBL5" s="436"/>
      <c r="SBM5" s="436"/>
      <c r="SBN5" s="436"/>
      <c r="SBO5" s="436"/>
      <c r="SBP5" s="436"/>
      <c r="SBQ5" s="436"/>
      <c r="SBR5" s="436"/>
      <c r="SBS5" s="436"/>
      <c r="SBT5" s="436"/>
      <c r="SBU5" s="436"/>
      <c r="SBV5" s="436"/>
      <c r="SBW5" s="436"/>
      <c r="SBX5" s="436"/>
      <c r="SBY5" s="436"/>
      <c r="SBZ5" s="436"/>
      <c r="SCA5" s="436"/>
      <c r="SCB5" s="436"/>
      <c r="SCC5" s="436"/>
      <c r="SCD5" s="436"/>
      <c r="SCE5" s="436"/>
      <c r="SCF5" s="436"/>
      <c r="SCG5" s="436"/>
      <c r="SCH5" s="436"/>
      <c r="SCI5" s="436"/>
      <c r="SCJ5" s="436"/>
      <c r="SCK5" s="436"/>
      <c r="SCL5" s="436"/>
      <c r="SCM5" s="436"/>
      <c r="SCN5" s="436"/>
      <c r="SCO5" s="436"/>
      <c r="SCP5" s="436"/>
      <c r="SCQ5" s="436"/>
      <c r="SCR5" s="436"/>
      <c r="SCS5" s="436"/>
      <c r="SCT5" s="436"/>
      <c r="SCU5" s="436"/>
      <c r="SCV5" s="436"/>
      <c r="SCW5" s="436"/>
      <c r="SCX5" s="436"/>
      <c r="SCY5" s="436"/>
      <c r="SCZ5" s="436"/>
      <c r="SDA5" s="436"/>
      <c r="SDB5" s="436"/>
      <c r="SDC5" s="436"/>
      <c r="SDD5" s="436"/>
      <c r="SDE5" s="436"/>
      <c r="SDF5" s="436"/>
      <c r="SDG5" s="436"/>
      <c r="SDH5" s="436"/>
      <c r="SDI5" s="436"/>
      <c r="SDJ5" s="436"/>
      <c r="SDK5" s="436"/>
      <c r="SDL5" s="436"/>
      <c r="SDM5" s="436"/>
      <c r="SDN5" s="436"/>
      <c r="SDO5" s="436"/>
      <c r="SDP5" s="436"/>
      <c r="SDQ5" s="436"/>
      <c r="SDR5" s="436"/>
      <c r="SDS5" s="436"/>
      <c r="SDT5" s="436"/>
      <c r="SDU5" s="436"/>
      <c r="SDV5" s="436"/>
      <c r="SDW5" s="436"/>
      <c r="SDX5" s="436"/>
      <c r="SDY5" s="436"/>
      <c r="SDZ5" s="436"/>
      <c r="SEA5" s="436"/>
      <c r="SEB5" s="436"/>
      <c r="SEC5" s="436"/>
      <c r="SED5" s="436"/>
      <c r="SEE5" s="436"/>
      <c r="SEF5" s="436"/>
      <c r="SEG5" s="436"/>
      <c r="SEH5" s="436"/>
      <c r="SEI5" s="436"/>
      <c r="SEJ5" s="436"/>
      <c r="SEK5" s="436"/>
      <c r="SEL5" s="436"/>
      <c r="SEM5" s="436"/>
      <c r="SEN5" s="436"/>
      <c r="SEO5" s="436"/>
      <c r="SEP5" s="436"/>
      <c r="SEQ5" s="436"/>
      <c r="SER5" s="436"/>
      <c r="SES5" s="436"/>
      <c r="SET5" s="436"/>
      <c r="SEU5" s="436"/>
      <c r="SEV5" s="436"/>
      <c r="SEW5" s="436"/>
      <c r="SEX5" s="436"/>
      <c r="SEY5" s="436"/>
      <c r="SEZ5" s="436"/>
      <c r="SFA5" s="436"/>
      <c r="SFB5" s="436"/>
      <c r="SFC5" s="436"/>
      <c r="SFD5" s="436"/>
      <c r="SFE5" s="436"/>
      <c r="SFF5" s="436"/>
      <c r="SFG5" s="436"/>
      <c r="SFH5" s="436"/>
      <c r="SFI5" s="436"/>
      <c r="SFJ5" s="436"/>
      <c r="SFK5" s="436"/>
      <c r="SFL5" s="436"/>
      <c r="SFM5" s="436"/>
      <c r="SFN5" s="436"/>
      <c r="SFO5" s="436"/>
      <c r="SFP5" s="436"/>
      <c r="SFQ5" s="436"/>
      <c r="SFR5" s="436"/>
      <c r="SFS5" s="436"/>
      <c r="SFT5" s="436"/>
      <c r="SFU5" s="436"/>
      <c r="SFV5" s="436"/>
      <c r="SFW5" s="436"/>
      <c r="SFX5" s="436"/>
      <c r="SFY5" s="436"/>
      <c r="SFZ5" s="436"/>
      <c r="SGA5" s="436"/>
      <c r="SGB5" s="436"/>
      <c r="SGC5" s="436"/>
      <c r="SGD5" s="436"/>
      <c r="SGE5" s="436"/>
      <c r="SGF5" s="436"/>
      <c r="SGG5" s="436"/>
      <c r="SGH5" s="436"/>
      <c r="SGI5" s="436"/>
      <c r="SGJ5" s="436"/>
      <c r="SGK5" s="436"/>
      <c r="SGL5" s="436"/>
      <c r="SGM5" s="436"/>
      <c r="SGN5" s="436"/>
      <c r="SGO5" s="436"/>
      <c r="SGP5" s="436"/>
      <c r="SGQ5" s="436"/>
      <c r="SGR5" s="436"/>
      <c r="SGS5" s="436"/>
      <c r="SGT5" s="436"/>
      <c r="SGU5" s="436"/>
      <c r="SGV5" s="436"/>
      <c r="SGW5" s="436"/>
      <c r="SGX5" s="436"/>
      <c r="SGY5" s="436"/>
      <c r="SGZ5" s="436"/>
      <c r="SHA5" s="436"/>
      <c r="SHB5" s="436"/>
      <c r="SHC5" s="436"/>
      <c r="SHD5" s="436"/>
      <c r="SHE5" s="436"/>
      <c r="SHF5" s="436"/>
      <c r="SHG5" s="436"/>
      <c r="SHH5" s="436"/>
      <c r="SHI5" s="436"/>
      <c r="SHJ5" s="436"/>
      <c r="SHK5" s="436"/>
      <c r="SHL5" s="436"/>
      <c r="SHM5" s="436"/>
      <c r="SHN5" s="436"/>
      <c r="SHO5" s="436"/>
      <c r="SHP5" s="436"/>
      <c r="SHQ5" s="436"/>
      <c r="SHR5" s="436"/>
      <c r="SHS5" s="436"/>
      <c r="SHT5" s="436"/>
      <c r="SHU5" s="436"/>
      <c r="SHV5" s="436"/>
      <c r="SHW5" s="436"/>
      <c r="SHX5" s="436"/>
      <c r="SHY5" s="436"/>
      <c r="SHZ5" s="436"/>
      <c r="SIA5" s="436"/>
      <c r="SIB5" s="436"/>
      <c r="SIC5" s="436"/>
      <c r="SID5" s="436"/>
      <c r="SIE5" s="436"/>
      <c r="SIF5" s="436"/>
      <c r="SIG5" s="436"/>
      <c r="SIH5" s="436"/>
      <c r="SII5" s="436"/>
      <c r="SIJ5" s="436"/>
      <c r="SIK5" s="436"/>
      <c r="SIL5" s="436"/>
      <c r="SIM5" s="436"/>
      <c r="SIN5" s="436"/>
      <c r="SIO5" s="436"/>
      <c r="SIP5" s="436"/>
      <c r="SIQ5" s="436"/>
      <c r="SIR5" s="436"/>
      <c r="SIS5" s="436"/>
      <c r="SIT5" s="436"/>
      <c r="SIU5" s="436"/>
      <c r="SIV5" s="436"/>
      <c r="SIW5" s="436"/>
      <c r="SIX5" s="436"/>
      <c r="SIY5" s="436"/>
      <c r="SIZ5" s="436"/>
      <c r="SJA5" s="436"/>
      <c r="SJB5" s="436"/>
      <c r="SJC5" s="436"/>
      <c r="SJD5" s="436"/>
      <c r="SJE5" s="436"/>
      <c r="SJF5" s="436"/>
      <c r="SJG5" s="436"/>
      <c r="SJH5" s="436"/>
      <c r="SJI5" s="436"/>
      <c r="SJJ5" s="436"/>
      <c r="SJK5" s="436"/>
      <c r="SJL5" s="436"/>
      <c r="SJM5" s="436"/>
      <c r="SJN5" s="436"/>
      <c r="SJO5" s="436"/>
      <c r="SJP5" s="436"/>
      <c r="SJQ5" s="436"/>
      <c r="SJR5" s="436"/>
      <c r="SJS5" s="436"/>
      <c r="SJT5" s="436"/>
      <c r="SJU5" s="436"/>
      <c r="SJV5" s="436"/>
      <c r="SJW5" s="436"/>
      <c r="SJX5" s="436"/>
      <c r="SJY5" s="436"/>
      <c r="SJZ5" s="436"/>
      <c r="SKA5" s="436"/>
      <c r="SKB5" s="436"/>
      <c r="SKC5" s="436"/>
      <c r="SKD5" s="436"/>
      <c r="SKE5" s="436"/>
      <c r="SKF5" s="436"/>
      <c r="SKG5" s="436"/>
      <c r="SKH5" s="436"/>
      <c r="SKI5" s="436"/>
      <c r="SKJ5" s="436"/>
      <c r="SKK5" s="436"/>
      <c r="SKL5" s="436"/>
      <c r="SKM5" s="436"/>
      <c r="SKN5" s="436"/>
      <c r="SKO5" s="436"/>
      <c r="SKP5" s="436"/>
      <c r="SKQ5" s="436"/>
      <c r="SKR5" s="436"/>
      <c r="SKS5" s="436"/>
      <c r="SKT5" s="436"/>
      <c r="SKU5" s="436"/>
      <c r="SKV5" s="436"/>
      <c r="SKW5" s="436"/>
      <c r="SKX5" s="436"/>
      <c r="SKY5" s="436"/>
      <c r="SKZ5" s="436"/>
      <c r="SLA5" s="436"/>
      <c r="SLB5" s="436"/>
      <c r="SLC5" s="436"/>
      <c r="SLD5" s="436"/>
      <c r="SLE5" s="436"/>
      <c r="SLF5" s="436"/>
      <c r="SLG5" s="436"/>
      <c r="SLH5" s="436"/>
      <c r="SLI5" s="436"/>
      <c r="SLJ5" s="436"/>
      <c r="SLK5" s="436"/>
      <c r="SLL5" s="436"/>
      <c r="SLM5" s="436"/>
      <c r="SLN5" s="436"/>
      <c r="SLO5" s="436"/>
      <c r="SLP5" s="436"/>
      <c r="SLQ5" s="436"/>
      <c r="SLR5" s="436"/>
      <c r="SLS5" s="436"/>
      <c r="SLT5" s="436"/>
      <c r="SLU5" s="436"/>
      <c r="SLV5" s="436"/>
      <c r="SLW5" s="436"/>
      <c r="SLX5" s="436"/>
      <c r="SLY5" s="436"/>
      <c r="SLZ5" s="436"/>
      <c r="SMA5" s="436"/>
      <c r="SMB5" s="436"/>
      <c r="SMC5" s="436"/>
      <c r="SMD5" s="436"/>
      <c r="SME5" s="436"/>
      <c r="SMF5" s="436"/>
      <c r="SMG5" s="436"/>
      <c r="SMH5" s="436"/>
      <c r="SMI5" s="436"/>
      <c r="SMJ5" s="436"/>
      <c r="SMK5" s="436"/>
      <c r="SML5" s="436"/>
      <c r="SMM5" s="436"/>
      <c r="SMN5" s="436"/>
      <c r="SMO5" s="436"/>
      <c r="SMP5" s="436"/>
      <c r="SMQ5" s="436"/>
      <c r="SMR5" s="436"/>
      <c r="SMS5" s="436"/>
      <c r="SMT5" s="436"/>
      <c r="SMU5" s="436"/>
      <c r="SMV5" s="436"/>
      <c r="SMW5" s="436"/>
      <c r="SMX5" s="436"/>
      <c r="SMY5" s="436"/>
      <c r="SMZ5" s="436"/>
      <c r="SNA5" s="436"/>
      <c r="SNB5" s="436"/>
      <c r="SNC5" s="436"/>
      <c r="SND5" s="436"/>
      <c r="SNE5" s="436"/>
      <c r="SNF5" s="436"/>
      <c r="SNG5" s="436"/>
      <c r="SNH5" s="436"/>
      <c r="SNI5" s="436"/>
      <c r="SNJ5" s="436"/>
      <c r="SNK5" s="436"/>
      <c r="SNL5" s="436"/>
      <c r="SNM5" s="436"/>
      <c r="SNN5" s="436"/>
      <c r="SNO5" s="436"/>
      <c r="SNP5" s="436"/>
      <c r="SNQ5" s="436"/>
      <c r="SNR5" s="436"/>
      <c r="SNS5" s="436"/>
      <c r="SNT5" s="436"/>
      <c r="SNU5" s="436"/>
      <c r="SNV5" s="436"/>
      <c r="SNW5" s="436"/>
      <c r="SNX5" s="436"/>
      <c r="SNY5" s="436"/>
      <c r="SNZ5" s="436"/>
      <c r="SOA5" s="436"/>
      <c r="SOB5" s="436"/>
      <c r="SOC5" s="436"/>
      <c r="SOD5" s="436"/>
      <c r="SOE5" s="436"/>
      <c r="SOF5" s="436"/>
      <c r="SOG5" s="436"/>
      <c r="SOH5" s="436"/>
      <c r="SOI5" s="436"/>
      <c r="SOJ5" s="436"/>
      <c r="SOK5" s="436"/>
      <c r="SOL5" s="436"/>
      <c r="SOM5" s="436"/>
      <c r="SON5" s="436"/>
      <c r="SOO5" s="436"/>
      <c r="SOP5" s="436"/>
      <c r="SOQ5" s="436"/>
      <c r="SOR5" s="436"/>
      <c r="SOS5" s="436"/>
      <c r="SOT5" s="436"/>
      <c r="SOU5" s="436"/>
      <c r="SOV5" s="436"/>
      <c r="SOW5" s="436"/>
      <c r="SOX5" s="436"/>
      <c r="SOY5" s="436"/>
      <c r="SOZ5" s="436"/>
      <c r="SPA5" s="436"/>
      <c r="SPB5" s="436"/>
      <c r="SPC5" s="436"/>
      <c r="SPD5" s="436"/>
      <c r="SPE5" s="436"/>
      <c r="SPF5" s="436"/>
      <c r="SPG5" s="436"/>
      <c r="SPH5" s="436"/>
      <c r="SPI5" s="436"/>
      <c r="SPJ5" s="436"/>
      <c r="SPK5" s="436"/>
      <c r="SPL5" s="436"/>
      <c r="SPM5" s="436"/>
      <c r="SPN5" s="436"/>
      <c r="SPO5" s="436"/>
      <c r="SPP5" s="436"/>
      <c r="SPQ5" s="436"/>
      <c r="SPR5" s="436"/>
      <c r="SPS5" s="436"/>
      <c r="SPT5" s="436"/>
      <c r="SPU5" s="436"/>
      <c r="SPV5" s="436"/>
      <c r="SPW5" s="436"/>
      <c r="SPX5" s="436"/>
      <c r="SPY5" s="436"/>
      <c r="SPZ5" s="436"/>
      <c r="SQA5" s="436"/>
      <c r="SQB5" s="436"/>
      <c r="SQC5" s="436"/>
      <c r="SQD5" s="436"/>
      <c r="SQE5" s="436"/>
      <c r="SQF5" s="436"/>
      <c r="SQG5" s="436"/>
      <c r="SQH5" s="436"/>
      <c r="SQI5" s="436"/>
      <c r="SQJ5" s="436"/>
      <c r="SQK5" s="436"/>
      <c r="SQL5" s="436"/>
      <c r="SQM5" s="436"/>
      <c r="SQN5" s="436"/>
      <c r="SQO5" s="436"/>
      <c r="SQP5" s="436"/>
      <c r="SQQ5" s="436"/>
      <c r="SQR5" s="436"/>
      <c r="SQS5" s="436"/>
      <c r="SQT5" s="436"/>
      <c r="SQU5" s="436"/>
      <c r="SQV5" s="436"/>
      <c r="SQW5" s="436"/>
      <c r="SQX5" s="436"/>
      <c r="SQY5" s="436"/>
      <c r="SQZ5" s="436"/>
      <c r="SRA5" s="436"/>
      <c r="SRB5" s="436"/>
      <c r="SRC5" s="436"/>
      <c r="SRD5" s="436"/>
      <c r="SRE5" s="436"/>
      <c r="SRF5" s="436"/>
      <c r="SRG5" s="436"/>
      <c r="SRH5" s="436"/>
      <c r="SRI5" s="436"/>
      <c r="SRJ5" s="436"/>
      <c r="SRK5" s="436"/>
      <c r="SRL5" s="436"/>
      <c r="SRM5" s="436"/>
      <c r="SRN5" s="436"/>
      <c r="SRO5" s="436"/>
      <c r="SRP5" s="436"/>
      <c r="SRQ5" s="436"/>
      <c r="SRR5" s="436"/>
      <c r="SRS5" s="436"/>
      <c r="SRT5" s="436"/>
      <c r="SRU5" s="436"/>
      <c r="SRV5" s="436"/>
      <c r="SRW5" s="436"/>
      <c r="SRX5" s="436"/>
      <c r="SRY5" s="436"/>
      <c r="SRZ5" s="436"/>
      <c r="SSA5" s="436"/>
      <c r="SSB5" s="436"/>
      <c r="SSC5" s="436"/>
      <c r="SSD5" s="436"/>
      <c r="SSE5" s="436"/>
      <c r="SSF5" s="436"/>
      <c r="SSG5" s="436"/>
      <c r="SSH5" s="436"/>
      <c r="SSI5" s="436"/>
      <c r="SSJ5" s="436"/>
      <c r="SSK5" s="436"/>
      <c r="SSL5" s="436"/>
      <c r="SSM5" s="436"/>
      <c r="SSN5" s="436"/>
      <c r="SSO5" s="436"/>
      <c r="SSP5" s="436"/>
      <c r="SSQ5" s="436"/>
      <c r="SSR5" s="436"/>
      <c r="SSS5" s="436"/>
      <c r="SST5" s="436"/>
      <c r="SSU5" s="436"/>
      <c r="SSV5" s="436"/>
      <c r="SSW5" s="436"/>
      <c r="SSX5" s="436"/>
      <c r="SSY5" s="436"/>
      <c r="SSZ5" s="436"/>
      <c r="STA5" s="436"/>
      <c r="STB5" s="436"/>
      <c r="STC5" s="436"/>
      <c r="STD5" s="436"/>
      <c r="STE5" s="436"/>
      <c r="STF5" s="436"/>
      <c r="STG5" s="436"/>
      <c r="STH5" s="436"/>
      <c r="STI5" s="436"/>
      <c r="STJ5" s="436"/>
      <c r="STK5" s="436"/>
      <c r="STL5" s="436"/>
      <c r="STM5" s="436"/>
      <c r="STN5" s="436"/>
      <c r="STO5" s="436"/>
      <c r="STP5" s="436"/>
      <c r="STQ5" s="436"/>
      <c r="STR5" s="436"/>
      <c r="STS5" s="436"/>
      <c r="STT5" s="436"/>
      <c r="STU5" s="436"/>
      <c r="STV5" s="436"/>
      <c r="STW5" s="436"/>
      <c r="STX5" s="436"/>
      <c r="STY5" s="436"/>
      <c r="STZ5" s="436"/>
      <c r="SUA5" s="436"/>
      <c r="SUB5" s="436"/>
      <c r="SUC5" s="436"/>
      <c r="SUD5" s="436"/>
      <c r="SUE5" s="436"/>
      <c r="SUF5" s="436"/>
      <c r="SUG5" s="436"/>
      <c r="SUH5" s="436"/>
      <c r="SUI5" s="436"/>
      <c r="SUJ5" s="436"/>
      <c r="SUK5" s="436"/>
      <c r="SUL5" s="436"/>
      <c r="SUM5" s="436"/>
      <c r="SUN5" s="436"/>
      <c r="SUO5" s="436"/>
      <c r="SUP5" s="436"/>
      <c r="SUQ5" s="436"/>
      <c r="SUR5" s="436"/>
      <c r="SUS5" s="436"/>
      <c r="SUT5" s="436"/>
      <c r="SUU5" s="436"/>
      <c r="SUV5" s="436"/>
      <c r="SUW5" s="436"/>
      <c r="SUX5" s="436"/>
      <c r="SUY5" s="436"/>
      <c r="SUZ5" s="436"/>
      <c r="SVA5" s="436"/>
      <c r="SVB5" s="436"/>
      <c r="SVC5" s="436"/>
      <c r="SVD5" s="436"/>
      <c r="SVE5" s="436"/>
      <c r="SVF5" s="436"/>
      <c r="SVG5" s="436"/>
      <c r="SVH5" s="436"/>
      <c r="SVI5" s="436"/>
      <c r="SVJ5" s="436"/>
      <c r="SVK5" s="436"/>
      <c r="SVL5" s="436"/>
      <c r="SVM5" s="436"/>
      <c r="SVN5" s="436"/>
      <c r="SVO5" s="436"/>
      <c r="SVP5" s="436"/>
      <c r="SVQ5" s="436"/>
      <c r="SVR5" s="436"/>
      <c r="SVS5" s="436"/>
      <c r="SVT5" s="436"/>
      <c r="SVU5" s="436"/>
      <c r="SVV5" s="436"/>
      <c r="SVW5" s="436"/>
      <c r="SVX5" s="436"/>
      <c r="SVY5" s="436"/>
      <c r="SVZ5" s="436"/>
      <c r="SWA5" s="436"/>
      <c r="SWB5" s="436"/>
      <c r="SWC5" s="436"/>
      <c r="SWD5" s="436"/>
      <c r="SWE5" s="436"/>
      <c r="SWF5" s="436"/>
      <c r="SWG5" s="436"/>
      <c r="SWH5" s="436"/>
      <c r="SWI5" s="436"/>
      <c r="SWJ5" s="436"/>
      <c r="SWK5" s="436"/>
      <c r="SWL5" s="436"/>
      <c r="SWM5" s="436"/>
      <c r="SWN5" s="436"/>
      <c r="SWO5" s="436"/>
      <c r="SWP5" s="436"/>
      <c r="SWQ5" s="436"/>
      <c r="SWR5" s="436"/>
      <c r="SWS5" s="436"/>
      <c r="SWT5" s="436"/>
      <c r="SWU5" s="436"/>
      <c r="SWV5" s="436"/>
      <c r="SWW5" s="436"/>
      <c r="SWX5" s="436"/>
      <c r="SWY5" s="436"/>
      <c r="SWZ5" s="436"/>
      <c r="SXA5" s="436"/>
      <c r="SXB5" s="436"/>
      <c r="SXC5" s="436"/>
      <c r="SXD5" s="436"/>
      <c r="SXE5" s="436"/>
      <c r="SXF5" s="436"/>
      <c r="SXG5" s="436"/>
      <c r="SXH5" s="436"/>
      <c r="SXI5" s="436"/>
      <c r="SXJ5" s="436"/>
      <c r="SXK5" s="436"/>
      <c r="SXL5" s="436"/>
      <c r="SXM5" s="436"/>
      <c r="SXN5" s="436"/>
      <c r="SXO5" s="436"/>
      <c r="SXP5" s="436"/>
      <c r="SXQ5" s="436"/>
      <c r="SXR5" s="436"/>
      <c r="SXS5" s="436"/>
      <c r="SXT5" s="436"/>
      <c r="SXU5" s="436"/>
      <c r="SXV5" s="436"/>
      <c r="SXW5" s="436"/>
      <c r="SXX5" s="436"/>
      <c r="SXY5" s="436"/>
      <c r="SXZ5" s="436"/>
      <c r="SYA5" s="436"/>
      <c r="SYB5" s="436"/>
      <c r="SYC5" s="436"/>
      <c r="SYD5" s="436"/>
      <c r="SYE5" s="436"/>
      <c r="SYF5" s="436"/>
      <c r="SYG5" s="436"/>
      <c r="SYH5" s="436"/>
      <c r="SYI5" s="436"/>
      <c r="SYJ5" s="436"/>
      <c r="SYK5" s="436"/>
      <c r="SYL5" s="436"/>
      <c r="SYM5" s="436"/>
      <c r="SYN5" s="436"/>
      <c r="SYO5" s="436"/>
      <c r="SYP5" s="436"/>
      <c r="SYQ5" s="436"/>
      <c r="SYR5" s="436"/>
      <c r="SYS5" s="436"/>
      <c r="SYT5" s="436"/>
      <c r="SYU5" s="436"/>
      <c r="SYV5" s="436"/>
      <c r="SYW5" s="436"/>
      <c r="SYX5" s="436"/>
      <c r="SYY5" s="436"/>
      <c r="SYZ5" s="436"/>
      <c r="SZA5" s="436"/>
      <c r="SZB5" s="436"/>
      <c r="SZC5" s="436"/>
      <c r="SZD5" s="436"/>
      <c r="SZE5" s="436"/>
      <c r="SZF5" s="436"/>
      <c r="SZG5" s="436"/>
      <c r="SZH5" s="436"/>
      <c r="SZI5" s="436"/>
      <c r="SZJ5" s="436"/>
      <c r="SZK5" s="436"/>
      <c r="SZL5" s="436"/>
      <c r="SZM5" s="436"/>
      <c r="SZN5" s="436"/>
      <c r="SZO5" s="436"/>
      <c r="SZP5" s="436"/>
      <c r="SZQ5" s="436"/>
      <c r="SZR5" s="436"/>
      <c r="SZS5" s="436"/>
      <c r="SZT5" s="436"/>
      <c r="SZU5" s="436"/>
      <c r="SZV5" s="436"/>
      <c r="SZW5" s="436"/>
      <c r="SZX5" s="436"/>
      <c r="SZY5" s="436"/>
      <c r="SZZ5" s="436"/>
      <c r="TAA5" s="436"/>
      <c r="TAB5" s="436"/>
      <c r="TAC5" s="436"/>
      <c r="TAD5" s="436"/>
      <c r="TAE5" s="436"/>
      <c r="TAF5" s="436"/>
      <c r="TAG5" s="436"/>
      <c r="TAH5" s="436"/>
      <c r="TAI5" s="436"/>
      <c r="TAJ5" s="436"/>
      <c r="TAK5" s="436"/>
      <c r="TAL5" s="436"/>
      <c r="TAM5" s="436"/>
      <c r="TAN5" s="436"/>
      <c r="TAO5" s="436"/>
      <c r="TAP5" s="436"/>
      <c r="TAQ5" s="436"/>
      <c r="TAR5" s="436"/>
      <c r="TAS5" s="436"/>
      <c r="TAT5" s="436"/>
      <c r="TAU5" s="436"/>
      <c r="TAV5" s="436"/>
      <c r="TAW5" s="436"/>
      <c r="TAX5" s="436"/>
      <c r="TAY5" s="436"/>
      <c r="TAZ5" s="436"/>
      <c r="TBA5" s="436"/>
      <c r="TBB5" s="436"/>
      <c r="TBC5" s="436"/>
      <c r="TBD5" s="436"/>
      <c r="TBE5" s="436"/>
      <c r="TBF5" s="436"/>
      <c r="TBG5" s="436"/>
      <c r="TBH5" s="436"/>
      <c r="TBI5" s="436"/>
      <c r="TBJ5" s="436"/>
      <c r="TBK5" s="436"/>
      <c r="TBL5" s="436"/>
      <c r="TBM5" s="436"/>
      <c r="TBN5" s="436"/>
      <c r="TBO5" s="436"/>
      <c r="TBP5" s="436"/>
      <c r="TBQ5" s="436"/>
      <c r="TBR5" s="436"/>
      <c r="TBS5" s="436"/>
      <c r="TBT5" s="436"/>
      <c r="TBU5" s="436"/>
      <c r="TBV5" s="436"/>
      <c r="TBW5" s="436"/>
      <c r="TBX5" s="436"/>
      <c r="TBY5" s="436"/>
      <c r="TBZ5" s="436"/>
      <c r="TCA5" s="436"/>
      <c r="TCB5" s="436"/>
      <c r="TCC5" s="436"/>
      <c r="TCD5" s="436"/>
      <c r="TCE5" s="436"/>
      <c r="TCF5" s="436"/>
      <c r="TCG5" s="436"/>
      <c r="TCH5" s="436"/>
      <c r="TCI5" s="436"/>
      <c r="TCJ5" s="436"/>
      <c r="TCK5" s="436"/>
      <c r="TCL5" s="436"/>
      <c r="TCM5" s="436"/>
      <c r="TCN5" s="436"/>
      <c r="TCO5" s="436"/>
      <c r="TCP5" s="436"/>
      <c r="TCQ5" s="436"/>
      <c r="TCR5" s="436"/>
      <c r="TCS5" s="436"/>
      <c r="TCT5" s="436"/>
      <c r="TCU5" s="436"/>
      <c r="TCV5" s="436"/>
      <c r="TCW5" s="436"/>
      <c r="TCX5" s="436"/>
      <c r="TCY5" s="436"/>
      <c r="TCZ5" s="436"/>
      <c r="TDA5" s="436"/>
      <c r="TDB5" s="436"/>
      <c r="TDC5" s="436"/>
      <c r="TDD5" s="436"/>
      <c r="TDE5" s="436"/>
      <c r="TDF5" s="436"/>
      <c r="TDG5" s="436"/>
      <c r="TDH5" s="436"/>
      <c r="TDI5" s="436"/>
      <c r="TDJ5" s="436"/>
      <c r="TDK5" s="436"/>
      <c r="TDL5" s="436"/>
      <c r="TDM5" s="436"/>
      <c r="TDN5" s="436"/>
      <c r="TDO5" s="436"/>
      <c r="TDP5" s="436"/>
      <c r="TDQ5" s="436"/>
      <c r="TDR5" s="436"/>
      <c r="TDS5" s="436"/>
      <c r="TDT5" s="436"/>
      <c r="TDU5" s="436"/>
      <c r="TDV5" s="436"/>
      <c r="TDW5" s="436"/>
      <c r="TDX5" s="436"/>
      <c r="TDY5" s="436"/>
      <c r="TDZ5" s="436"/>
      <c r="TEA5" s="436"/>
      <c r="TEB5" s="436"/>
      <c r="TEC5" s="436"/>
      <c r="TED5" s="436"/>
      <c r="TEE5" s="436"/>
      <c r="TEF5" s="436"/>
      <c r="TEG5" s="436"/>
      <c r="TEH5" s="436"/>
      <c r="TEI5" s="436"/>
      <c r="TEJ5" s="436"/>
      <c r="TEK5" s="436"/>
      <c r="TEL5" s="436"/>
      <c r="TEM5" s="436"/>
      <c r="TEN5" s="436"/>
      <c r="TEO5" s="436"/>
      <c r="TEP5" s="436"/>
      <c r="TEQ5" s="436"/>
      <c r="TER5" s="436"/>
      <c r="TES5" s="436"/>
      <c r="TET5" s="436"/>
      <c r="TEU5" s="436"/>
      <c r="TEV5" s="436"/>
      <c r="TEW5" s="436"/>
      <c r="TEX5" s="436"/>
      <c r="TEY5" s="436"/>
      <c r="TEZ5" s="436"/>
      <c r="TFA5" s="436"/>
      <c r="TFB5" s="436"/>
      <c r="TFC5" s="436"/>
      <c r="TFD5" s="436"/>
      <c r="TFE5" s="436"/>
      <c r="TFF5" s="436"/>
      <c r="TFG5" s="436"/>
      <c r="TFH5" s="436"/>
      <c r="TFI5" s="436"/>
      <c r="TFJ5" s="436"/>
      <c r="TFK5" s="436"/>
      <c r="TFL5" s="436"/>
      <c r="TFM5" s="436"/>
      <c r="TFN5" s="436"/>
      <c r="TFO5" s="436"/>
      <c r="TFP5" s="436"/>
      <c r="TFQ5" s="436"/>
      <c r="TFR5" s="436"/>
      <c r="TFS5" s="436"/>
      <c r="TFT5" s="436"/>
      <c r="TFU5" s="436"/>
      <c r="TFV5" s="436"/>
      <c r="TFW5" s="436"/>
      <c r="TFX5" s="436"/>
      <c r="TFY5" s="436"/>
      <c r="TFZ5" s="436"/>
      <c r="TGA5" s="436"/>
      <c r="TGB5" s="436"/>
      <c r="TGC5" s="436"/>
      <c r="TGD5" s="436"/>
      <c r="TGE5" s="436"/>
      <c r="TGF5" s="436"/>
      <c r="TGG5" s="436"/>
      <c r="TGH5" s="436"/>
      <c r="TGI5" s="436"/>
      <c r="TGJ5" s="436"/>
      <c r="TGK5" s="436"/>
      <c r="TGL5" s="436"/>
      <c r="TGM5" s="436"/>
      <c r="TGN5" s="436"/>
      <c r="TGO5" s="436"/>
      <c r="TGP5" s="436"/>
      <c r="TGQ5" s="436"/>
      <c r="TGR5" s="436"/>
      <c r="TGS5" s="436"/>
      <c r="TGT5" s="436"/>
      <c r="TGU5" s="436"/>
      <c r="TGV5" s="436"/>
      <c r="TGW5" s="436"/>
      <c r="TGX5" s="436"/>
      <c r="TGY5" s="436"/>
      <c r="TGZ5" s="436"/>
      <c r="THA5" s="436"/>
      <c r="THB5" s="436"/>
      <c r="THC5" s="436"/>
      <c r="THD5" s="436"/>
      <c r="THE5" s="436"/>
      <c r="THF5" s="436"/>
      <c r="THG5" s="436"/>
      <c r="THH5" s="436"/>
      <c r="THI5" s="436"/>
      <c r="THJ5" s="436"/>
      <c r="THK5" s="436"/>
      <c r="THL5" s="436"/>
      <c r="THM5" s="436"/>
      <c r="THN5" s="436"/>
      <c r="THO5" s="436"/>
      <c r="THP5" s="436"/>
      <c r="THQ5" s="436"/>
      <c r="THR5" s="436"/>
      <c r="THS5" s="436"/>
      <c r="THT5" s="436"/>
      <c r="THU5" s="436"/>
      <c r="THV5" s="436"/>
      <c r="THW5" s="436"/>
      <c r="THX5" s="436"/>
      <c r="THY5" s="436"/>
      <c r="THZ5" s="436"/>
      <c r="TIA5" s="436"/>
      <c r="TIB5" s="436"/>
      <c r="TIC5" s="436"/>
      <c r="TID5" s="436"/>
      <c r="TIE5" s="436"/>
      <c r="TIF5" s="436"/>
      <c r="TIG5" s="436"/>
      <c r="TIH5" s="436"/>
      <c r="TII5" s="436"/>
      <c r="TIJ5" s="436"/>
      <c r="TIK5" s="436"/>
      <c r="TIL5" s="436"/>
      <c r="TIM5" s="436"/>
      <c r="TIN5" s="436"/>
      <c r="TIO5" s="436"/>
      <c r="TIP5" s="436"/>
      <c r="TIQ5" s="436"/>
      <c r="TIR5" s="436"/>
      <c r="TIS5" s="436"/>
      <c r="TIT5" s="436"/>
      <c r="TIU5" s="436"/>
      <c r="TIV5" s="436"/>
      <c r="TIW5" s="436"/>
      <c r="TIX5" s="436"/>
      <c r="TIY5" s="436"/>
      <c r="TIZ5" s="436"/>
      <c r="TJA5" s="436"/>
      <c r="TJB5" s="436"/>
      <c r="TJC5" s="436"/>
      <c r="TJD5" s="436"/>
      <c r="TJE5" s="436"/>
      <c r="TJF5" s="436"/>
      <c r="TJG5" s="436"/>
      <c r="TJH5" s="436"/>
      <c r="TJI5" s="436"/>
      <c r="TJJ5" s="436"/>
      <c r="TJK5" s="436"/>
      <c r="TJL5" s="436"/>
      <c r="TJM5" s="436"/>
      <c r="TJN5" s="436"/>
      <c r="TJO5" s="436"/>
      <c r="TJP5" s="436"/>
      <c r="TJQ5" s="436"/>
      <c r="TJR5" s="436"/>
      <c r="TJS5" s="436"/>
      <c r="TJT5" s="436"/>
      <c r="TJU5" s="436"/>
      <c r="TJV5" s="436"/>
      <c r="TJW5" s="436"/>
      <c r="TJX5" s="436"/>
      <c r="TJY5" s="436"/>
      <c r="TJZ5" s="436"/>
      <c r="TKA5" s="436"/>
      <c r="TKB5" s="436"/>
      <c r="TKC5" s="436"/>
      <c r="TKD5" s="436"/>
      <c r="TKE5" s="436"/>
      <c r="TKF5" s="436"/>
      <c r="TKG5" s="436"/>
      <c r="TKH5" s="436"/>
      <c r="TKI5" s="436"/>
      <c r="TKJ5" s="436"/>
      <c r="TKK5" s="436"/>
      <c r="TKL5" s="436"/>
      <c r="TKM5" s="436"/>
      <c r="TKN5" s="436"/>
      <c r="TKO5" s="436"/>
      <c r="TKP5" s="436"/>
      <c r="TKQ5" s="436"/>
      <c r="TKR5" s="436"/>
      <c r="TKS5" s="436"/>
      <c r="TKT5" s="436"/>
      <c r="TKU5" s="436"/>
      <c r="TKV5" s="436"/>
      <c r="TKW5" s="436"/>
      <c r="TKX5" s="436"/>
      <c r="TKY5" s="436"/>
      <c r="TKZ5" s="436"/>
      <c r="TLA5" s="436"/>
      <c r="TLB5" s="436"/>
      <c r="TLC5" s="436"/>
      <c r="TLD5" s="436"/>
      <c r="TLE5" s="436"/>
      <c r="TLF5" s="436"/>
      <c r="TLG5" s="436"/>
      <c r="TLH5" s="436"/>
      <c r="TLI5" s="436"/>
      <c r="TLJ5" s="436"/>
      <c r="TLK5" s="436"/>
      <c r="TLL5" s="436"/>
      <c r="TLM5" s="436"/>
      <c r="TLN5" s="436"/>
      <c r="TLO5" s="436"/>
      <c r="TLP5" s="436"/>
      <c r="TLQ5" s="436"/>
      <c r="TLR5" s="436"/>
      <c r="TLS5" s="436"/>
      <c r="TLT5" s="436"/>
      <c r="TLU5" s="436"/>
      <c r="TLV5" s="436"/>
      <c r="TLW5" s="436"/>
      <c r="TLX5" s="436"/>
      <c r="TLY5" s="436"/>
      <c r="TLZ5" s="436"/>
      <c r="TMA5" s="436"/>
      <c r="TMB5" s="436"/>
      <c r="TMC5" s="436"/>
      <c r="TMD5" s="436"/>
      <c r="TME5" s="436"/>
      <c r="TMF5" s="436"/>
      <c r="TMG5" s="436"/>
      <c r="TMH5" s="436"/>
      <c r="TMI5" s="436"/>
      <c r="TMJ5" s="436"/>
      <c r="TMK5" s="436"/>
      <c r="TML5" s="436"/>
      <c r="TMM5" s="436"/>
      <c r="TMN5" s="436"/>
      <c r="TMO5" s="436"/>
      <c r="TMP5" s="436"/>
      <c r="TMQ5" s="436"/>
      <c r="TMR5" s="436"/>
      <c r="TMS5" s="436"/>
      <c r="TMT5" s="436"/>
      <c r="TMU5" s="436"/>
      <c r="TMV5" s="436"/>
      <c r="TMW5" s="436"/>
      <c r="TMX5" s="436"/>
      <c r="TMY5" s="436"/>
      <c r="TMZ5" s="436"/>
      <c r="TNA5" s="436"/>
      <c r="TNB5" s="436"/>
      <c r="TNC5" s="436"/>
      <c r="TND5" s="436"/>
      <c r="TNE5" s="436"/>
      <c r="TNF5" s="436"/>
      <c r="TNG5" s="436"/>
      <c r="TNH5" s="436"/>
      <c r="TNI5" s="436"/>
      <c r="TNJ5" s="436"/>
      <c r="TNK5" s="436"/>
      <c r="TNL5" s="436"/>
      <c r="TNM5" s="436"/>
      <c r="TNN5" s="436"/>
      <c r="TNO5" s="436"/>
      <c r="TNP5" s="436"/>
      <c r="TNQ5" s="436"/>
      <c r="TNR5" s="436"/>
      <c r="TNS5" s="436"/>
      <c r="TNT5" s="436"/>
      <c r="TNU5" s="436"/>
      <c r="TNV5" s="436"/>
      <c r="TNW5" s="436"/>
      <c r="TNX5" s="436"/>
      <c r="TNY5" s="436"/>
      <c r="TNZ5" s="436"/>
      <c r="TOA5" s="436"/>
      <c r="TOB5" s="436"/>
      <c r="TOC5" s="436"/>
      <c r="TOD5" s="436"/>
      <c r="TOE5" s="436"/>
      <c r="TOF5" s="436"/>
      <c r="TOG5" s="436"/>
      <c r="TOH5" s="436"/>
      <c r="TOI5" s="436"/>
      <c r="TOJ5" s="436"/>
      <c r="TOK5" s="436"/>
      <c r="TOL5" s="436"/>
      <c r="TOM5" s="436"/>
      <c r="TON5" s="436"/>
      <c r="TOO5" s="436"/>
      <c r="TOP5" s="436"/>
      <c r="TOQ5" s="436"/>
      <c r="TOR5" s="436"/>
      <c r="TOS5" s="436"/>
      <c r="TOT5" s="436"/>
      <c r="TOU5" s="436"/>
      <c r="TOV5" s="436"/>
      <c r="TOW5" s="436"/>
      <c r="TOX5" s="436"/>
      <c r="TOY5" s="436"/>
      <c r="TOZ5" s="436"/>
      <c r="TPA5" s="436"/>
      <c r="TPB5" s="436"/>
      <c r="TPC5" s="436"/>
      <c r="TPD5" s="436"/>
      <c r="TPE5" s="436"/>
      <c r="TPF5" s="436"/>
      <c r="TPG5" s="436"/>
      <c r="TPH5" s="436"/>
      <c r="TPI5" s="436"/>
      <c r="TPJ5" s="436"/>
      <c r="TPK5" s="436"/>
      <c r="TPL5" s="436"/>
      <c r="TPM5" s="436"/>
      <c r="TPN5" s="436"/>
      <c r="TPO5" s="436"/>
      <c r="TPP5" s="436"/>
      <c r="TPQ5" s="436"/>
      <c r="TPR5" s="436"/>
      <c r="TPS5" s="436"/>
      <c r="TPT5" s="436"/>
      <c r="TPU5" s="436"/>
      <c r="TPV5" s="436"/>
      <c r="TPW5" s="436"/>
      <c r="TPX5" s="436"/>
      <c r="TPY5" s="436"/>
      <c r="TPZ5" s="436"/>
      <c r="TQA5" s="436"/>
      <c r="TQB5" s="436"/>
      <c r="TQC5" s="436"/>
      <c r="TQD5" s="436"/>
      <c r="TQE5" s="436"/>
      <c r="TQF5" s="436"/>
      <c r="TQG5" s="436"/>
      <c r="TQH5" s="436"/>
      <c r="TQI5" s="436"/>
      <c r="TQJ5" s="436"/>
      <c r="TQK5" s="436"/>
      <c r="TQL5" s="436"/>
      <c r="TQM5" s="436"/>
      <c r="TQN5" s="436"/>
      <c r="TQO5" s="436"/>
      <c r="TQP5" s="436"/>
      <c r="TQQ5" s="436"/>
      <c r="TQR5" s="436"/>
      <c r="TQS5" s="436"/>
      <c r="TQT5" s="436"/>
      <c r="TQU5" s="436"/>
      <c r="TQV5" s="436"/>
      <c r="TQW5" s="436"/>
      <c r="TQX5" s="436"/>
      <c r="TQY5" s="436"/>
      <c r="TQZ5" s="436"/>
      <c r="TRA5" s="436"/>
      <c r="TRB5" s="436"/>
      <c r="TRC5" s="436"/>
      <c r="TRD5" s="436"/>
      <c r="TRE5" s="436"/>
      <c r="TRF5" s="436"/>
      <c r="TRG5" s="436"/>
      <c r="TRH5" s="436"/>
      <c r="TRI5" s="436"/>
      <c r="TRJ5" s="436"/>
      <c r="TRK5" s="436"/>
      <c r="TRL5" s="436"/>
      <c r="TRM5" s="436"/>
      <c r="TRN5" s="436"/>
      <c r="TRO5" s="436"/>
      <c r="TRP5" s="436"/>
      <c r="TRQ5" s="436"/>
      <c r="TRR5" s="436"/>
      <c r="TRS5" s="436"/>
      <c r="TRT5" s="436"/>
      <c r="TRU5" s="436"/>
      <c r="TRV5" s="436"/>
      <c r="TRW5" s="436"/>
      <c r="TRX5" s="436"/>
      <c r="TRY5" s="436"/>
      <c r="TRZ5" s="436"/>
      <c r="TSA5" s="436"/>
      <c r="TSB5" s="436"/>
      <c r="TSC5" s="436"/>
      <c r="TSD5" s="436"/>
      <c r="TSE5" s="436"/>
      <c r="TSF5" s="436"/>
      <c r="TSG5" s="436"/>
      <c r="TSH5" s="436"/>
      <c r="TSI5" s="436"/>
      <c r="TSJ5" s="436"/>
      <c r="TSK5" s="436"/>
      <c r="TSL5" s="436"/>
      <c r="TSM5" s="436"/>
      <c r="TSN5" s="436"/>
      <c r="TSO5" s="436"/>
      <c r="TSP5" s="436"/>
      <c r="TSQ5" s="436"/>
      <c r="TSR5" s="436"/>
      <c r="TSS5" s="436"/>
      <c r="TST5" s="436"/>
      <c r="TSU5" s="436"/>
      <c r="TSV5" s="436"/>
      <c r="TSW5" s="436"/>
      <c r="TSX5" s="436"/>
      <c r="TSY5" s="436"/>
      <c r="TSZ5" s="436"/>
      <c r="TTA5" s="436"/>
      <c r="TTB5" s="436"/>
      <c r="TTC5" s="436"/>
      <c r="TTD5" s="436"/>
      <c r="TTE5" s="436"/>
      <c r="TTF5" s="436"/>
      <c r="TTG5" s="436"/>
      <c r="TTH5" s="436"/>
      <c r="TTI5" s="436"/>
      <c r="TTJ5" s="436"/>
      <c r="TTK5" s="436"/>
      <c r="TTL5" s="436"/>
      <c r="TTM5" s="436"/>
      <c r="TTN5" s="436"/>
      <c r="TTO5" s="436"/>
      <c r="TTP5" s="436"/>
      <c r="TTQ5" s="436"/>
      <c r="TTR5" s="436"/>
      <c r="TTS5" s="436"/>
      <c r="TTT5" s="436"/>
      <c r="TTU5" s="436"/>
      <c r="TTV5" s="436"/>
      <c r="TTW5" s="436"/>
      <c r="TTX5" s="436"/>
      <c r="TTY5" s="436"/>
      <c r="TTZ5" s="436"/>
      <c r="TUA5" s="436"/>
      <c r="TUB5" s="436"/>
      <c r="TUC5" s="436"/>
      <c r="TUD5" s="436"/>
      <c r="TUE5" s="436"/>
      <c r="TUF5" s="436"/>
      <c r="TUG5" s="436"/>
      <c r="TUH5" s="436"/>
      <c r="TUI5" s="436"/>
      <c r="TUJ5" s="436"/>
      <c r="TUK5" s="436"/>
      <c r="TUL5" s="436"/>
      <c r="TUM5" s="436"/>
      <c r="TUN5" s="436"/>
      <c r="TUO5" s="436"/>
      <c r="TUP5" s="436"/>
      <c r="TUQ5" s="436"/>
      <c r="TUR5" s="436"/>
      <c r="TUS5" s="436"/>
      <c r="TUT5" s="436"/>
      <c r="TUU5" s="436"/>
      <c r="TUV5" s="436"/>
      <c r="TUW5" s="436"/>
      <c r="TUX5" s="436"/>
      <c r="TUY5" s="436"/>
      <c r="TUZ5" s="436"/>
      <c r="TVA5" s="436"/>
      <c r="TVB5" s="436"/>
      <c r="TVC5" s="436"/>
      <c r="TVD5" s="436"/>
      <c r="TVE5" s="436"/>
      <c r="TVF5" s="436"/>
      <c r="TVG5" s="436"/>
      <c r="TVH5" s="436"/>
      <c r="TVI5" s="436"/>
      <c r="TVJ5" s="436"/>
      <c r="TVK5" s="436"/>
      <c r="TVL5" s="436"/>
      <c r="TVM5" s="436"/>
      <c r="TVN5" s="436"/>
      <c r="TVO5" s="436"/>
      <c r="TVP5" s="436"/>
      <c r="TVQ5" s="436"/>
      <c r="TVR5" s="436"/>
      <c r="TVS5" s="436"/>
      <c r="TVT5" s="436"/>
      <c r="TVU5" s="436"/>
      <c r="TVV5" s="436"/>
      <c r="TVW5" s="436"/>
      <c r="TVX5" s="436"/>
      <c r="TVY5" s="436"/>
      <c r="TVZ5" s="436"/>
      <c r="TWA5" s="436"/>
      <c r="TWB5" s="436"/>
      <c r="TWC5" s="436"/>
      <c r="TWD5" s="436"/>
      <c r="TWE5" s="436"/>
      <c r="TWF5" s="436"/>
      <c r="TWG5" s="436"/>
      <c r="TWH5" s="436"/>
      <c r="TWI5" s="436"/>
      <c r="TWJ5" s="436"/>
      <c r="TWK5" s="436"/>
      <c r="TWL5" s="436"/>
      <c r="TWM5" s="436"/>
      <c r="TWN5" s="436"/>
      <c r="TWO5" s="436"/>
      <c r="TWP5" s="436"/>
      <c r="TWQ5" s="436"/>
      <c r="TWR5" s="436"/>
      <c r="TWS5" s="436"/>
      <c r="TWT5" s="436"/>
      <c r="TWU5" s="436"/>
      <c r="TWV5" s="436"/>
      <c r="TWW5" s="436"/>
      <c r="TWX5" s="436"/>
      <c r="TWY5" s="436"/>
      <c r="TWZ5" s="436"/>
      <c r="TXA5" s="436"/>
      <c r="TXB5" s="436"/>
      <c r="TXC5" s="436"/>
      <c r="TXD5" s="436"/>
      <c r="TXE5" s="436"/>
      <c r="TXF5" s="436"/>
      <c r="TXG5" s="436"/>
      <c r="TXH5" s="436"/>
      <c r="TXI5" s="436"/>
      <c r="TXJ5" s="436"/>
      <c r="TXK5" s="436"/>
      <c r="TXL5" s="436"/>
      <c r="TXM5" s="436"/>
      <c r="TXN5" s="436"/>
      <c r="TXO5" s="436"/>
      <c r="TXP5" s="436"/>
      <c r="TXQ5" s="436"/>
      <c r="TXR5" s="436"/>
      <c r="TXS5" s="436"/>
      <c r="TXT5" s="436"/>
      <c r="TXU5" s="436"/>
      <c r="TXV5" s="436"/>
      <c r="TXW5" s="436"/>
      <c r="TXX5" s="436"/>
      <c r="TXY5" s="436"/>
      <c r="TXZ5" s="436"/>
      <c r="TYA5" s="436"/>
      <c r="TYB5" s="436"/>
      <c r="TYC5" s="436"/>
      <c r="TYD5" s="436"/>
      <c r="TYE5" s="436"/>
      <c r="TYF5" s="436"/>
      <c r="TYG5" s="436"/>
      <c r="TYH5" s="436"/>
      <c r="TYI5" s="436"/>
      <c r="TYJ5" s="436"/>
      <c r="TYK5" s="436"/>
      <c r="TYL5" s="436"/>
      <c r="TYM5" s="436"/>
      <c r="TYN5" s="436"/>
      <c r="TYO5" s="436"/>
      <c r="TYP5" s="436"/>
      <c r="TYQ5" s="436"/>
      <c r="TYR5" s="436"/>
      <c r="TYS5" s="436"/>
      <c r="TYT5" s="436"/>
      <c r="TYU5" s="436"/>
      <c r="TYV5" s="436"/>
      <c r="TYW5" s="436"/>
      <c r="TYX5" s="436"/>
      <c r="TYY5" s="436"/>
      <c r="TYZ5" s="436"/>
      <c r="TZA5" s="436"/>
      <c r="TZB5" s="436"/>
      <c r="TZC5" s="436"/>
      <c r="TZD5" s="436"/>
      <c r="TZE5" s="436"/>
      <c r="TZF5" s="436"/>
      <c r="TZG5" s="436"/>
      <c r="TZH5" s="436"/>
      <c r="TZI5" s="436"/>
      <c r="TZJ5" s="436"/>
      <c r="TZK5" s="436"/>
      <c r="TZL5" s="436"/>
      <c r="TZM5" s="436"/>
      <c r="TZN5" s="436"/>
      <c r="TZO5" s="436"/>
      <c r="TZP5" s="436"/>
      <c r="TZQ5" s="436"/>
      <c r="TZR5" s="436"/>
      <c r="TZS5" s="436"/>
      <c r="TZT5" s="436"/>
      <c r="TZU5" s="436"/>
      <c r="TZV5" s="436"/>
      <c r="TZW5" s="436"/>
      <c r="TZX5" s="436"/>
      <c r="TZY5" s="436"/>
      <c r="TZZ5" s="436"/>
      <c r="UAA5" s="436"/>
      <c r="UAB5" s="436"/>
      <c r="UAC5" s="436"/>
      <c r="UAD5" s="436"/>
      <c r="UAE5" s="436"/>
      <c r="UAF5" s="436"/>
      <c r="UAG5" s="436"/>
      <c r="UAH5" s="436"/>
      <c r="UAI5" s="436"/>
      <c r="UAJ5" s="436"/>
      <c r="UAK5" s="436"/>
      <c r="UAL5" s="436"/>
      <c r="UAM5" s="436"/>
      <c r="UAN5" s="436"/>
      <c r="UAO5" s="436"/>
      <c r="UAP5" s="436"/>
      <c r="UAQ5" s="436"/>
      <c r="UAR5" s="436"/>
      <c r="UAS5" s="436"/>
      <c r="UAT5" s="436"/>
      <c r="UAU5" s="436"/>
      <c r="UAV5" s="436"/>
      <c r="UAW5" s="436"/>
      <c r="UAX5" s="436"/>
      <c r="UAY5" s="436"/>
      <c r="UAZ5" s="436"/>
      <c r="UBA5" s="436"/>
      <c r="UBB5" s="436"/>
      <c r="UBC5" s="436"/>
      <c r="UBD5" s="436"/>
      <c r="UBE5" s="436"/>
      <c r="UBF5" s="436"/>
      <c r="UBG5" s="436"/>
      <c r="UBH5" s="436"/>
      <c r="UBI5" s="436"/>
      <c r="UBJ5" s="436"/>
      <c r="UBK5" s="436"/>
      <c r="UBL5" s="436"/>
      <c r="UBM5" s="436"/>
      <c r="UBN5" s="436"/>
      <c r="UBO5" s="436"/>
      <c r="UBP5" s="436"/>
      <c r="UBQ5" s="436"/>
      <c r="UBR5" s="436"/>
      <c r="UBS5" s="436"/>
      <c r="UBT5" s="436"/>
      <c r="UBU5" s="436"/>
      <c r="UBV5" s="436"/>
      <c r="UBW5" s="436"/>
      <c r="UBX5" s="436"/>
      <c r="UBY5" s="436"/>
      <c r="UBZ5" s="436"/>
      <c r="UCA5" s="436"/>
      <c r="UCB5" s="436"/>
      <c r="UCC5" s="436"/>
      <c r="UCD5" s="436"/>
      <c r="UCE5" s="436"/>
      <c r="UCF5" s="436"/>
      <c r="UCG5" s="436"/>
      <c r="UCH5" s="436"/>
      <c r="UCI5" s="436"/>
      <c r="UCJ5" s="436"/>
      <c r="UCK5" s="436"/>
      <c r="UCL5" s="436"/>
      <c r="UCM5" s="436"/>
      <c r="UCN5" s="436"/>
      <c r="UCO5" s="436"/>
      <c r="UCP5" s="436"/>
      <c r="UCQ5" s="436"/>
      <c r="UCR5" s="436"/>
      <c r="UCS5" s="436"/>
      <c r="UCT5" s="436"/>
      <c r="UCU5" s="436"/>
      <c r="UCV5" s="436"/>
      <c r="UCW5" s="436"/>
      <c r="UCX5" s="436"/>
      <c r="UCY5" s="436"/>
      <c r="UCZ5" s="436"/>
      <c r="UDA5" s="436"/>
      <c r="UDB5" s="436"/>
      <c r="UDC5" s="436"/>
      <c r="UDD5" s="436"/>
      <c r="UDE5" s="436"/>
      <c r="UDF5" s="436"/>
      <c r="UDG5" s="436"/>
      <c r="UDH5" s="436"/>
      <c r="UDI5" s="436"/>
      <c r="UDJ5" s="436"/>
      <c r="UDK5" s="436"/>
      <c r="UDL5" s="436"/>
      <c r="UDM5" s="436"/>
      <c r="UDN5" s="436"/>
      <c r="UDO5" s="436"/>
      <c r="UDP5" s="436"/>
      <c r="UDQ5" s="436"/>
      <c r="UDR5" s="436"/>
      <c r="UDS5" s="436"/>
      <c r="UDT5" s="436"/>
      <c r="UDU5" s="436"/>
      <c r="UDV5" s="436"/>
      <c r="UDW5" s="436"/>
      <c r="UDX5" s="436"/>
      <c r="UDY5" s="436"/>
      <c r="UDZ5" s="436"/>
      <c r="UEA5" s="436"/>
      <c r="UEB5" s="436"/>
      <c r="UEC5" s="436"/>
      <c r="UED5" s="436"/>
      <c r="UEE5" s="436"/>
      <c r="UEF5" s="436"/>
      <c r="UEG5" s="436"/>
      <c r="UEH5" s="436"/>
      <c r="UEI5" s="436"/>
      <c r="UEJ5" s="436"/>
      <c r="UEK5" s="436"/>
      <c r="UEL5" s="436"/>
      <c r="UEM5" s="436"/>
      <c r="UEN5" s="436"/>
      <c r="UEO5" s="436"/>
      <c r="UEP5" s="436"/>
      <c r="UEQ5" s="436"/>
      <c r="UER5" s="436"/>
      <c r="UES5" s="436"/>
      <c r="UET5" s="436"/>
      <c r="UEU5" s="436"/>
      <c r="UEV5" s="436"/>
      <c r="UEW5" s="436"/>
      <c r="UEX5" s="436"/>
      <c r="UEY5" s="436"/>
      <c r="UEZ5" s="436"/>
      <c r="UFA5" s="436"/>
      <c r="UFB5" s="436"/>
      <c r="UFC5" s="436"/>
      <c r="UFD5" s="436"/>
      <c r="UFE5" s="436"/>
      <c r="UFF5" s="436"/>
      <c r="UFG5" s="436"/>
      <c r="UFH5" s="436"/>
      <c r="UFI5" s="436"/>
      <c r="UFJ5" s="436"/>
      <c r="UFK5" s="436"/>
      <c r="UFL5" s="436"/>
      <c r="UFM5" s="436"/>
      <c r="UFN5" s="436"/>
      <c r="UFO5" s="436"/>
      <c r="UFP5" s="436"/>
      <c r="UFQ5" s="436"/>
      <c r="UFR5" s="436"/>
      <c r="UFS5" s="436"/>
      <c r="UFT5" s="436"/>
      <c r="UFU5" s="436"/>
      <c r="UFV5" s="436"/>
      <c r="UFW5" s="436"/>
      <c r="UFX5" s="436"/>
      <c r="UFY5" s="436"/>
      <c r="UFZ5" s="436"/>
      <c r="UGA5" s="436"/>
      <c r="UGB5" s="436"/>
      <c r="UGC5" s="436"/>
      <c r="UGD5" s="436"/>
      <c r="UGE5" s="436"/>
      <c r="UGF5" s="436"/>
      <c r="UGG5" s="436"/>
      <c r="UGH5" s="436"/>
      <c r="UGI5" s="436"/>
      <c r="UGJ5" s="436"/>
      <c r="UGK5" s="436"/>
      <c r="UGL5" s="436"/>
      <c r="UGM5" s="436"/>
      <c r="UGN5" s="436"/>
      <c r="UGO5" s="436"/>
      <c r="UGP5" s="436"/>
      <c r="UGQ5" s="436"/>
      <c r="UGR5" s="436"/>
      <c r="UGS5" s="436"/>
      <c r="UGT5" s="436"/>
      <c r="UGU5" s="436"/>
      <c r="UGV5" s="436"/>
      <c r="UGW5" s="436"/>
      <c r="UGX5" s="436"/>
      <c r="UGY5" s="436"/>
      <c r="UGZ5" s="436"/>
      <c r="UHA5" s="436"/>
      <c r="UHB5" s="436"/>
      <c r="UHC5" s="436"/>
      <c r="UHD5" s="436"/>
      <c r="UHE5" s="436"/>
      <c r="UHF5" s="436"/>
      <c r="UHG5" s="436"/>
      <c r="UHH5" s="436"/>
      <c r="UHI5" s="436"/>
      <c r="UHJ5" s="436"/>
      <c r="UHK5" s="436"/>
      <c r="UHL5" s="436"/>
      <c r="UHM5" s="436"/>
      <c r="UHN5" s="436"/>
      <c r="UHO5" s="436"/>
      <c r="UHP5" s="436"/>
      <c r="UHQ5" s="436"/>
      <c r="UHR5" s="436"/>
      <c r="UHS5" s="436"/>
      <c r="UHT5" s="436"/>
      <c r="UHU5" s="436"/>
      <c r="UHV5" s="436"/>
      <c r="UHW5" s="436"/>
      <c r="UHX5" s="436"/>
      <c r="UHY5" s="436"/>
      <c r="UHZ5" s="436"/>
      <c r="UIA5" s="436"/>
      <c r="UIB5" s="436"/>
      <c r="UIC5" s="436"/>
      <c r="UID5" s="436"/>
      <c r="UIE5" s="436"/>
      <c r="UIF5" s="436"/>
      <c r="UIG5" s="436"/>
      <c r="UIH5" s="436"/>
      <c r="UII5" s="436"/>
      <c r="UIJ5" s="436"/>
      <c r="UIK5" s="436"/>
      <c r="UIL5" s="436"/>
      <c r="UIM5" s="436"/>
      <c r="UIN5" s="436"/>
      <c r="UIO5" s="436"/>
      <c r="UIP5" s="436"/>
      <c r="UIQ5" s="436"/>
      <c r="UIR5" s="436"/>
      <c r="UIS5" s="436"/>
      <c r="UIT5" s="436"/>
      <c r="UIU5" s="436"/>
      <c r="UIV5" s="436"/>
      <c r="UIW5" s="436"/>
      <c r="UIX5" s="436"/>
      <c r="UIY5" s="436"/>
      <c r="UIZ5" s="436"/>
      <c r="UJA5" s="436"/>
      <c r="UJB5" s="436"/>
      <c r="UJC5" s="436"/>
      <c r="UJD5" s="436"/>
      <c r="UJE5" s="436"/>
      <c r="UJF5" s="436"/>
      <c r="UJG5" s="436"/>
      <c r="UJH5" s="436"/>
      <c r="UJI5" s="436"/>
      <c r="UJJ5" s="436"/>
      <c r="UJK5" s="436"/>
      <c r="UJL5" s="436"/>
      <c r="UJM5" s="436"/>
      <c r="UJN5" s="436"/>
      <c r="UJO5" s="436"/>
      <c r="UJP5" s="436"/>
      <c r="UJQ5" s="436"/>
      <c r="UJR5" s="436"/>
      <c r="UJS5" s="436"/>
      <c r="UJT5" s="436"/>
      <c r="UJU5" s="436"/>
      <c r="UJV5" s="436"/>
      <c r="UJW5" s="436"/>
      <c r="UJX5" s="436"/>
      <c r="UJY5" s="436"/>
      <c r="UJZ5" s="436"/>
      <c r="UKA5" s="436"/>
      <c r="UKB5" s="436"/>
      <c r="UKC5" s="436"/>
      <c r="UKD5" s="436"/>
      <c r="UKE5" s="436"/>
      <c r="UKF5" s="436"/>
      <c r="UKG5" s="436"/>
      <c r="UKH5" s="436"/>
      <c r="UKI5" s="436"/>
      <c r="UKJ5" s="436"/>
      <c r="UKK5" s="436"/>
      <c r="UKL5" s="436"/>
      <c r="UKM5" s="436"/>
      <c r="UKN5" s="436"/>
      <c r="UKO5" s="436"/>
      <c r="UKP5" s="436"/>
      <c r="UKQ5" s="436"/>
      <c r="UKR5" s="436"/>
      <c r="UKS5" s="436"/>
      <c r="UKT5" s="436"/>
      <c r="UKU5" s="436"/>
      <c r="UKV5" s="436"/>
      <c r="UKW5" s="436"/>
      <c r="UKX5" s="436"/>
      <c r="UKY5" s="436"/>
      <c r="UKZ5" s="436"/>
      <c r="ULA5" s="436"/>
      <c r="ULB5" s="436"/>
      <c r="ULC5" s="436"/>
      <c r="ULD5" s="436"/>
      <c r="ULE5" s="436"/>
      <c r="ULF5" s="436"/>
      <c r="ULG5" s="436"/>
      <c r="ULH5" s="436"/>
      <c r="ULI5" s="436"/>
      <c r="ULJ5" s="436"/>
      <c r="ULK5" s="436"/>
      <c r="ULL5" s="436"/>
      <c r="ULM5" s="436"/>
      <c r="ULN5" s="436"/>
      <c r="ULO5" s="436"/>
      <c r="ULP5" s="436"/>
      <c r="ULQ5" s="436"/>
      <c r="ULR5" s="436"/>
      <c r="ULS5" s="436"/>
      <c r="ULT5" s="436"/>
      <c r="ULU5" s="436"/>
      <c r="ULV5" s="436"/>
      <c r="ULW5" s="436"/>
      <c r="ULX5" s="436"/>
      <c r="ULY5" s="436"/>
      <c r="ULZ5" s="436"/>
      <c r="UMA5" s="436"/>
      <c r="UMB5" s="436"/>
      <c r="UMC5" s="436"/>
      <c r="UMD5" s="436"/>
      <c r="UME5" s="436"/>
      <c r="UMF5" s="436"/>
      <c r="UMG5" s="436"/>
      <c r="UMH5" s="436"/>
      <c r="UMI5" s="436"/>
      <c r="UMJ5" s="436"/>
      <c r="UMK5" s="436"/>
      <c r="UML5" s="436"/>
      <c r="UMM5" s="436"/>
      <c r="UMN5" s="436"/>
      <c r="UMO5" s="436"/>
      <c r="UMP5" s="436"/>
      <c r="UMQ5" s="436"/>
      <c r="UMR5" s="436"/>
      <c r="UMS5" s="436"/>
      <c r="UMT5" s="436"/>
      <c r="UMU5" s="436"/>
      <c r="UMV5" s="436"/>
      <c r="UMW5" s="436"/>
      <c r="UMX5" s="436"/>
      <c r="UMY5" s="436"/>
      <c r="UMZ5" s="436"/>
      <c r="UNA5" s="436"/>
      <c r="UNB5" s="436"/>
      <c r="UNC5" s="436"/>
      <c r="UND5" s="436"/>
      <c r="UNE5" s="436"/>
      <c r="UNF5" s="436"/>
      <c r="UNG5" s="436"/>
      <c r="UNH5" s="436"/>
      <c r="UNI5" s="436"/>
      <c r="UNJ5" s="436"/>
      <c r="UNK5" s="436"/>
      <c r="UNL5" s="436"/>
      <c r="UNM5" s="436"/>
      <c r="UNN5" s="436"/>
      <c r="UNO5" s="436"/>
      <c r="UNP5" s="436"/>
      <c r="UNQ5" s="436"/>
      <c r="UNR5" s="436"/>
      <c r="UNS5" s="436"/>
      <c r="UNT5" s="436"/>
      <c r="UNU5" s="436"/>
      <c r="UNV5" s="436"/>
      <c r="UNW5" s="436"/>
      <c r="UNX5" s="436"/>
      <c r="UNY5" s="436"/>
      <c r="UNZ5" s="436"/>
      <c r="UOA5" s="436"/>
      <c r="UOB5" s="436"/>
      <c r="UOC5" s="436"/>
      <c r="UOD5" s="436"/>
      <c r="UOE5" s="436"/>
      <c r="UOF5" s="436"/>
      <c r="UOG5" s="436"/>
      <c r="UOH5" s="436"/>
      <c r="UOI5" s="436"/>
      <c r="UOJ5" s="436"/>
      <c r="UOK5" s="436"/>
      <c r="UOL5" s="436"/>
      <c r="UOM5" s="436"/>
      <c r="UON5" s="436"/>
      <c r="UOO5" s="436"/>
      <c r="UOP5" s="436"/>
      <c r="UOQ5" s="436"/>
      <c r="UOR5" s="436"/>
      <c r="UOS5" s="436"/>
      <c r="UOT5" s="436"/>
      <c r="UOU5" s="436"/>
      <c r="UOV5" s="436"/>
      <c r="UOW5" s="436"/>
      <c r="UOX5" s="436"/>
      <c r="UOY5" s="436"/>
      <c r="UOZ5" s="436"/>
      <c r="UPA5" s="436"/>
      <c r="UPB5" s="436"/>
      <c r="UPC5" s="436"/>
      <c r="UPD5" s="436"/>
      <c r="UPE5" s="436"/>
      <c r="UPF5" s="436"/>
      <c r="UPG5" s="436"/>
      <c r="UPH5" s="436"/>
      <c r="UPI5" s="436"/>
      <c r="UPJ5" s="436"/>
      <c r="UPK5" s="436"/>
      <c r="UPL5" s="436"/>
      <c r="UPM5" s="436"/>
      <c r="UPN5" s="436"/>
      <c r="UPO5" s="436"/>
      <c r="UPP5" s="436"/>
      <c r="UPQ5" s="436"/>
      <c r="UPR5" s="436"/>
      <c r="UPS5" s="436"/>
      <c r="UPT5" s="436"/>
      <c r="UPU5" s="436"/>
      <c r="UPV5" s="436"/>
      <c r="UPW5" s="436"/>
      <c r="UPX5" s="436"/>
      <c r="UPY5" s="436"/>
      <c r="UPZ5" s="436"/>
      <c r="UQA5" s="436"/>
      <c r="UQB5" s="436"/>
      <c r="UQC5" s="436"/>
      <c r="UQD5" s="436"/>
      <c r="UQE5" s="436"/>
      <c r="UQF5" s="436"/>
      <c r="UQG5" s="436"/>
      <c r="UQH5" s="436"/>
      <c r="UQI5" s="436"/>
      <c r="UQJ5" s="436"/>
      <c r="UQK5" s="436"/>
      <c r="UQL5" s="436"/>
      <c r="UQM5" s="436"/>
      <c r="UQN5" s="436"/>
      <c r="UQO5" s="436"/>
      <c r="UQP5" s="436"/>
      <c r="UQQ5" s="436"/>
      <c r="UQR5" s="436"/>
      <c r="UQS5" s="436"/>
      <c r="UQT5" s="436"/>
      <c r="UQU5" s="436"/>
      <c r="UQV5" s="436"/>
      <c r="UQW5" s="436"/>
      <c r="UQX5" s="436"/>
      <c r="UQY5" s="436"/>
      <c r="UQZ5" s="436"/>
      <c r="URA5" s="436"/>
      <c r="URB5" s="436"/>
      <c r="URC5" s="436"/>
      <c r="URD5" s="436"/>
      <c r="URE5" s="436"/>
      <c r="URF5" s="436"/>
      <c r="URG5" s="436"/>
      <c r="URH5" s="436"/>
      <c r="URI5" s="436"/>
      <c r="URJ5" s="436"/>
      <c r="URK5" s="436"/>
      <c r="URL5" s="436"/>
      <c r="URM5" s="436"/>
      <c r="URN5" s="436"/>
      <c r="URO5" s="436"/>
      <c r="URP5" s="436"/>
      <c r="URQ5" s="436"/>
      <c r="URR5" s="436"/>
      <c r="URS5" s="436"/>
      <c r="URT5" s="436"/>
      <c r="URU5" s="436"/>
      <c r="URV5" s="436"/>
      <c r="URW5" s="436"/>
      <c r="URX5" s="436"/>
      <c r="URY5" s="436"/>
      <c r="URZ5" s="436"/>
      <c r="USA5" s="436"/>
      <c r="USB5" s="436"/>
      <c r="USC5" s="436"/>
      <c r="USD5" s="436"/>
      <c r="USE5" s="436"/>
      <c r="USF5" s="436"/>
      <c r="USG5" s="436"/>
      <c r="USH5" s="436"/>
      <c r="USI5" s="436"/>
      <c r="USJ5" s="436"/>
      <c r="USK5" s="436"/>
      <c r="USL5" s="436"/>
      <c r="USM5" s="436"/>
      <c r="USN5" s="436"/>
      <c r="USO5" s="436"/>
      <c r="USP5" s="436"/>
      <c r="USQ5" s="436"/>
      <c r="USR5" s="436"/>
      <c r="USS5" s="436"/>
      <c r="UST5" s="436"/>
      <c r="USU5" s="436"/>
      <c r="USV5" s="436"/>
      <c r="USW5" s="436"/>
      <c r="USX5" s="436"/>
      <c r="USY5" s="436"/>
      <c r="USZ5" s="436"/>
      <c r="UTA5" s="436"/>
      <c r="UTB5" s="436"/>
      <c r="UTC5" s="436"/>
      <c r="UTD5" s="436"/>
      <c r="UTE5" s="436"/>
      <c r="UTF5" s="436"/>
      <c r="UTG5" s="436"/>
      <c r="UTH5" s="436"/>
      <c r="UTI5" s="436"/>
      <c r="UTJ5" s="436"/>
      <c r="UTK5" s="436"/>
      <c r="UTL5" s="436"/>
      <c r="UTM5" s="436"/>
      <c r="UTN5" s="436"/>
      <c r="UTO5" s="436"/>
      <c r="UTP5" s="436"/>
      <c r="UTQ5" s="436"/>
      <c r="UTR5" s="436"/>
      <c r="UTS5" s="436"/>
      <c r="UTT5" s="436"/>
      <c r="UTU5" s="436"/>
      <c r="UTV5" s="436"/>
      <c r="UTW5" s="436"/>
      <c r="UTX5" s="436"/>
      <c r="UTY5" s="436"/>
      <c r="UTZ5" s="436"/>
      <c r="UUA5" s="436"/>
      <c r="UUB5" s="436"/>
      <c r="UUC5" s="436"/>
      <c r="UUD5" s="436"/>
      <c r="UUE5" s="436"/>
      <c r="UUF5" s="436"/>
      <c r="UUG5" s="436"/>
      <c r="UUH5" s="436"/>
      <c r="UUI5" s="436"/>
      <c r="UUJ5" s="436"/>
      <c r="UUK5" s="436"/>
      <c r="UUL5" s="436"/>
      <c r="UUM5" s="436"/>
      <c r="UUN5" s="436"/>
      <c r="UUO5" s="436"/>
      <c r="UUP5" s="436"/>
      <c r="UUQ5" s="436"/>
      <c r="UUR5" s="436"/>
      <c r="UUS5" s="436"/>
      <c r="UUT5" s="436"/>
      <c r="UUU5" s="436"/>
      <c r="UUV5" s="436"/>
      <c r="UUW5" s="436"/>
      <c r="UUX5" s="436"/>
      <c r="UUY5" s="436"/>
      <c r="UUZ5" s="436"/>
      <c r="UVA5" s="436"/>
      <c r="UVB5" s="436"/>
      <c r="UVC5" s="436"/>
      <c r="UVD5" s="436"/>
      <c r="UVE5" s="436"/>
      <c r="UVF5" s="436"/>
      <c r="UVG5" s="436"/>
      <c r="UVH5" s="436"/>
      <c r="UVI5" s="436"/>
      <c r="UVJ5" s="436"/>
      <c r="UVK5" s="436"/>
      <c r="UVL5" s="436"/>
      <c r="UVM5" s="436"/>
      <c r="UVN5" s="436"/>
      <c r="UVO5" s="436"/>
      <c r="UVP5" s="436"/>
      <c r="UVQ5" s="436"/>
      <c r="UVR5" s="436"/>
      <c r="UVS5" s="436"/>
      <c r="UVT5" s="436"/>
      <c r="UVU5" s="436"/>
      <c r="UVV5" s="436"/>
      <c r="UVW5" s="436"/>
      <c r="UVX5" s="436"/>
      <c r="UVY5" s="436"/>
      <c r="UVZ5" s="436"/>
      <c r="UWA5" s="436"/>
      <c r="UWB5" s="436"/>
      <c r="UWC5" s="436"/>
      <c r="UWD5" s="436"/>
      <c r="UWE5" s="436"/>
      <c r="UWF5" s="436"/>
      <c r="UWG5" s="436"/>
      <c r="UWH5" s="436"/>
      <c r="UWI5" s="436"/>
      <c r="UWJ5" s="436"/>
      <c r="UWK5" s="436"/>
      <c r="UWL5" s="436"/>
      <c r="UWM5" s="436"/>
      <c r="UWN5" s="436"/>
      <c r="UWO5" s="436"/>
      <c r="UWP5" s="436"/>
      <c r="UWQ5" s="436"/>
      <c r="UWR5" s="436"/>
      <c r="UWS5" s="436"/>
      <c r="UWT5" s="436"/>
      <c r="UWU5" s="436"/>
      <c r="UWV5" s="436"/>
      <c r="UWW5" s="436"/>
      <c r="UWX5" s="436"/>
      <c r="UWY5" s="436"/>
      <c r="UWZ5" s="436"/>
      <c r="UXA5" s="436"/>
      <c r="UXB5" s="436"/>
      <c r="UXC5" s="436"/>
      <c r="UXD5" s="436"/>
      <c r="UXE5" s="436"/>
      <c r="UXF5" s="436"/>
      <c r="UXG5" s="436"/>
      <c r="UXH5" s="436"/>
      <c r="UXI5" s="436"/>
      <c r="UXJ5" s="436"/>
      <c r="UXK5" s="436"/>
      <c r="UXL5" s="436"/>
      <c r="UXM5" s="436"/>
      <c r="UXN5" s="436"/>
      <c r="UXO5" s="436"/>
      <c r="UXP5" s="436"/>
      <c r="UXQ5" s="436"/>
      <c r="UXR5" s="436"/>
      <c r="UXS5" s="436"/>
      <c r="UXT5" s="436"/>
      <c r="UXU5" s="436"/>
      <c r="UXV5" s="436"/>
      <c r="UXW5" s="436"/>
      <c r="UXX5" s="436"/>
      <c r="UXY5" s="436"/>
      <c r="UXZ5" s="436"/>
      <c r="UYA5" s="436"/>
      <c r="UYB5" s="436"/>
      <c r="UYC5" s="436"/>
      <c r="UYD5" s="436"/>
      <c r="UYE5" s="436"/>
      <c r="UYF5" s="436"/>
      <c r="UYG5" s="436"/>
      <c r="UYH5" s="436"/>
      <c r="UYI5" s="436"/>
      <c r="UYJ5" s="436"/>
      <c r="UYK5" s="436"/>
      <c r="UYL5" s="436"/>
      <c r="UYM5" s="436"/>
      <c r="UYN5" s="436"/>
      <c r="UYO5" s="436"/>
      <c r="UYP5" s="436"/>
      <c r="UYQ5" s="436"/>
      <c r="UYR5" s="436"/>
      <c r="UYS5" s="436"/>
      <c r="UYT5" s="436"/>
      <c r="UYU5" s="436"/>
      <c r="UYV5" s="436"/>
      <c r="UYW5" s="436"/>
      <c r="UYX5" s="436"/>
      <c r="UYY5" s="436"/>
      <c r="UYZ5" s="436"/>
      <c r="UZA5" s="436"/>
      <c r="UZB5" s="436"/>
      <c r="UZC5" s="436"/>
      <c r="UZD5" s="436"/>
      <c r="UZE5" s="436"/>
      <c r="UZF5" s="436"/>
      <c r="UZG5" s="436"/>
      <c r="UZH5" s="436"/>
      <c r="UZI5" s="436"/>
      <c r="UZJ5" s="436"/>
      <c r="UZK5" s="436"/>
      <c r="UZL5" s="436"/>
      <c r="UZM5" s="436"/>
      <c r="UZN5" s="436"/>
      <c r="UZO5" s="436"/>
      <c r="UZP5" s="436"/>
      <c r="UZQ5" s="436"/>
      <c r="UZR5" s="436"/>
      <c r="UZS5" s="436"/>
      <c r="UZT5" s="436"/>
      <c r="UZU5" s="436"/>
      <c r="UZV5" s="436"/>
      <c r="UZW5" s="436"/>
      <c r="UZX5" s="436"/>
      <c r="UZY5" s="436"/>
      <c r="UZZ5" s="436"/>
      <c r="VAA5" s="436"/>
      <c r="VAB5" s="436"/>
      <c r="VAC5" s="436"/>
      <c r="VAD5" s="436"/>
      <c r="VAE5" s="436"/>
      <c r="VAF5" s="436"/>
      <c r="VAG5" s="436"/>
      <c r="VAH5" s="436"/>
      <c r="VAI5" s="436"/>
      <c r="VAJ5" s="436"/>
      <c r="VAK5" s="436"/>
      <c r="VAL5" s="436"/>
      <c r="VAM5" s="436"/>
      <c r="VAN5" s="436"/>
      <c r="VAO5" s="436"/>
      <c r="VAP5" s="436"/>
      <c r="VAQ5" s="436"/>
      <c r="VAR5" s="436"/>
      <c r="VAS5" s="436"/>
      <c r="VAT5" s="436"/>
      <c r="VAU5" s="436"/>
      <c r="VAV5" s="436"/>
      <c r="VAW5" s="436"/>
      <c r="VAX5" s="436"/>
      <c r="VAY5" s="436"/>
      <c r="VAZ5" s="436"/>
      <c r="VBA5" s="436"/>
      <c r="VBB5" s="436"/>
      <c r="VBC5" s="436"/>
      <c r="VBD5" s="436"/>
      <c r="VBE5" s="436"/>
      <c r="VBF5" s="436"/>
      <c r="VBG5" s="436"/>
      <c r="VBH5" s="436"/>
      <c r="VBI5" s="436"/>
      <c r="VBJ5" s="436"/>
      <c r="VBK5" s="436"/>
      <c r="VBL5" s="436"/>
      <c r="VBM5" s="436"/>
      <c r="VBN5" s="436"/>
      <c r="VBO5" s="436"/>
      <c r="VBP5" s="436"/>
      <c r="VBQ5" s="436"/>
      <c r="VBR5" s="436"/>
      <c r="VBS5" s="436"/>
      <c r="VBT5" s="436"/>
      <c r="VBU5" s="436"/>
      <c r="VBV5" s="436"/>
      <c r="VBW5" s="436"/>
      <c r="VBX5" s="436"/>
      <c r="VBY5" s="436"/>
      <c r="VBZ5" s="436"/>
      <c r="VCA5" s="436"/>
      <c r="VCB5" s="436"/>
      <c r="VCC5" s="436"/>
      <c r="VCD5" s="436"/>
      <c r="VCE5" s="436"/>
      <c r="VCF5" s="436"/>
      <c r="VCG5" s="436"/>
      <c r="VCH5" s="436"/>
      <c r="VCI5" s="436"/>
      <c r="VCJ5" s="436"/>
      <c r="VCK5" s="436"/>
      <c r="VCL5" s="436"/>
      <c r="VCM5" s="436"/>
      <c r="VCN5" s="436"/>
      <c r="VCO5" s="436"/>
      <c r="VCP5" s="436"/>
      <c r="VCQ5" s="436"/>
      <c r="VCR5" s="436"/>
      <c r="VCS5" s="436"/>
      <c r="VCT5" s="436"/>
      <c r="VCU5" s="436"/>
      <c r="VCV5" s="436"/>
      <c r="VCW5" s="436"/>
      <c r="VCX5" s="436"/>
      <c r="VCY5" s="436"/>
      <c r="VCZ5" s="436"/>
      <c r="VDA5" s="436"/>
      <c r="VDB5" s="436"/>
      <c r="VDC5" s="436"/>
      <c r="VDD5" s="436"/>
      <c r="VDE5" s="436"/>
      <c r="VDF5" s="436"/>
      <c r="VDG5" s="436"/>
      <c r="VDH5" s="436"/>
      <c r="VDI5" s="436"/>
      <c r="VDJ5" s="436"/>
      <c r="VDK5" s="436"/>
      <c r="VDL5" s="436"/>
      <c r="VDM5" s="436"/>
      <c r="VDN5" s="436"/>
      <c r="VDO5" s="436"/>
      <c r="VDP5" s="436"/>
      <c r="VDQ5" s="436"/>
      <c r="VDR5" s="436"/>
      <c r="VDS5" s="436"/>
      <c r="VDT5" s="436"/>
      <c r="VDU5" s="436"/>
      <c r="VDV5" s="436"/>
      <c r="VDW5" s="436"/>
      <c r="VDX5" s="436"/>
      <c r="VDY5" s="436"/>
      <c r="VDZ5" s="436"/>
      <c r="VEA5" s="436"/>
      <c r="VEB5" s="436"/>
      <c r="VEC5" s="436"/>
      <c r="VED5" s="436"/>
      <c r="VEE5" s="436"/>
      <c r="VEF5" s="436"/>
      <c r="VEG5" s="436"/>
      <c r="VEH5" s="436"/>
      <c r="VEI5" s="436"/>
      <c r="VEJ5" s="436"/>
      <c r="VEK5" s="436"/>
      <c r="VEL5" s="436"/>
      <c r="VEM5" s="436"/>
      <c r="VEN5" s="436"/>
      <c r="VEO5" s="436"/>
      <c r="VEP5" s="436"/>
      <c r="VEQ5" s="436"/>
      <c r="VER5" s="436"/>
      <c r="VES5" s="436"/>
      <c r="VET5" s="436"/>
      <c r="VEU5" s="436"/>
      <c r="VEV5" s="436"/>
      <c r="VEW5" s="436"/>
      <c r="VEX5" s="436"/>
      <c r="VEY5" s="436"/>
      <c r="VEZ5" s="436"/>
      <c r="VFA5" s="436"/>
      <c r="VFB5" s="436"/>
      <c r="VFC5" s="436"/>
      <c r="VFD5" s="436"/>
      <c r="VFE5" s="436"/>
      <c r="VFF5" s="436"/>
      <c r="VFG5" s="436"/>
      <c r="VFH5" s="436"/>
      <c r="VFI5" s="436"/>
      <c r="VFJ5" s="436"/>
      <c r="VFK5" s="436"/>
      <c r="VFL5" s="436"/>
      <c r="VFM5" s="436"/>
      <c r="VFN5" s="436"/>
      <c r="VFO5" s="436"/>
      <c r="VFP5" s="436"/>
      <c r="VFQ5" s="436"/>
      <c r="VFR5" s="436"/>
      <c r="VFS5" s="436"/>
      <c r="VFT5" s="436"/>
      <c r="VFU5" s="436"/>
      <c r="VFV5" s="436"/>
      <c r="VFW5" s="436"/>
      <c r="VFX5" s="436"/>
      <c r="VFY5" s="436"/>
      <c r="VFZ5" s="436"/>
      <c r="VGA5" s="436"/>
      <c r="VGB5" s="436"/>
      <c r="VGC5" s="436"/>
      <c r="VGD5" s="436"/>
      <c r="VGE5" s="436"/>
      <c r="VGF5" s="436"/>
      <c r="VGG5" s="436"/>
      <c r="VGH5" s="436"/>
      <c r="VGI5" s="436"/>
      <c r="VGJ5" s="436"/>
      <c r="VGK5" s="436"/>
      <c r="VGL5" s="436"/>
      <c r="VGM5" s="436"/>
      <c r="VGN5" s="436"/>
      <c r="VGO5" s="436"/>
      <c r="VGP5" s="436"/>
      <c r="VGQ5" s="436"/>
      <c r="VGR5" s="436"/>
      <c r="VGS5" s="436"/>
      <c r="VGT5" s="436"/>
      <c r="VGU5" s="436"/>
      <c r="VGV5" s="436"/>
      <c r="VGW5" s="436"/>
      <c r="VGX5" s="436"/>
      <c r="VGY5" s="436"/>
      <c r="VGZ5" s="436"/>
      <c r="VHA5" s="436"/>
      <c r="VHB5" s="436"/>
      <c r="VHC5" s="436"/>
      <c r="VHD5" s="436"/>
      <c r="VHE5" s="436"/>
      <c r="VHF5" s="436"/>
      <c r="VHG5" s="436"/>
      <c r="VHH5" s="436"/>
      <c r="VHI5" s="436"/>
      <c r="VHJ5" s="436"/>
      <c r="VHK5" s="436"/>
      <c r="VHL5" s="436"/>
      <c r="VHM5" s="436"/>
      <c r="VHN5" s="436"/>
      <c r="VHO5" s="436"/>
      <c r="VHP5" s="436"/>
      <c r="VHQ5" s="436"/>
      <c r="VHR5" s="436"/>
      <c r="VHS5" s="436"/>
      <c r="VHT5" s="436"/>
      <c r="VHU5" s="436"/>
      <c r="VHV5" s="436"/>
      <c r="VHW5" s="436"/>
      <c r="VHX5" s="436"/>
      <c r="VHY5" s="436"/>
      <c r="VHZ5" s="436"/>
      <c r="VIA5" s="436"/>
      <c r="VIB5" s="436"/>
      <c r="VIC5" s="436"/>
      <c r="VID5" s="436"/>
      <c r="VIE5" s="436"/>
      <c r="VIF5" s="436"/>
      <c r="VIG5" s="436"/>
      <c r="VIH5" s="436"/>
      <c r="VII5" s="436"/>
      <c r="VIJ5" s="436"/>
      <c r="VIK5" s="436"/>
      <c r="VIL5" s="436"/>
      <c r="VIM5" s="436"/>
      <c r="VIN5" s="436"/>
      <c r="VIO5" s="436"/>
      <c r="VIP5" s="436"/>
      <c r="VIQ5" s="436"/>
      <c r="VIR5" s="436"/>
      <c r="VIS5" s="436"/>
      <c r="VIT5" s="436"/>
      <c r="VIU5" s="436"/>
      <c r="VIV5" s="436"/>
      <c r="VIW5" s="436"/>
      <c r="VIX5" s="436"/>
      <c r="VIY5" s="436"/>
      <c r="VIZ5" s="436"/>
      <c r="VJA5" s="436"/>
      <c r="VJB5" s="436"/>
      <c r="VJC5" s="436"/>
      <c r="VJD5" s="436"/>
      <c r="VJE5" s="436"/>
      <c r="VJF5" s="436"/>
      <c r="VJG5" s="436"/>
      <c r="VJH5" s="436"/>
      <c r="VJI5" s="436"/>
      <c r="VJJ5" s="436"/>
      <c r="VJK5" s="436"/>
      <c r="VJL5" s="436"/>
      <c r="VJM5" s="436"/>
      <c r="VJN5" s="436"/>
      <c r="VJO5" s="436"/>
      <c r="VJP5" s="436"/>
      <c r="VJQ5" s="436"/>
      <c r="VJR5" s="436"/>
      <c r="VJS5" s="436"/>
      <c r="VJT5" s="436"/>
      <c r="VJU5" s="436"/>
      <c r="VJV5" s="436"/>
      <c r="VJW5" s="436"/>
      <c r="VJX5" s="436"/>
      <c r="VJY5" s="436"/>
      <c r="VJZ5" s="436"/>
      <c r="VKA5" s="436"/>
      <c r="VKB5" s="436"/>
      <c r="VKC5" s="436"/>
      <c r="VKD5" s="436"/>
      <c r="VKE5" s="436"/>
      <c r="VKF5" s="436"/>
      <c r="VKG5" s="436"/>
      <c r="VKH5" s="436"/>
      <c r="VKI5" s="436"/>
      <c r="VKJ5" s="436"/>
      <c r="VKK5" s="436"/>
      <c r="VKL5" s="436"/>
      <c r="VKM5" s="436"/>
      <c r="VKN5" s="436"/>
      <c r="VKO5" s="436"/>
      <c r="VKP5" s="436"/>
      <c r="VKQ5" s="436"/>
      <c r="VKR5" s="436"/>
      <c r="VKS5" s="436"/>
      <c r="VKT5" s="436"/>
      <c r="VKU5" s="436"/>
      <c r="VKV5" s="436"/>
      <c r="VKW5" s="436"/>
      <c r="VKX5" s="436"/>
      <c r="VKY5" s="436"/>
      <c r="VKZ5" s="436"/>
      <c r="VLA5" s="436"/>
      <c r="VLB5" s="436"/>
      <c r="VLC5" s="436"/>
      <c r="VLD5" s="436"/>
      <c r="VLE5" s="436"/>
      <c r="VLF5" s="436"/>
      <c r="VLG5" s="436"/>
      <c r="VLH5" s="436"/>
      <c r="VLI5" s="436"/>
      <c r="VLJ5" s="436"/>
      <c r="VLK5" s="436"/>
      <c r="VLL5" s="436"/>
      <c r="VLM5" s="436"/>
      <c r="VLN5" s="436"/>
      <c r="VLO5" s="436"/>
      <c r="VLP5" s="436"/>
      <c r="VLQ5" s="436"/>
      <c r="VLR5" s="436"/>
      <c r="VLS5" s="436"/>
      <c r="VLT5" s="436"/>
      <c r="VLU5" s="436"/>
      <c r="VLV5" s="436"/>
      <c r="VLW5" s="436"/>
      <c r="VLX5" s="436"/>
      <c r="VLY5" s="436"/>
      <c r="VLZ5" s="436"/>
      <c r="VMA5" s="436"/>
      <c r="VMB5" s="436"/>
      <c r="VMC5" s="436"/>
      <c r="VMD5" s="436"/>
      <c r="VME5" s="436"/>
      <c r="VMF5" s="436"/>
      <c r="VMG5" s="436"/>
      <c r="VMH5" s="436"/>
      <c r="VMI5" s="436"/>
      <c r="VMJ5" s="436"/>
      <c r="VMK5" s="436"/>
      <c r="VML5" s="436"/>
      <c r="VMM5" s="436"/>
      <c r="VMN5" s="436"/>
      <c r="VMO5" s="436"/>
      <c r="VMP5" s="436"/>
      <c r="VMQ5" s="436"/>
      <c r="VMR5" s="436"/>
      <c r="VMS5" s="436"/>
      <c r="VMT5" s="436"/>
      <c r="VMU5" s="436"/>
      <c r="VMV5" s="436"/>
      <c r="VMW5" s="436"/>
      <c r="VMX5" s="436"/>
      <c r="VMY5" s="436"/>
      <c r="VMZ5" s="436"/>
      <c r="VNA5" s="436"/>
      <c r="VNB5" s="436"/>
      <c r="VNC5" s="436"/>
      <c r="VND5" s="436"/>
      <c r="VNE5" s="436"/>
      <c r="VNF5" s="436"/>
      <c r="VNG5" s="436"/>
      <c r="VNH5" s="436"/>
      <c r="VNI5" s="436"/>
      <c r="VNJ5" s="436"/>
      <c r="VNK5" s="436"/>
      <c r="VNL5" s="436"/>
      <c r="VNM5" s="436"/>
      <c r="VNN5" s="436"/>
      <c r="VNO5" s="436"/>
      <c r="VNP5" s="436"/>
      <c r="VNQ5" s="436"/>
      <c r="VNR5" s="436"/>
      <c r="VNS5" s="436"/>
      <c r="VNT5" s="436"/>
      <c r="VNU5" s="436"/>
      <c r="VNV5" s="436"/>
      <c r="VNW5" s="436"/>
      <c r="VNX5" s="436"/>
      <c r="VNY5" s="436"/>
      <c r="VNZ5" s="436"/>
      <c r="VOA5" s="436"/>
      <c r="VOB5" s="436"/>
      <c r="VOC5" s="436"/>
      <c r="VOD5" s="436"/>
      <c r="VOE5" s="436"/>
      <c r="VOF5" s="436"/>
      <c r="VOG5" s="436"/>
      <c r="VOH5" s="436"/>
      <c r="VOI5" s="436"/>
      <c r="VOJ5" s="436"/>
      <c r="VOK5" s="436"/>
      <c r="VOL5" s="436"/>
      <c r="VOM5" s="436"/>
      <c r="VON5" s="436"/>
      <c r="VOO5" s="436"/>
      <c r="VOP5" s="436"/>
      <c r="VOQ5" s="436"/>
      <c r="VOR5" s="436"/>
      <c r="VOS5" s="436"/>
      <c r="VOT5" s="436"/>
      <c r="VOU5" s="436"/>
      <c r="VOV5" s="436"/>
      <c r="VOW5" s="436"/>
      <c r="VOX5" s="436"/>
      <c r="VOY5" s="436"/>
      <c r="VOZ5" s="436"/>
      <c r="VPA5" s="436"/>
      <c r="VPB5" s="436"/>
      <c r="VPC5" s="436"/>
      <c r="VPD5" s="436"/>
      <c r="VPE5" s="436"/>
      <c r="VPF5" s="436"/>
      <c r="VPG5" s="436"/>
      <c r="VPH5" s="436"/>
      <c r="VPI5" s="436"/>
      <c r="VPJ5" s="436"/>
      <c r="VPK5" s="436"/>
      <c r="VPL5" s="436"/>
      <c r="VPM5" s="436"/>
      <c r="VPN5" s="436"/>
      <c r="VPO5" s="436"/>
      <c r="VPP5" s="436"/>
      <c r="VPQ5" s="436"/>
      <c r="VPR5" s="436"/>
      <c r="VPS5" s="436"/>
      <c r="VPT5" s="436"/>
      <c r="VPU5" s="436"/>
      <c r="VPV5" s="436"/>
      <c r="VPW5" s="436"/>
      <c r="VPX5" s="436"/>
      <c r="VPY5" s="436"/>
      <c r="VPZ5" s="436"/>
      <c r="VQA5" s="436"/>
      <c r="VQB5" s="436"/>
      <c r="VQC5" s="436"/>
      <c r="VQD5" s="436"/>
      <c r="VQE5" s="436"/>
      <c r="VQF5" s="436"/>
      <c r="VQG5" s="436"/>
      <c r="VQH5" s="436"/>
      <c r="VQI5" s="436"/>
      <c r="VQJ5" s="436"/>
      <c r="VQK5" s="436"/>
      <c r="VQL5" s="436"/>
      <c r="VQM5" s="436"/>
      <c r="VQN5" s="436"/>
      <c r="VQO5" s="436"/>
      <c r="VQP5" s="436"/>
      <c r="VQQ5" s="436"/>
      <c r="VQR5" s="436"/>
      <c r="VQS5" s="436"/>
      <c r="VQT5" s="436"/>
      <c r="VQU5" s="436"/>
      <c r="VQV5" s="436"/>
      <c r="VQW5" s="436"/>
      <c r="VQX5" s="436"/>
      <c r="VQY5" s="436"/>
      <c r="VQZ5" s="436"/>
      <c r="VRA5" s="436"/>
      <c r="VRB5" s="436"/>
      <c r="VRC5" s="436"/>
      <c r="VRD5" s="436"/>
      <c r="VRE5" s="436"/>
      <c r="VRF5" s="436"/>
      <c r="VRG5" s="436"/>
      <c r="VRH5" s="436"/>
      <c r="VRI5" s="436"/>
      <c r="VRJ5" s="436"/>
      <c r="VRK5" s="436"/>
      <c r="VRL5" s="436"/>
      <c r="VRM5" s="436"/>
      <c r="VRN5" s="436"/>
      <c r="VRO5" s="436"/>
      <c r="VRP5" s="436"/>
      <c r="VRQ5" s="436"/>
      <c r="VRR5" s="436"/>
      <c r="VRS5" s="436"/>
      <c r="VRT5" s="436"/>
      <c r="VRU5" s="436"/>
      <c r="VRV5" s="436"/>
      <c r="VRW5" s="436"/>
      <c r="VRX5" s="436"/>
      <c r="VRY5" s="436"/>
      <c r="VRZ5" s="436"/>
      <c r="VSA5" s="436"/>
      <c r="VSB5" s="436"/>
      <c r="VSC5" s="436"/>
      <c r="VSD5" s="436"/>
      <c r="VSE5" s="436"/>
      <c r="VSF5" s="436"/>
      <c r="VSG5" s="436"/>
      <c r="VSH5" s="436"/>
      <c r="VSI5" s="436"/>
      <c r="VSJ5" s="436"/>
      <c r="VSK5" s="436"/>
      <c r="VSL5" s="436"/>
      <c r="VSM5" s="436"/>
      <c r="VSN5" s="436"/>
      <c r="VSO5" s="436"/>
      <c r="VSP5" s="436"/>
      <c r="VSQ5" s="436"/>
      <c r="VSR5" s="436"/>
      <c r="VSS5" s="436"/>
      <c r="VST5" s="436"/>
      <c r="VSU5" s="436"/>
      <c r="VSV5" s="436"/>
      <c r="VSW5" s="436"/>
      <c r="VSX5" s="436"/>
      <c r="VSY5" s="436"/>
      <c r="VSZ5" s="436"/>
      <c r="VTA5" s="436"/>
      <c r="VTB5" s="436"/>
      <c r="VTC5" s="436"/>
      <c r="VTD5" s="436"/>
      <c r="VTE5" s="436"/>
      <c r="VTF5" s="436"/>
      <c r="VTG5" s="436"/>
      <c r="VTH5" s="436"/>
      <c r="VTI5" s="436"/>
      <c r="VTJ5" s="436"/>
      <c r="VTK5" s="436"/>
      <c r="VTL5" s="436"/>
      <c r="VTM5" s="436"/>
      <c r="VTN5" s="436"/>
      <c r="VTO5" s="436"/>
      <c r="VTP5" s="436"/>
      <c r="VTQ5" s="436"/>
      <c r="VTR5" s="436"/>
      <c r="VTS5" s="436"/>
      <c r="VTT5" s="436"/>
      <c r="VTU5" s="436"/>
      <c r="VTV5" s="436"/>
      <c r="VTW5" s="436"/>
      <c r="VTX5" s="436"/>
      <c r="VTY5" s="436"/>
      <c r="VTZ5" s="436"/>
      <c r="VUA5" s="436"/>
      <c r="VUB5" s="436"/>
      <c r="VUC5" s="436"/>
      <c r="VUD5" s="436"/>
      <c r="VUE5" s="436"/>
      <c r="VUF5" s="436"/>
      <c r="VUG5" s="436"/>
      <c r="VUH5" s="436"/>
      <c r="VUI5" s="436"/>
      <c r="VUJ5" s="436"/>
      <c r="VUK5" s="436"/>
      <c r="VUL5" s="436"/>
      <c r="VUM5" s="436"/>
      <c r="VUN5" s="436"/>
      <c r="VUO5" s="436"/>
      <c r="VUP5" s="436"/>
      <c r="VUQ5" s="436"/>
      <c r="VUR5" s="436"/>
      <c r="VUS5" s="436"/>
      <c r="VUT5" s="436"/>
      <c r="VUU5" s="436"/>
      <c r="VUV5" s="436"/>
      <c r="VUW5" s="436"/>
      <c r="VUX5" s="436"/>
      <c r="VUY5" s="436"/>
      <c r="VUZ5" s="436"/>
      <c r="VVA5" s="436"/>
      <c r="VVB5" s="436"/>
      <c r="VVC5" s="436"/>
      <c r="VVD5" s="436"/>
      <c r="VVE5" s="436"/>
      <c r="VVF5" s="436"/>
      <c r="VVG5" s="436"/>
      <c r="VVH5" s="436"/>
      <c r="VVI5" s="436"/>
      <c r="VVJ5" s="436"/>
      <c r="VVK5" s="436"/>
      <c r="VVL5" s="436"/>
      <c r="VVM5" s="436"/>
      <c r="VVN5" s="436"/>
      <c r="VVO5" s="436"/>
      <c r="VVP5" s="436"/>
      <c r="VVQ5" s="436"/>
      <c r="VVR5" s="436"/>
      <c r="VVS5" s="436"/>
      <c r="VVT5" s="436"/>
      <c r="VVU5" s="436"/>
      <c r="VVV5" s="436"/>
      <c r="VVW5" s="436"/>
      <c r="VVX5" s="436"/>
      <c r="VVY5" s="436"/>
      <c r="VVZ5" s="436"/>
      <c r="VWA5" s="436"/>
      <c r="VWB5" s="436"/>
      <c r="VWC5" s="436"/>
      <c r="VWD5" s="436"/>
      <c r="VWE5" s="436"/>
      <c r="VWF5" s="436"/>
      <c r="VWG5" s="436"/>
      <c r="VWH5" s="436"/>
      <c r="VWI5" s="436"/>
      <c r="VWJ5" s="436"/>
      <c r="VWK5" s="436"/>
      <c r="VWL5" s="436"/>
      <c r="VWM5" s="436"/>
      <c r="VWN5" s="436"/>
      <c r="VWO5" s="436"/>
      <c r="VWP5" s="436"/>
      <c r="VWQ5" s="436"/>
      <c r="VWR5" s="436"/>
      <c r="VWS5" s="436"/>
      <c r="VWT5" s="436"/>
      <c r="VWU5" s="436"/>
      <c r="VWV5" s="436"/>
      <c r="VWW5" s="436"/>
      <c r="VWX5" s="436"/>
      <c r="VWY5" s="436"/>
      <c r="VWZ5" s="436"/>
      <c r="VXA5" s="436"/>
      <c r="VXB5" s="436"/>
      <c r="VXC5" s="436"/>
      <c r="VXD5" s="436"/>
      <c r="VXE5" s="436"/>
      <c r="VXF5" s="436"/>
      <c r="VXG5" s="436"/>
      <c r="VXH5" s="436"/>
      <c r="VXI5" s="436"/>
      <c r="VXJ5" s="436"/>
      <c r="VXK5" s="436"/>
      <c r="VXL5" s="436"/>
      <c r="VXM5" s="436"/>
      <c r="VXN5" s="436"/>
      <c r="VXO5" s="436"/>
      <c r="VXP5" s="436"/>
      <c r="VXQ5" s="436"/>
      <c r="VXR5" s="436"/>
      <c r="VXS5" s="436"/>
      <c r="VXT5" s="436"/>
      <c r="VXU5" s="436"/>
      <c r="VXV5" s="436"/>
      <c r="VXW5" s="436"/>
      <c r="VXX5" s="436"/>
      <c r="VXY5" s="436"/>
      <c r="VXZ5" s="436"/>
      <c r="VYA5" s="436"/>
      <c r="VYB5" s="436"/>
      <c r="VYC5" s="436"/>
      <c r="VYD5" s="436"/>
      <c r="VYE5" s="436"/>
      <c r="VYF5" s="436"/>
      <c r="VYG5" s="436"/>
      <c r="VYH5" s="436"/>
      <c r="VYI5" s="436"/>
      <c r="VYJ5" s="436"/>
      <c r="VYK5" s="436"/>
      <c r="VYL5" s="436"/>
      <c r="VYM5" s="436"/>
      <c r="VYN5" s="436"/>
      <c r="VYO5" s="436"/>
      <c r="VYP5" s="436"/>
      <c r="VYQ5" s="436"/>
      <c r="VYR5" s="436"/>
      <c r="VYS5" s="436"/>
      <c r="VYT5" s="436"/>
      <c r="VYU5" s="436"/>
      <c r="VYV5" s="436"/>
      <c r="VYW5" s="436"/>
      <c r="VYX5" s="436"/>
      <c r="VYY5" s="436"/>
      <c r="VYZ5" s="436"/>
      <c r="VZA5" s="436"/>
      <c r="VZB5" s="436"/>
      <c r="VZC5" s="436"/>
      <c r="VZD5" s="436"/>
      <c r="VZE5" s="436"/>
      <c r="VZF5" s="436"/>
      <c r="VZG5" s="436"/>
      <c r="VZH5" s="436"/>
      <c r="VZI5" s="436"/>
      <c r="VZJ5" s="436"/>
      <c r="VZK5" s="436"/>
      <c r="VZL5" s="436"/>
      <c r="VZM5" s="436"/>
      <c r="VZN5" s="436"/>
      <c r="VZO5" s="436"/>
      <c r="VZP5" s="436"/>
      <c r="VZQ5" s="436"/>
      <c r="VZR5" s="436"/>
      <c r="VZS5" s="436"/>
      <c r="VZT5" s="436"/>
      <c r="VZU5" s="436"/>
      <c r="VZV5" s="436"/>
      <c r="VZW5" s="436"/>
      <c r="VZX5" s="436"/>
      <c r="VZY5" s="436"/>
      <c r="VZZ5" s="436"/>
      <c r="WAA5" s="436"/>
      <c r="WAB5" s="436"/>
      <c r="WAC5" s="436"/>
      <c r="WAD5" s="436"/>
      <c r="WAE5" s="436"/>
      <c r="WAF5" s="436"/>
      <c r="WAG5" s="436"/>
      <c r="WAH5" s="436"/>
      <c r="WAI5" s="436"/>
      <c r="WAJ5" s="436"/>
      <c r="WAK5" s="436"/>
      <c r="WAL5" s="436"/>
      <c r="WAM5" s="436"/>
      <c r="WAN5" s="436"/>
      <c r="WAO5" s="436"/>
      <c r="WAP5" s="436"/>
      <c r="WAQ5" s="436"/>
      <c r="WAR5" s="436"/>
      <c r="WAS5" s="436"/>
      <c r="WAT5" s="436"/>
      <c r="WAU5" s="436"/>
      <c r="WAV5" s="436"/>
      <c r="WAW5" s="436"/>
      <c r="WAX5" s="436"/>
      <c r="WAY5" s="436"/>
      <c r="WAZ5" s="436"/>
      <c r="WBA5" s="436"/>
      <c r="WBB5" s="436"/>
      <c r="WBC5" s="436"/>
      <c r="WBD5" s="436"/>
      <c r="WBE5" s="436"/>
      <c r="WBF5" s="436"/>
      <c r="WBG5" s="436"/>
      <c r="WBH5" s="436"/>
      <c r="WBI5" s="436"/>
      <c r="WBJ5" s="436"/>
      <c r="WBK5" s="436"/>
      <c r="WBL5" s="436"/>
      <c r="WBM5" s="436"/>
      <c r="WBN5" s="436"/>
      <c r="WBO5" s="436"/>
      <c r="WBP5" s="436"/>
      <c r="WBQ5" s="436"/>
      <c r="WBR5" s="436"/>
      <c r="WBS5" s="436"/>
      <c r="WBT5" s="436"/>
      <c r="WBU5" s="436"/>
      <c r="WBV5" s="436"/>
      <c r="WBW5" s="436"/>
      <c r="WBX5" s="436"/>
      <c r="WBY5" s="436"/>
      <c r="WBZ5" s="436"/>
      <c r="WCA5" s="436"/>
      <c r="WCB5" s="436"/>
      <c r="WCC5" s="436"/>
      <c r="WCD5" s="436"/>
      <c r="WCE5" s="436"/>
      <c r="WCF5" s="436"/>
      <c r="WCG5" s="436"/>
      <c r="WCH5" s="436"/>
      <c r="WCI5" s="436"/>
      <c r="WCJ5" s="436"/>
      <c r="WCK5" s="436"/>
      <c r="WCL5" s="436"/>
      <c r="WCM5" s="436"/>
      <c r="WCN5" s="436"/>
      <c r="WCO5" s="436"/>
      <c r="WCP5" s="436"/>
      <c r="WCQ5" s="436"/>
      <c r="WCR5" s="436"/>
      <c r="WCS5" s="436"/>
      <c r="WCT5" s="436"/>
      <c r="WCU5" s="436"/>
      <c r="WCV5" s="436"/>
      <c r="WCW5" s="436"/>
      <c r="WCX5" s="436"/>
      <c r="WCY5" s="436"/>
      <c r="WCZ5" s="436"/>
      <c r="WDA5" s="436"/>
      <c r="WDB5" s="436"/>
      <c r="WDC5" s="436"/>
      <c r="WDD5" s="436"/>
      <c r="WDE5" s="436"/>
      <c r="WDF5" s="436"/>
      <c r="WDG5" s="436"/>
      <c r="WDH5" s="436"/>
      <c r="WDI5" s="436"/>
      <c r="WDJ5" s="436"/>
      <c r="WDK5" s="436"/>
      <c r="WDL5" s="436"/>
      <c r="WDM5" s="436"/>
      <c r="WDN5" s="436"/>
      <c r="WDO5" s="436"/>
      <c r="WDP5" s="436"/>
      <c r="WDQ5" s="436"/>
      <c r="WDR5" s="436"/>
      <c r="WDS5" s="436"/>
      <c r="WDT5" s="436"/>
      <c r="WDU5" s="436"/>
      <c r="WDV5" s="436"/>
      <c r="WDW5" s="436"/>
      <c r="WDX5" s="436"/>
      <c r="WDY5" s="436"/>
      <c r="WDZ5" s="436"/>
      <c r="WEA5" s="436"/>
      <c r="WEB5" s="436"/>
      <c r="WEC5" s="436"/>
      <c r="WED5" s="436"/>
      <c r="WEE5" s="436"/>
      <c r="WEF5" s="436"/>
      <c r="WEG5" s="436"/>
      <c r="WEH5" s="436"/>
      <c r="WEI5" s="436"/>
      <c r="WEJ5" s="436"/>
      <c r="WEK5" s="436"/>
      <c r="WEL5" s="436"/>
      <c r="WEM5" s="436"/>
      <c r="WEN5" s="436"/>
      <c r="WEO5" s="436"/>
      <c r="WEP5" s="436"/>
      <c r="WEQ5" s="436"/>
      <c r="WER5" s="436"/>
      <c r="WES5" s="436"/>
      <c r="WET5" s="436"/>
      <c r="WEU5" s="436"/>
      <c r="WEV5" s="436"/>
      <c r="WEW5" s="436"/>
      <c r="WEX5" s="436"/>
      <c r="WEY5" s="436"/>
      <c r="WEZ5" s="436"/>
      <c r="WFA5" s="436"/>
      <c r="WFB5" s="436"/>
      <c r="WFC5" s="436"/>
      <c r="WFD5" s="436"/>
      <c r="WFE5" s="436"/>
      <c r="WFF5" s="436"/>
      <c r="WFG5" s="436"/>
      <c r="WFH5" s="436"/>
      <c r="WFI5" s="436"/>
      <c r="WFJ5" s="436"/>
      <c r="WFK5" s="436"/>
      <c r="WFL5" s="436"/>
      <c r="WFM5" s="436"/>
      <c r="WFN5" s="436"/>
      <c r="WFO5" s="436"/>
      <c r="WFP5" s="436"/>
      <c r="WFQ5" s="436"/>
      <c r="WFR5" s="436"/>
      <c r="WFS5" s="436"/>
      <c r="WFT5" s="436"/>
      <c r="WFU5" s="436"/>
      <c r="WFV5" s="436"/>
      <c r="WFW5" s="436"/>
      <c r="WFX5" s="436"/>
      <c r="WFY5" s="436"/>
      <c r="WFZ5" s="436"/>
      <c r="WGA5" s="436"/>
      <c r="WGB5" s="436"/>
      <c r="WGC5" s="436"/>
      <c r="WGD5" s="436"/>
      <c r="WGE5" s="436"/>
      <c r="WGF5" s="436"/>
      <c r="WGG5" s="436"/>
      <c r="WGH5" s="436"/>
      <c r="WGI5" s="436"/>
      <c r="WGJ5" s="436"/>
      <c r="WGK5" s="436"/>
      <c r="WGL5" s="436"/>
      <c r="WGM5" s="436"/>
      <c r="WGN5" s="436"/>
      <c r="WGO5" s="436"/>
      <c r="WGP5" s="436"/>
      <c r="WGQ5" s="436"/>
      <c r="WGR5" s="436"/>
      <c r="WGS5" s="436"/>
      <c r="WGT5" s="436"/>
      <c r="WGU5" s="436"/>
      <c r="WGV5" s="436"/>
      <c r="WGW5" s="436"/>
      <c r="WGX5" s="436"/>
      <c r="WGY5" s="436"/>
      <c r="WGZ5" s="436"/>
      <c r="WHA5" s="436"/>
      <c r="WHB5" s="436"/>
      <c r="WHC5" s="436"/>
      <c r="WHD5" s="436"/>
      <c r="WHE5" s="436"/>
      <c r="WHF5" s="436"/>
      <c r="WHG5" s="436"/>
      <c r="WHH5" s="436"/>
      <c r="WHI5" s="436"/>
      <c r="WHJ5" s="436"/>
      <c r="WHK5" s="436"/>
      <c r="WHL5" s="436"/>
      <c r="WHM5" s="436"/>
      <c r="WHN5" s="436"/>
      <c r="WHO5" s="436"/>
      <c r="WHP5" s="436"/>
      <c r="WHQ5" s="436"/>
      <c r="WHR5" s="436"/>
      <c r="WHS5" s="436"/>
      <c r="WHT5" s="436"/>
      <c r="WHU5" s="436"/>
      <c r="WHV5" s="436"/>
      <c r="WHW5" s="436"/>
      <c r="WHX5" s="436"/>
      <c r="WHY5" s="436"/>
      <c r="WHZ5" s="436"/>
      <c r="WIA5" s="436"/>
      <c r="WIB5" s="436"/>
      <c r="WIC5" s="436"/>
      <c r="WID5" s="436"/>
      <c r="WIE5" s="436"/>
      <c r="WIF5" s="436"/>
      <c r="WIG5" s="436"/>
      <c r="WIH5" s="436"/>
      <c r="WII5" s="436"/>
      <c r="WIJ5" s="436"/>
      <c r="WIK5" s="436"/>
      <c r="WIL5" s="436"/>
      <c r="WIM5" s="436"/>
      <c r="WIN5" s="436"/>
      <c r="WIO5" s="436"/>
      <c r="WIP5" s="436"/>
      <c r="WIQ5" s="436"/>
      <c r="WIR5" s="436"/>
      <c r="WIS5" s="436"/>
      <c r="WIT5" s="436"/>
      <c r="WIU5" s="436"/>
      <c r="WIV5" s="436"/>
      <c r="WIW5" s="436"/>
      <c r="WIX5" s="436"/>
      <c r="WIY5" s="436"/>
      <c r="WIZ5" s="436"/>
      <c r="WJA5" s="436"/>
      <c r="WJB5" s="436"/>
      <c r="WJC5" s="436"/>
      <c r="WJD5" s="436"/>
      <c r="WJE5" s="436"/>
      <c r="WJF5" s="436"/>
      <c r="WJG5" s="436"/>
      <c r="WJH5" s="436"/>
      <c r="WJI5" s="436"/>
      <c r="WJJ5" s="436"/>
      <c r="WJK5" s="436"/>
      <c r="WJL5" s="436"/>
      <c r="WJM5" s="436"/>
      <c r="WJN5" s="436"/>
      <c r="WJO5" s="436"/>
      <c r="WJP5" s="436"/>
      <c r="WJQ5" s="436"/>
      <c r="WJR5" s="436"/>
      <c r="WJS5" s="436"/>
      <c r="WJT5" s="436"/>
      <c r="WJU5" s="436"/>
      <c r="WJV5" s="436"/>
      <c r="WJW5" s="436"/>
      <c r="WJX5" s="436"/>
      <c r="WJY5" s="436"/>
      <c r="WJZ5" s="436"/>
      <c r="WKA5" s="436"/>
      <c r="WKB5" s="436"/>
      <c r="WKC5" s="436"/>
      <c r="WKD5" s="436"/>
      <c r="WKE5" s="436"/>
      <c r="WKF5" s="436"/>
      <c r="WKG5" s="436"/>
      <c r="WKH5" s="436"/>
      <c r="WKI5" s="436"/>
      <c r="WKJ5" s="436"/>
      <c r="WKK5" s="436"/>
      <c r="WKL5" s="436"/>
      <c r="WKM5" s="436"/>
      <c r="WKN5" s="436"/>
      <c r="WKO5" s="436"/>
      <c r="WKP5" s="436"/>
      <c r="WKQ5" s="436"/>
      <c r="WKR5" s="436"/>
      <c r="WKS5" s="436"/>
      <c r="WKT5" s="436"/>
      <c r="WKU5" s="436"/>
      <c r="WKV5" s="436"/>
      <c r="WKW5" s="436"/>
      <c r="WKX5" s="436"/>
      <c r="WKY5" s="436"/>
      <c r="WKZ5" s="436"/>
      <c r="WLA5" s="436"/>
      <c r="WLB5" s="436"/>
      <c r="WLC5" s="436"/>
      <c r="WLD5" s="436"/>
      <c r="WLE5" s="436"/>
      <c r="WLF5" s="436"/>
      <c r="WLG5" s="436"/>
      <c r="WLH5" s="436"/>
      <c r="WLI5" s="436"/>
      <c r="WLJ5" s="436"/>
      <c r="WLK5" s="436"/>
      <c r="WLL5" s="436"/>
      <c r="WLM5" s="436"/>
      <c r="WLN5" s="436"/>
      <c r="WLO5" s="436"/>
      <c r="WLP5" s="436"/>
      <c r="WLQ5" s="436"/>
      <c r="WLR5" s="436"/>
      <c r="WLS5" s="436"/>
      <c r="WLT5" s="436"/>
      <c r="WLU5" s="436"/>
      <c r="WLV5" s="436"/>
      <c r="WLW5" s="436"/>
      <c r="WLX5" s="436"/>
      <c r="WLY5" s="436"/>
      <c r="WLZ5" s="436"/>
      <c r="WMA5" s="436"/>
      <c r="WMB5" s="436"/>
      <c r="WMC5" s="436"/>
      <c r="WMD5" s="436"/>
      <c r="WME5" s="436"/>
      <c r="WMF5" s="436"/>
      <c r="WMG5" s="436"/>
      <c r="WMH5" s="436"/>
      <c r="WMI5" s="436"/>
      <c r="WMJ5" s="436"/>
      <c r="WMK5" s="436"/>
      <c r="WML5" s="436"/>
      <c r="WMM5" s="436"/>
      <c r="WMN5" s="436"/>
      <c r="WMO5" s="436"/>
      <c r="WMP5" s="436"/>
      <c r="WMQ5" s="436"/>
      <c r="WMR5" s="436"/>
      <c r="WMS5" s="436"/>
      <c r="WMT5" s="436"/>
      <c r="WMU5" s="436"/>
      <c r="WMV5" s="436"/>
      <c r="WMW5" s="436"/>
      <c r="WMX5" s="436"/>
      <c r="WMY5" s="436"/>
      <c r="WMZ5" s="436"/>
      <c r="WNA5" s="436"/>
      <c r="WNB5" s="436"/>
      <c r="WNC5" s="436"/>
      <c r="WND5" s="436"/>
      <c r="WNE5" s="436"/>
      <c r="WNF5" s="436"/>
      <c r="WNG5" s="436"/>
      <c r="WNH5" s="436"/>
      <c r="WNI5" s="436"/>
      <c r="WNJ5" s="436"/>
      <c r="WNK5" s="436"/>
      <c r="WNL5" s="436"/>
      <c r="WNM5" s="436"/>
      <c r="WNN5" s="436"/>
      <c r="WNO5" s="436"/>
      <c r="WNP5" s="436"/>
      <c r="WNQ5" s="436"/>
      <c r="WNR5" s="436"/>
      <c r="WNS5" s="436"/>
      <c r="WNT5" s="436"/>
      <c r="WNU5" s="436"/>
      <c r="WNV5" s="436"/>
      <c r="WNW5" s="436"/>
      <c r="WNX5" s="436"/>
      <c r="WNY5" s="436"/>
      <c r="WNZ5" s="436"/>
      <c r="WOA5" s="436"/>
      <c r="WOB5" s="436"/>
      <c r="WOC5" s="436"/>
      <c r="WOD5" s="436"/>
      <c r="WOE5" s="436"/>
      <c r="WOF5" s="436"/>
      <c r="WOG5" s="436"/>
      <c r="WOH5" s="436"/>
      <c r="WOI5" s="436"/>
      <c r="WOJ5" s="436"/>
      <c r="WOK5" s="436"/>
      <c r="WOL5" s="436"/>
      <c r="WOM5" s="436"/>
      <c r="WON5" s="436"/>
      <c r="WOO5" s="436"/>
      <c r="WOP5" s="436"/>
      <c r="WOQ5" s="436"/>
      <c r="WOR5" s="436"/>
      <c r="WOS5" s="436"/>
      <c r="WOT5" s="436"/>
      <c r="WOU5" s="436"/>
      <c r="WOV5" s="436"/>
      <c r="WOW5" s="436"/>
      <c r="WOX5" s="436"/>
      <c r="WOY5" s="436"/>
      <c r="WOZ5" s="436"/>
      <c r="WPA5" s="436"/>
      <c r="WPB5" s="436"/>
      <c r="WPC5" s="436"/>
      <c r="WPD5" s="436"/>
      <c r="WPE5" s="436"/>
      <c r="WPF5" s="436"/>
      <c r="WPG5" s="436"/>
      <c r="WPH5" s="436"/>
      <c r="WPI5" s="436"/>
      <c r="WPJ5" s="436"/>
      <c r="WPK5" s="436"/>
      <c r="WPL5" s="436"/>
      <c r="WPM5" s="436"/>
      <c r="WPN5" s="436"/>
      <c r="WPO5" s="436"/>
      <c r="WPP5" s="436"/>
      <c r="WPQ5" s="436"/>
      <c r="WPR5" s="436"/>
      <c r="WPS5" s="436"/>
      <c r="WPT5" s="436"/>
      <c r="WPU5" s="436"/>
      <c r="WPV5" s="436"/>
      <c r="WPW5" s="436"/>
      <c r="WPX5" s="436"/>
      <c r="WPY5" s="436"/>
      <c r="WPZ5" s="436"/>
      <c r="WQA5" s="436"/>
      <c r="WQB5" s="436"/>
      <c r="WQC5" s="436"/>
      <c r="WQD5" s="436"/>
      <c r="WQE5" s="436"/>
      <c r="WQF5" s="436"/>
      <c r="WQG5" s="436"/>
      <c r="WQH5" s="436"/>
      <c r="WQI5" s="436"/>
      <c r="WQJ5" s="436"/>
      <c r="WQK5" s="436"/>
      <c r="WQL5" s="436"/>
      <c r="WQM5" s="436"/>
      <c r="WQN5" s="436"/>
      <c r="WQO5" s="436"/>
      <c r="WQP5" s="436"/>
      <c r="WQQ5" s="436"/>
      <c r="WQR5" s="436"/>
      <c r="WQS5" s="436"/>
      <c r="WQT5" s="436"/>
      <c r="WQU5" s="436"/>
      <c r="WQV5" s="436"/>
      <c r="WQW5" s="436"/>
      <c r="WQX5" s="436"/>
      <c r="WQY5" s="436"/>
      <c r="WQZ5" s="436"/>
      <c r="WRA5" s="436"/>
      <c r="WRB5" s="436"/>
      <c r="WRC5" s="436"/>
      <c r="WRD5" s="436"/>
      <c r="WRE5" s="436"/>
      <c r="WRF5" s="436"/>
      <c r="WRG5" s="436"/>
      <c r="WRH5" s="436"/>
      <c r="WRI5" s="436"/>
      <c r="WRJ5" s="436"/>
      <c r="WRK5" s="436"/>
      <c r="WRL5" s="436"/>
      <c r="WRM5" s="436"/>
      <c r="WRN5" s="436"/>
      <c r="WRO5" s="436"/>
      <c r="WRP5" s="436"/>
      <c r="WRQ5" s="436"/>
      <c r="WRR5" s="436"/>
      <c r="WRS5" s="436"/>
      <c r="WRT5" s="436"/>
      <c r="WRU5" s="436"/>
      <c r="WRV5" s="436"/>
      <c r="WRW5" s="436"/>
      <c r="WRX5" s="436"/>
      <c r="WRY5" s="436"/>
      <c r="WRZ5" s="436"/>
      <c r="WSA5" s="436"/>
      <c r="WSB5" s="436"/>
      <c r="WSC5" s="436"/>
      <c r="WSD5" s="436"/>
      <c r="WSE5" s="436"/>
      <c r="WSF5" s="436"/>
      <c r="WSG5" s="436"/>
      <c r="WSH5" s="436"/>
      <c r="WSI5" s="436"/>
      <c r="WSJ5" s="436"/>
      <c r="WSK5" s="436"/>
      <c r="WSL5" s="436"/>
      <c r="WSM5" s="436"/>
      <c r="WSN5" s="436"/>
      <c r="WSO5" s="436"/>
      <c r="WSP5" s="436"/>
      <c r="WSQ5" s="436"/>
      <c r="WSR5" s="436"/>
      <c r="WSS5" s="436"/>
      <c r="WST5" s="436"/>
      <c r="WSU5" s="436"/>
      <c r="WSV5" s="436"/>
      <c r="WSW5" s="436"/>
      <c r="WSX5" s="436"/>
      <c r="WSY5" s="436"/>
      <c r="WSZ5" s="436"/>
      <c r="WTA5" s="436"/>
      <c r="WTB5" s="436"/>
      <c r="WTC5" s="436"/>
      <c r="WTD5" s="436"/>
      <c r="WTE5" s="436"/>
      <c r="WTF5" s="436"/>
      <c r="WTG5" s="436"/>
      <c r="WTH5" s="436"/>
      <c r="WTI5" s="436"/>
      <c r="WTJ5" s="436"/>
      <c r="WTK5" s="436"/>
      <c r="WTL5" s="436"/>
      <c r="WTM5" s="436"/>
      <c r="WTN5" s="436"/>
      <c r="WTO5" s="436"/>
      <c r="WTP5" s="436"/>
      <c r="WTQ5" s="436"/>
      <c r="WTR5" s="436"/>
      <c r="WTS5" s="436"/>
      <c r="WTT5" s="436"/>
      <c r="WTU5" s="436"/>
      <c r="WTV5" s="436"/>
      <c r="WTW5" s="436"/>
      <c r="WTX5" s="436"/>
      <c r="WTY5" s="436"/>
      <c r="WTZ5" s="436"/>
      <c r="WUA5" s="436"/>
      <c r="WUB5" s="436"/>
      <c r="WUC5" s="436"/>
      <c r="WUD5" s="436"/>
      <c r="WUE5" s="436"/>
      <c r="WUF5" s="436"/>
      <c r="WUG5" s="436"/>
      <c r="WUH5" s="436"/>
      <c r="WUI5" s="436"/>
      <c r="WUJ5" s="436"/>
      <c r="WUK5" s="436"/>
      <c r="WUL5" s="436"/>
      <c r="WUM5" s="436"/>
      <c r="WUN5" s="436"/>
      <c r="WUO5" s="436"/>
      <c r="WUP5" s="436"/>
      <c r="WUQ5" s="436"/>
      <c r="WUR5" s="436"/>
      <c r="WUS5" s="436"/>
      <c r="WUT5" s="436"/>
      <c r="WUU5" s="436"/>
      <c r="WUV5" s="436"/>
      <c r="WUW5" s="436"/>
      <c r="WUX5" s="436"/>
      <c r="WUY5" s="436"/>
      <c r="WUZ5" s="436"/>
      <c r="WVA5" s="436"/>
      <c r="WVB5" s="436"/>
      <c r="WVC5" s="436"/>
      <c r="WVD5" s="436"/>
      <c r="WVE5" s="436"/>
      <c r="WVF5" s="436"/>
      <c r="WVG5" s="436"/>
      <c r="WVH5" s="436"/>
      <c r="WVI5" s="436"/>
      <c r="WVJ5" s="436"/>
      <c r="WVK5" s="436"/>
      <c r="WVL5" s="436"/>
      <c r="WVM5" s="436"/>
      <c r="WVN5" s="436"/>
      <c r="WVO5" s="436"/>
      <c r="WVP5" s="436"/>
      <c r="WVQ5" s="436"/>
      <c r="WVR5" s="436"/>
      <c r="WVS5" s="436"/>
      <c r="WVT5" s="436"/>
      <c r="WVU5" s="436"/>
      <c r="WVV5" s="436"/>
      <c r="WVW5" s="436"/>
      <c r="WVX5" s="436"/>
      <c r="WVY5" s="436"/>
      <c r="WVZ5" s="436"/>
      <c r="WWA5" s="436"/>
      <c r="WWB5" s="436"/>
      <c r="WWC5" s="436"/>
      <c r="WWD5" s="436"/>
      <c r="WWE5" s="436"/>
      <c r="WWF5" s="436"/>
      <c r="WWG5" s="436"/>
      <c r="WWH5" s="436"/>
      <c r="WWI5" s="436"/>
      <c r="WWJ5" s="436"/>
      <c r="WWK5" s="436"/>
      <c r="WWL5" s="436"/>
      <c r="WWM5" s="436"/>
      <c r="WWN5" s="436"/>
      <c r="WWO5" s="436"/>
      <c r="WWP5" s="436"/>
      <c r="WWQ5" s="436"/>
      <c r="WWR5" s="436"/>
      <c r="WWS5" s="436"/>
      <c r="WWT5" s="436"/>
      <c r="WWU5" s="436"/>
      <c r="WWV5" s="436"/>
      <c r="WWW5" s="436"/>
      <c r="WWX5" s="436"/>
      <c r="WWY5" s="436"/>
      <c r="WWZ5" s="436"/>
      <c r="WXA5" s="436"/>
      <c r="WXB5" s="436"/>
      <c r="WXC5" s="436"/>
      <c r="WXD5" s="436"/>
      <c r="WXE5" s="436"/>
      <c r="WXF5" s="436"/>
      <c r="WXG5" s="436"/>
      <c r="WXH5" s="436"/>
      <c r="WXI5" s="436"/>
      <c r="WXJ5" s="436"/>
      <c r="WXK5" s="436"/>
      <c r="WXL5" s="436"/>
      <c r="WXM5" s="436"/>
      <c r="WXN5" s="436"/>
      <c r="WXO5" s="436"/>
      <c r="WXP5" s="436"/>
      <c r="WXQ5" s="436"/>
      <c r="WXR5" s="436"/>
      <c r="WXS5" s="436"/>
      <c r="WXT5" s="436"/>
      <c r="WXU5" s="436"/>
      <c r="WXV5" s="436"/>
      <c r="WXW5" s="436"/>
      <c r="WXX5" s="436"/>
      <c r="WXY5" s="436"/>
      <c r="WXZ5" s="436"/>
      <c r="WYA5" s="436"/>
      <c r="WYB5" s="436"/>
      <c r="WYC5" s="436"/>
      <c r="WYD5" s="436"/>
      <c r="WYE5" s="436"/>
      <c r="WYF5" s="436"/>
      <c r="WYG5" s="436"/>
      <c r="WYH5" s="436"/>
      <c r="WYI5" s="436"/>
      <c r="WYJ5" s="436"/>
      <c r="WYK5" s="436"/>
      <c r="WYL5" s="436"/>
      <c r="WYM5" s="436"/>
      <c r="WYN5" s="436"/>
      <c r="WYO5" s="436"/>
      <c r="WYP5" s="436"/>
      <c r="WYQ5" s="436"/>
      <c r="WYR5" s="436"/>
      <c r="WYS5" s="436"/>
      <c r="WYT5" s="436"/>
      <c r="WYU5" s="436"/>
      <c r="WYV5" s="436"/>
      <c r="WYW5" s="436"/>
      <c r="WYX5" s="436"/>
      <c r="WYY5" s="436"/>
      <c r="WYZ5" s="436"/>
      <c r="WZA5" s="436"/>
      <c r="WZB5" s="436"/>
      <c r="WZC5" s="436"/>
      <c r="WZD5" s="436"/>
      <c r="WZE5" s="436"/>
      <c r="WZF5" s="436"/>
      <c r="WZG5" s="436"/>
      <c r="WZH5" s="436"/>
      <c r="WZI5" s="436"/>
      <c r="WZJ5" s="436"/>
      <c r="WZK5" s="436"/>
      <c r="WZL5" s="436"/>
      <c r="WZM5" s="436"/>
      <c r="WZN5" s="436"/>
      <c r="WZO5" s="436"/>
      <c r="WZP5" s="436"/>
      <c r="WZQ5" s="436"/>
      <c r="WZR5" s="436"/>
      <c r="WZS5" s="436"/>
      <c r="WZT5" s="436"/>
      <c r="WZU5" s="436"/>
      <c r="WZV5" s="436"/>
      <c r="WZW5" s="436"/>
      <c r="WZX5" s="436"/>
      <c r="WZY5" s="436"/>
      <c r="WZZ5" s="436"/>
      <c r="XAA5" s="436"/>
      <c r="XAB5" s="436"/>
      <c r="XAC5" s="436"/>
      <c r="XAD5" s="436"/>
      <c r="XAE5" s="436"/>
      <c r="XAF5" s="436"/>
      <c r="XAG5" s="436"/>
      <c r="XAH5" s="436"/>
      <c r="XAI5" s="436"/>
      <c r="XAJ5" s="436"/>
      <c r="XAK5" s="436"/>
      <c r="XAL5" s="436"/>
      <c r="XAM5" s="436"/>
      <c r="XAN5" s="436"/>
      <c r="XAO5" s="436"/>
      <c r="XAP5" s="436"/>
      <c r="XAQ5" s="436"/>
      <c r="XAR5" s="436"/>
      <c r="XAS5" s="436"/>
      <c r="XAT5" s="436"/>
      <c r="XAU5" s="436"/>
      <c r="XAV5" s="436"/>
      <c r="XAW5" s="436"/>
      <c r="XAX5" s="436"/>
      <c r="XAY5" s="436"/>
      <c r="XAZ5" s="436"/>
      <c r="XBA5" s="436"/>
      <c r="XBB5" s="436"/>
      <c r="XBC5" s="436"/>
      <c r="XBD5" s="436"/>
      <c r="XBE5" s="436"/>
      <c r="XBF5" s="436"/>
      <c r="XBG5" s="436"/>
      <c r="XBH5" s="436"/>
      <c r="XBI5" s="436"/>
      <c r="XBJ5" s="436"/>
      <c r="XBK5" s="436"/>
      <c r="XBL5" s="436"/>
      <c r="XBM5" s="436"/>
      <c r="XBN5" s="436"/>
      <c r="XBO5" s="436"/>
      <c r="XBP5" s="436"/>
      <c r="XBQ5" s="436"/>
      <c r="XBR5" s="436"/>
      <c r="XBS5" s="436"/>
      <c r="XBT5" s="436"/>
      <c r="XBU5" s="436"/>
      <c r="XBV5" s="436"/>
      <c r="XBW5" s="436"/>
      <c r="XBX5" s="436"/>
      <c r="XBY5" s="436"/>
      <c r="XBZ5" s="436"/>
      <c r="XCA5" s="436"/>
      <c r="XCB5" s="436"/>
      <c r="XCC5" s="436"/>
      <c r="XCD5" s="436"/>
      <c r="XCE5" s="436"/>
      <c r="XCF5" s="436"/>
      <c r="XCG5" s="436"/>
      <c r="XCH5" s="436"/>
      <c r="XCI5" s="436"/>
      <c r="XCJ5" s="436"/>
      <c r="XCK5" s="436"/>
      <c r="XCL5" s="436"/>
      <c r="XCM5" s="436"/>
      <c r="XCN5" s="436"/>
      <c r="XCO5" s="436"/>
      <c r="XCP5" s="436"/>
      <c r="XCQ5" s="436"/>
      <c r="XCR5" s="436"/>
      <c r="XCS5" s="436"/>
      <c r="XCT5" s="436"/>
      <c r="XCU5" s="436"/>
      <c r="XCV5" s="436"/>
      <c r="XCW5" s="436"/>
      <c r="XCX5" s="436"/>
      <c r="XCY5" s="436"/>
      <c r="XCZ5" s="436"/>
      <c r="XDA5" s="436"/>
      <c r="XDB5" s="436"/>
      <c r="XDC5" s="436"/>
      <c r="XDD5" s="436"/>
      <c r="XDE5" s="436"/>
      <c r="XDF5" s="436"/>
      <c r="XDG5" s="436"/>
      <c r="XDH5" s="436"/>
      <c r="XDI5" s="436"/>
      <c r="XDJ5" s="436"/>
      <c r="XDK5" s="436"/>
      <c r="XDL5" s="436"/>
      <c r="XDM5" s="436"/>
      <c r="XDN5" s="436"/>
      <c r="XDO5" s="436"/>
      <c r="XDP5" s="436"/>
    </row>
    <row r="6" ht="29.1" customHeight="1" spans="1:62">
      <c r="A6" s="392">
        <v>1</v>
      </c>
      <c r="B6" s="393">
        <v>1</v>
      </c>
      <c r="C6" s="393">
        <v>1</v>
      </c>
      <c r="D6" s="393" t="s">
        <v>89</v>
      </c>
      <c r="E6" s="393" t="s">
        <v>90</v>
      </c>
      <c r="F6" s="393" t="s">
        <v>90</v>
      </c>
      <c r="G6" s="393" t="s">
        <v>91</v>
      </c>
      <c r="H6" s="393">
        <v>1722</v>
      </c>
      <c r="I6" s="393">
        <v>1722</v>
      </c>
      <c r="J6" s="393">
        <v>78</v>
      </c>
      <c r="K6" s="395">
        <f t="shared" ref="K6:K69" si="0">J6-M6</f>
        <v>73</v>
      </c>
      <c r="L6" s="395">
        <v>2</v>
      </c>
      <c r="M6" s="393">
        <v>5</v>
      </c>
      <c r="N6" s="395">
        <v>3</v>
      </c>
      <c r="O6" s="395">
        <v>3</v>
      </c>
      <c r="P6" s="404">
        <f t="shared" ref="P6:P34" si="1">K6*2+M6*1.5+L6</f>
        <v>155.5</v>
      </c>
      <c r="Q6" s="395">
        <v>155.5</v>
      </c>
      <c r="R6" s="415">
        <f t="shared" ref="R6:R69" si="2">O6+Q6</f>
        <v>158.5</v>
      </c>
      <c r="S6" s="416">
        <v>158.5</v>
      </c>
      <c r="T6" s="395">
        <v>192</v>
      </c>
      <c r="U6" s="393">
        <v>3</v>
      </c>
      <c r="V6" s="393"/>
      <c r="W6" s="393">
        <v>5</v>
      </c>
      <c r="X6" s="395">
        <v>6</v>
      </c>
      <c r="Y6" s="395">
        <v>2</v>
      </c>
      <c r="Z6" s="395">
        <v>5</v>
      </c>
      <c r="AA6" s="419">
        <v>9</v>
      </c>
      <c r="AB6" s="419">
        <v>8</v>
      </c>
      <c r="AC6" s="419">
        <v>8</v>
      </c>
      <c r="AD6" s="420">
        <v>14</v>
      </c>
      <c r="AE6" s="420">
        <v>10</v>
      </c>
      <c r="AF6" s="419">
        <v>9</v>
      </c>
      <c r="AG6" s="420">
        <f t="shared" ref="AG6:AG9" si="3">SUM(AB6:AF6)</f>
        <v>49</v>
      </c>
      <c r="AH6" s="393"/>
      <c r="AI6" s="393">
        <v>1</v>
      </c>
      <c r="AJ6" s="393">
        <v>2</v>
      </c>
      <c r="AK6" s="393">
        <v>1</v>
      </c>
      <c r="AL6" s="393">
        <v>1</v>
      </c>
      <c r="AM6" s="393">
        <v>-2</v>
      </c>
      <c r="AN6" s="393">
        <v>0</v>
      </c>
      <c r="AO6" s="393">
        <v>1</v>
      </c>
      <c r="AP6" s="393">
        <v>-34</v>
      </c>
      <c r="AQ6" s="115">
        <v>-1</v>
      </c>
      <c r="AR6" s="115">
        <v>-1</v>
      </c>
      <c r="AS6" s="115">
        <v>-6</v>
      </c>
      <c r="AT6" s="115">
        <v>-9</v>
      </c>
      <c r="AU6" s="454">
        <f t="shared" ref="AU6:AU69" si="4">T6+U6+V6+W6+X6+Y6+Z6+AA6+AB6+AH6+AK6+AL6+AM6+AN6+AO6+AP6+AQ6+AR6+AS6+AT6</f>
        <v>180</v>
      </c>
      <c r="AV6" s="455">
        <v>180</v>
      </c>
      <c r="AW6" s="158">
        <f t="shared" ref="AW6:AW69" si="5">S6-AV6</f>
        <v>-21.5</v>
      </c>
      <c r="AX6" s="158">
        <v>0</v>
      </c>
      <c r="AY6" s="158">
        <v>0</v>
      </c>
      <c r="AZ6" s="158">
        <v>0</v>
      </c>
      <c r="BA6" s="158">
        <v>0</v>
      </c>
      <c r="BB6" s="463"/>
      <c r="BC6" s="106"/>
      <c r="BD6" s="464"/>
      <c r="BE6" s="15"/>
      <c r="BG6" s="106">
        <v>9</v>
      </c>
      <c r="BH6" s="106"/>
      <c r="BI6" s="106">
        <f t="shared" ref="BI6:BI69" si="6">BG6+BH6</f>
        <v>9</v>
      </c>
      <c r="BJ6" s="394">
        <f t="shared" ref="BJ6:BJ69" si="7">BA6+BE6</f>
        <v>0</v>
      </c>
    </row>
    <row r="7" ht="29.1" customHeight="1" spans="1:62">
      <c r="A7" s="394">
        <v>2</v>
      </c>
      <c r="B7" s="115">
        <v>2</v>
      </c>
      <c r="C7" s="393">
        <v>2</v>
      </c>
      <c r="D7" s="393" t="s">
        <v>93</v>
      </c>
      <c r="E7" s="393" t="s">
        <v>90</v>
      </c>
      <c r="F7" s="393" t="s">
        <v>90</v>
      </c>
      <c r="G7" s="393" t="s">
        <v>91</v>
      </c>
      <c r="H7" s="393">
        <v>5113</v>
      </c>
      <c r="I7" s="393">
        <v>5113</v>
      </c>
      <c r="J7" s="393">
        <v>127</v>
      </c>
      <c r="K7" s="395">
        <f t="shared" si="0"/>
        <v>120</v>
      </c>
      <c r="L7" s="395">
        <v>4</v>
      </c>
      <c r="M7" s="393">
        <v>7</v>
      </c>
      <c r="N7" s="395">
        <v>7</v>
      </c>
      <c r="O7" s="395">
        <v>7</v>
      </c>
      <c r="P7" s="404">
        <f t="shared" si="1"/>
        <v>254.5</v>
      </c>
      <c r="Q7" s="395">
        <v>254.5</v>
      </c>
      <c r="R7" s="415">
        <f t="shared" si="2"/>
        <v>261.5</v>
      </c>
      <c r="S7" s="416">
        <v>261.5</v>
      </c>
      <c r="T7" s="393">
        <v>235</v>
      </c>
      <c r="U7" s="393">
        <v>6</v>
      </c>
      <c r="V7" s="393"/>
      <c r="W7" s="393">
        <v>7</v>
      </c>
      <c r="X7" s="393"/>
      <c r="Y7" s="393">
        <v>5</v>
      </c>
      <c r="Z7" s="393">
        <v>16</v>
      </c>
      <c r="AA7" s="420">
        <v>10</v>
      </c>
      <c r="AB7" s="419">
        <v>8</v>
      </c>
      <c r="AC7" s="419">
        <v>11</v>
      </c>
      <c r="AD7" s="420">
        <v>15</v>
      </c>
      <c r="AE7" s="420">
        <v>11</v>
      </c>
      <c r="AF7" s="419">
        <v>12</v>
      </c>
      <c r="AG7" s="420">
        <f t="shared" si="3"/>
        <v>57</v>
      </c>
      <c r="AH7" s="393"/>
      <c r="AI7" s="393">
        <v>1</v>
      </c>
      <c r="AJ7" s="393"/>
      <c r="AK7" s="393">
        <v>2</v>
      </c>
      <c r="AL7" s="393">
        <v>5</v>
      </c>
      <c r="AM7" s="393">
        <v>-2</v>
      </c>
      <c r="AN7" s="393">
        <v>0</v>
      </c>
      <c r="AO7" s="393">
        <v>2</v>
      </c>
      <c r="AP7" s="393">
        <v>-22</v>
      </c>
      <c r="AQ7" s="115">
        <v>0</v>
      </c>
      <c r="AR7" s="115">
        <v>0</v>
      </c>
      <c r="AS7" s="115">
        <v>-12</v>
      </c>
      <c r="AT7" s="115">
        <v>-2</v>
      </c>
      <c r="AU7" s="454">
        <f t="shared" si="4"/>
        <v>258</v>
      </c>
      <c r="AV7" s="454">
        <v>258</v>
      </c>
      <c r="AW7" s="158">
        <f t="shared" si="5"/>
        <v>3.5</v>
      </c>
      <c r="AX7" s="158">
        <v>3.5</v>
      </c>
      <c r="AY7" s="233">
        <v>4</v>
      </c>
      <c r="AZ7" s="233">
        <v>4</v>
      </c>
      <c r="BA7" s="233">
        <v>4</v>
      </c>
      <c r="BB7" s="463"/>
      <c r="BC7" s="106"/>
      <c r="BD7" s="464"/>
      <c r="BE7" s="15"/>
      <c r="BG7" s="106">
        <v>24</v>
      </c>
      <c r="BH7" s="106"/>
      <c r="BI7" s="106">
        <f t="shared" si="6"/>
        <v>24</v>
      </c>
      <c r="BJ7" s="394">
        <f t="shared" si="7"/>
        <v>4</v>
      </c>
    </row>
    <row r="8" ht="29.1" customHeight="1" spans="1:62">
      <c r="A8" s="394">
        <v>3</v>
      </c>
      <c r="B8" s="115">
        <v>3</v>
      </c>
      <c r="C8" s="393">
        <v>3</v>
      </c>
      <c r="D8" s="393" t="s">
        <v>94</v>
      </c>
      <c r="E8" s="393" t="s">
        <v>90</v>
      </c>
      <c r="F8" s="393" t="s">
        <v>90</v>
      </c>
      <c r="G8" s="393" t="s">
        <v>91</v>
      </c>
      <c r="H8" s="393">
        <v>1682</v>
      </c>
      <c r="I8" s="393">
        <v>1682</v>
      </c>
      <c r="J8" s="393">
        <v>101</v>
      </c>
      <c r="K8" s="395">
        <f t="shared" si="0"/>
        <v>96</v>
      </c>
      <c r="L8" s="395">
        <v>2</v>
      </c>
      <c r="M8" s="393">
        <v>5</v>
      </c>
      <c r="N8" s="395">
        <v>3</v>
      </c>
      <c r="O8" s="395">
        <v>3</v>
      </c>
      <c r="P8" s="404">
        <f t="shared" si="1"/>
        <v>201.5</v>
      </c>
      <c r="Q8" s="395">
        <v>201.5</v>
      </c>
      <c r="R8" s="415">
        <f t="shared" si="2"/>
        <v>204.5</v>
      </c>
      <c r="S8" s="416">
        <v>204.5</v>
      </c>
      <c r="T8" s="393">
        <v>172</v>
      </c>
      <c r="U8" s="393">
        <v>3</v>
      </c>
      <c r="V8" s="393"/>
      <c r="W8" s="393">
        <v>8</v>
      </c>
      <c r="X8" s="393">
        <v>12</v>
      </c>
      <c r="Y8" s="393">
        <v>2</v>
      </c>
      <c r="Z8" s="393">
        <v>9</v>
      </c>
      <c r="AA8" s="420">
        <v>10</v>
      </c>
      <c r="AB8" s="419">
        <v>8</v>
      </c>
      <c r="AC8" s="419">
        <v>10</v>
      </c>
      <c r="AD8" s="419">
        <v>13</v>
      </c>
      <c r="AE8" s="420">
        <v>9</v>
      </c>
      <c r="AF8" s="419">
        <v>9</v>
      </c>
      <c r="AG8" s="420">
        <f t="shared" si="3"/>
        <v>49</v>
      </c>
      <c r="AH8" s="393"/>
      <c r="AI8" s="393"/>
      <c r="AJ8" s="393">
        <v>2</v>
      </c>
      <c r="AK8" s="393"/>
      <c r="AL8" s="393"/>
      <c r="AM8" s="393">
        <v>-3</v>
      </c>
      <c r="AN8" s="393"/>
      <c r="AO8" s="393">
        <v>2</v>
      </c>
      <c r="AP8" s="393">
        <v>-25</v>
      </c>
      <c r="AQ8" s="115"/>
      <c r="AR8" s="115">
        <v>-1</v>
      </c>
      <c r="AS8" s="115">
        <v>-1</v>
      </c>
      <c r="AT8" s="115">
        <v>-3</v>
      </c>
      <c r="AU8" s="454">
        <f t="shared" si="4"/>
        <v>193</v>
      </c>
      <c r="AV8" s="454">
        <v>193</v>
      </c>
      <c r="AW8" s="158">
        <f t="shared" si="5"/>
        <v>11.5</v>
      </c>
      <c r="AX8" s="158">
        <v>11.5</v>
      </c>
      <c r="AY8" s="233">
        <v>12</v>
      </c>
      <c r="AZ8" s="233">
        <v>12</v>
      </c>
      <c r="BA8" s="465">
        <v>6</v>
      </c>
      <c r="BB8" s="463"/>
      <c r="BC8" s="106"/>
      <c r="BD8" s="464"/>
      <c r="BE8" s="15"/>
      <c r="BG8" s="106">
        <v>23</v>
      </c>
      <c r="BH8" s="106"/>
      <c r="BI8" s="106">
        <f t="shared" si="6"/>
        <v>23</v>
      </c>
      <c r="BJ8" s="394">
        <f t="shared" si="7"/>
        <v>6</v>
      </c>
    </row>
    <row r="9" ht="29.1" customHeight="1" spans="1:62">
      <c r="A9" s="394">
        <v>4</v>
      </c>
      <c r="B9" s="115">
        <v>4</v>
      </c>
      <c r="C9" s="393">
        <v>4</v>
      </c>
      <c r="D9" s="393" t="s">
        <v>95</v>
      </c>
      <c r="E9" s="393" t="s">
        <v>90</v>
      </c>
      <c r="F9" s="393" t="s">
        <v>90</v>
      </c>
      <c r="G9" s="393" t="s">
        <v>91</v>
      </c>
      <c r="H9" s="393">
        <v>1565</v>
      </c>
      <c r="I9" s="393">
        <v>1565</v>
      </c>
      <c r="J9" s="393">
        <v>71</v>
      </c>
      <c r="K9" s="395">
        <f t="shared" si="0"/>
        <v>64</v>
      </c>
      <c r="L9" s="395">
        <v>4</v>
      </c>
      <c r="M9" s="393">
        <v>7</v>
      </c>
      <c r="N9" s="395">
        <v>3</v>
      </c>
      <c r="O9" s="395">
        <v>3</v>
      </c>
      <c r="P9" s="404">
        <f t="shared" si="1"/>
        <v>142.5</v>
      </c>
      <c r="Q9" s="395">
        <v>142.5</v>
      </c>
      <c r="R9" s="415">
        <f t="shared" si="2"/>
        <v>145.5</v>
      </c>
      <c r="S9" s="416">
        <v>145.5</v>
      </c>
      <c r="T9" s="393">
        <v>177</v>
      </c>
      <c r="U9" s="393">
        <v>3</v>
      </c>
      <c r="V9" s="393"/>
      <c r="W9" s="393">
        <v>5</v>
      </c>
      <c r="X9" s="393">
        <v>5</v>
      </c>
      <c r="Y9" s="393">
        <v>2</v>
      </c>
      <c r="Z9" s="393">
        <v>2</v>
      </c>
      <c r="AA9" s="420">
        <v>9</v>
      </c>
      <c r="AB9" s="419">
        <v>8</v>
      </c>
      <c r="AC9" s="419">
        <v>10</v>
      </c>
      <c r="AD9" s="420">
        <v>15</v>
      </c>
      <c r="AE9" s="420">
        <v>12</v>
      </c>
      <c r="AF9" s="419">
        <v>9</v>
      </c>
      <c r="AG9" s="420">
        <f t="shared" si="3"/>
        <v>54</v>
      </c>
      <c r="AH9" s="393"/>
      <c r="AI9" s="393">
        <v>1</v>
      </c>
      <c r="AJ9" s="393">
        <v>1</v>
      </c>
      <c r="AK9" s="393"/>
      <c r="AL9" s="393"/>
      <c r="AM9" s="393">
        <v>-3</v>
      </c>
      <c r="AN9" s="393">
        <v>1</v>
      </c>
      <c r="AO9" s="393">
        <v>1</v>
      </c>
      <c r="AP9" s="393">
        <v>-31</v>
      </c>
      <c r="AQ9" s="115">
        <v>0</v>
      </c>
      <c r="AR9" s="115">
        <v>0</v>
      </c>
      <c r="AS9" s="115">
        <v>-6</v>
      </c>
      <c r="AT9" s="115">
        <v>-2</v>
      </c>
      <c r="AU9" s="454">
        <f t="shared" si="4"/>
        <v>171</v>
      </c>
      <c r="AV9" s="454">
        <v>171</v>
      </c>
      <c r="AW9" s="158">
        <f t="shared" si="5"/>
        <v>-25.5</v>
      </c>
      <c r="AX9" s="158">
        <v>0</v>
      </c>
      <c r="AY9" s="158">
        <v>0</v>
      </c>
      <c r="AZ9" s="158">
        <v>0</v>
      </c>
      <c r="BA9" s="158">
        <v>0</v>
      </c>
      <c r="BB9" s="463"/>
      <c r="BC9" s="106"/>
      <c r="BD9" s="464"/>
      <c r="BE9" s="15"/>
      <c r="BG9" s="106">
        <v>6</v>
      </c>
      <c r="BH9" s="106"/>
      <c r="BI9" s="106">
        <f t="shared" si="6"/>
        <v>6</v>
      </c>
      <c r="BJ9" s="394">
        <f t="shared" si="7"/>
        <v>0</v>
      </c>
    </row>
    <row r="10" ht="29.1" customHeight="1" spans="1:62">
      <c r="A10" s="394">
        <v>5</v>
      </c>
      <c r="B10" s="115">
        <v>5</v>
      </c>
      <c r="C10" s="393">
        <v>5</v>
      </c>
      <c r="D10" s="393" t="s">
        <v>96</v>
      </c>
      <c r="E10" s="393" t="s">
        <v>90</v>
      </c>
      <c r="F10" s="393" t="s">
        <v>90</v>
      </c>
      <c r="G10" s="393" t="s">
        <v>91</v>
      </c>
      <c r="H10" s="393">
        <v>832</v>
      </c>
      <c r="I10" s="393">
        <v>832</v>
      </c>
      <c r="J10" s="393">
        <v>24</v>
      </c>
      <c r="K10" s="395">
        <f t="shared" si="0"/>
        <v>24</v>
      </c>
      <c r="L10" s="393"/>
      <c r="M10" s="393"/>
      <c r="N10" s="395">
        <v>3</v>
      </c>
      <c r="O10" s="395">
        <v>3</v>
      </c>
      <c r="P10" s="404">
        <f t="shared" si="1"/>
        <v>48</v>
      </c>
      <c r="Q10" s="395">
        <v>48</v>
      </c>
      <c r="R10" s="415">
        <f t="shared" si="2"/>
        <v>51</v>
      </c>
      <c r="S10" s="416">
        <v>51</v>
      </c>
      <c r="T10" s="393">
        <v>87</v>
      </c>
      <c r="U10" s="393"/>
      <c r="V10" s="393"/>
      <c r="W10" s="393">
        <v>1</v>
      </c>
      <c r="X10" s="393"/>
      <c r="Y10" s="393"/>
      <c r="Z10" s="393">
        <v>2</v>
      </c>
      <c r="AA10" s="420"/>
      <c r="AB10" s="419"/>
      <c r="AC10" s="419"/>
      <c r="AD10" s="420"/>
      <c r="AE10" s="420"/>
      <c r="AF10" s="419"/>
      <c r="AG10" s="420"/>
      <c r="AH10" s="393"/>
      <c r="AI10" s="393"/>
      <c r="AJ10" s="393"/>
      <c r="AK10" s="393"/>
      <c r="AL10" s="393"/>
      <c r="AM10" s="393">
        <v>-2</v>
      </c>
      <c r="AN10" s="393">
        <v>0</v>
      </c>
      <c r="AO10" s="393">
        <v>0</v>
      </c>
      <c r="AP10" s="393">
        <v>-10</v>
      </c>
      <c r="AQ10" s="115">
        <v>-2</v>
      </c>
      <c r="AR10" s="115">
        <v>0</v>
      </c>
      <c r="AS10" s="115">
        <v>-7</v>
      </c>
      <c r="AT10" s="115">
        <v>-4</v>
      </c>
      <c r="AU10" s="454">
        <f t="shared" si="4"/>
        <v>65</v>
      </c>
      <c r="AV10" s="454">
        <v>65</v>
      </c>
      <c r="AW10" s="158">
        <f t="shared" si="5"/>
        <v>-14</v>
      </c>
      <c r="AX10" s="158">
        <v>0</v>
      </c>
      <c r="AY10" s="158">
        <v>0</v>
      </c>
      <c r="AZ10" s="158">
        <v>0</v>
      </c>
      <c r="BA10" s="158">
        <v>0</v>
      </c>
      <c r="BB10" s="463"/>
      <c r="BC10" s="106"/>
      <c r="BD10" s="464"/>
      <c r="BE10" s="15"/>
      <c r="BG10" s="106"/>
      <c r="BH10" s="106"/>
      <c r="BI10" s="106">
        <f t="shared" si="6"/>
        <v>0</v>
      </c>
      <c r="BJ10" s="394">
        <f t="shared" si="7"/>
        <v>0</v>
      </c>
    </row>
    <row r="11" ht="29.1" customHeight="1" spans="1:62">
      <c r="A11" s="394">
        <v>6</v>
      </c>
      <c r="B11" s="115">
        <v>6</v>
      </c>
      <c r="C11" s="393">
        <v>6</v>
      </c>
      <c r="D11" s="393" t="s">
        <v>97</v>
      </c>
      <c r="E11" s="393" t="s">
        <v>90</v>
      </c>
      <c r="F11" s="393" t="s">
        <v>90</v>
      </c>
      <c r="G11" s="393" t="s">
        <v>91</v>
      </c>
      <c r="H11" s="393">
        <v>2263</v>
      </c>
      <c r="I11" s="393">
        <v>2263</v>
      </c>
      <c r="J11" s="393">
        <v>54</v>
      </c>
      <c r="K11" s="395">
        <f t="shared" si="0"/>
        <v>54</v>
      </c>
      <c r="L11" s="393"/>
      <c r="M11" s="393"/>
      <c r="N11" s="395">
        <v>5</v>
      </c>
      <c r="O11" s="395">
        <v>5</v>
      </c>
      <c r="P11" s="404">
        <f t="shared" si="1"/>
        <v>108</v>
      </c>
      <c r="Q11" s="395">
        <v>108</v>
      </c>
      <c r="R11" s="415">
        <f t="shared" si="2"/>
        <v>113</v>
      </c>
      <c r="S11" s="416">
        <v>113</v>
      </c>
      <c r="T11" s="393">
        <v>147</v>
      </c>
      <c r="U11" s="393"/>
      <c r="V11" s="393">
        <v>2</v>
      </c>
      <c r="W11" s="393">
        <v>3</v>
      </c>
      <c r="X11" s="393">
        <v>10</v>
      </c>
      <c r="Y11" s="393">
        <v>1</v>
      </c>
      <c r="Z11" s="393">
        <v>3</v>
      </c>
      <c r="AA11" s="420"/>
      <c r="AB11" s="419"/>
      <c r="AC11" s="419">
        <v>2</v>
      </c>
      <c r="AD11" s="420"/>
      <c r="AE11" s="420"/>
      <c r="AF11" s="419"/>
      <c r="AG11" s="420">
        <f t="shared" ref="AG11:AG16" si="8">SUM(AB11:AF11)</f>
        <v>2</v>
      </c>
      <c r="AH11" s="393"/>
      <c r="AI11" s="393"/>
      <c r="AJ11" s="393">
        <v>2</v>
      </c>
      <c r="AK11" s="393">
        <v>1</v>
      </c>
      <c r="AL11" s="393"/>
      <c r="AM11" s="393"/>
      <c r="AN11" s="393">
        <v>3</v>
      </c>
      <c r="AO11" s="393">
        <v>3</v>
      </c>
      <c r="AP11" s="393">
        <v>-27</v>
      </c>
      <c r="AQ11" s="115">
        <v>0</v>
      </c>
      <c r="AR11" s="115">
        <v>-1</v>
      </c>
      <c r="AS11" s="115">
        <v>-5</v>
      </c>
      <c r="AT11" s="115">
        <v>-3</v>
      </c>
      <c r="AU11" s="454">
        <f t="shared" si="4"/>
        <v>137</v>
      </c>
      <c r="AV11" s="454">
        <v>137</v>
      </c>
      <c r="AW11" s="158">
        <f t="shared" si="5"/>
        <v>-24</v>
      </c>
      <c r="AX11" s="158">
        <v>0</v>
      </c>
      <c r="AY11" s="158">
        <v>0</v>
      </c>
      <c r="AZ11" s="158">
        <v>0</v>
      </c>
      <c r="BA11" s="158">
        <v>0</v>
      </c>
      <c r="BB11" s="463"/>
      <c r="BC11" s="106"/>
      <c r="BD11" s="464"/>
      <c r="BE11" s="15"/>
      <c r="BG11" s="106">
        <v>0</v>
      </c>
      <c r="BH11" s="106"/>
      <c r="BI11" s="106">
        <f t="shared" si="6"/>
        <v>0</v>
      </c>
      <c r="BJ11" s="394">
        <f t="shared" si="7"/>
        <v>0</v>
      </c>
    </row>
    <row r="12" ht="29.1" customHeight="1" spans="1:62">
      <c r="A12" s="394">
        <v>7</v>
      </c>
      <c r="B12" s="115">
        <v>7</v>
      </c>
      <c r="C12" s="393">
        <v>7</v>
      </c>
      <c r="D12" s="393" t="s">
        <v>99</v>
      </c>
      <c r="E12" s="393" t="s">
        <v>90</v>
      </c>
      <c r="F12" s="393" t="s">
        <v>90</v>
      </c>
      <c r="G12" s="393" t="s">
        <v>91</v>
      </c>
      <c r="H12" s="393">
        <v>3256</v>
      </c>
      <c r="I12" s="393">
        <v>3256</v>
      </c>
      <c r="J12" s="393">
        <v>115</v>
      </c>
      <c r="K12" s="395">
        <f t="shared" si="0"/>
        <v>115</v>
      </c>
      <c r="L12" s="393"/>
      <c r="M12" s="393"/>
      <c r="N12" s="395">
        <v>7</v>
      </c>
      <c r="O12" s="395">
        <v>7</v>
      </c>
      <c r="P12" s="404">
        <f t="shared" si="1"/>
        <v>230</v>
      </c>
      <c r="Q12" s="395">
        <v>230</v>
      </c>
      <c r="R12" s="415">
        <f t="shared" si="2"/>
        <v>237</v>
      </c>
      <c r="S12" s="416">
        <v>237</v>
      </c>
      <c r="T12" s="393">
        <v>211</v>
      </c>
      <c r="U12" s="393">
        <v>3</v>
      </c>
      <c r="V12" s="393">
        <v>2</v>
      </c>
      <c r="W12" s="393">
        <v>4</v>
      </c>
      <c r="X12" s="393"/>
      <c r="Y12" s="393">
        <v>6</v>
      </c>
      <c r="Z12" s="393">
        <v>2</v>
      </c>
      <c r="AA12" s="420"/>
      <c r="AB12" s="419"/>
      <c r="AC12" s="419">
        <v>8</v>
      </c>
      <c r="AD12" s="420"/>
      <c r="AE12" s="420"/>
      <c r="AF12" s="419">
        <v>5</v>
      </c>
      <c r="AG12" s="420">
        <f t="shared" si="8"/>
        <v>13</v>
      </c>
      <c r="AH12" s="393"/>
      <c r="AI12" s="393"/>
      <c r="AJ12" s="393"/>
      <c r="AK12" s="393"/>
      <c r="AL12" s="393">
        <v>2</v>
      </c>
      <c r="AM12" s="393">
        <v>-1</v>
      </c>
      <c r="AN12" s="393">
        <v>8</v>
      </c>
      <c r="AO12" s="393">
        <v>3</v>
      </c>
      <c r="AP12" s="393">
        <v>-18</v>
      </c>
      <c r="AQ12" s="115">
        <v>-2</v>
      </c>
      <c r="AR12" s="115">
        <v>-1</v>
      </c>
      <c r="AS12" s="115">
        <v>-5</v>
      </c>
      <c r="AT12" s="115">
        <v>-4</v>
      </c>
      <c r="AU12" s="454">
        <f t="shared" si="4"/>
        <v>210</v>
      </c>
      <c r="AV12" s="454">
        <v>210</v>
      </c>
      <c r="AW12" s="158">
        <f t="shared" si="5"/>
        <v>27</v>
      </c>
      <c r="AX12" s="158">
        <v>27</v>
      </c>
      <c r="AY12" s="158">
        <v>27</v>
      </c>
      <c r="AZ12" s="158">
        <v>27</v>
      </c>
      <c r="BA12" s="466">
        <v>11</v>
      </c>
      <c r="BB12" s="463"/>
      <c r="BC12" s="106"/>
      <c r="BD12" s="464"/>
      <c r="BE12" s="15"/>
      <c r="BG12" s="106">
        <v>44</v>
      </c>
      <c r="BH12" s="106"/>
      <c r="BI12" s="106">
        <f t="shared" si="6"/>
        <v>44</v>
      </c>
      <c r="BJ12" s="394">
        <f t="shared" si="7"/>
        <v>11</v>
      </c>
    </row>
    <row r="13" ht="29.1" customHeight="1" spans="1:62">
      <c r="A13" s="394">
        <v>8</v>
      </c>
      <c r="B13" s="115">
        <v>8</v>
      </c>
      <c r="C13" s="393">
        <v>8</v>
      </c>
      <c r="D13" s="393" t="s">
        <v>100</v>
      </c>
      <c r="E13" s="393" t="s">
        <v>90</v>
      </c>
      <c r="F13" s="393" t="s">
        <v>90</v>
      </c>
      <c r="G13" s="393" t="s">
        <v>91</v>
      </c>
      <c r="H13" s="393">
        <v>856</v>
      </c>
      <c r="I13" s="393">
        <v>856</v>
      </c>
      <c r="J13" s="393">
        <v>53</v>
      </c>
      <c r="K13" s="395">
        <f t="shared" si="0"/>
        <v>27</v>
      </c>
      <c r="L13" s="395">
        <v>6</v>
      </c>
      <c r="M13" s="395">
        <v>26</v>
      </c>
      <c r="N13" s="395">
        <v>3</v>
      </c>
      <c r="O13" s="395">
        <v>3</v>
      </c>
      <c r="P13" s="404">
        <f t="shared" si="1"/>
        <v>99</v>
      </c>
      <c r="Q13" s="395">
        <v>99</v>
      </c>
      <c r="R13" s="415">
        <f t="shared" si="2"/>
        <v>102</v>
      </c>
      <c r="S13" s="416">
        <v>102</v>
      </c>
      <c r="T13" s="393">
        <v>138</v>
      </c>
      <c r="U13" s="393"/>
      <c r="V13" s="393"/>
      <c r="W13" s="393"/>
      <c r="X13" s="393">
        <v>5</v>
      </c>
      <c r="Y13" s="393">
        <v>2</v>
      </c>
      <c r="Z13" s="393">
        <v>3</v>
      </c>
      <c r="AA13" s="421"/>
      <c r="AB13" s="422">
        <v>4</v>
      </c>
      <c r="AC13" s="422">
        <v>9</v>
      </c>
      <c r="AD13" s="421"/>
      <c r="AE13" s="421">
        <v>10</v>
      </c>
      <c r="AF13" s="422">
        <v>6</v>
      </c>
      <c r="AG13" s="420">
        <f t="shared" si="8"/>
        <v>29</v>
      </c>
      <c r="AH13" s="393"/>
      <c r="AI13" s="393"/>
      <c r="AJ13" s="393"/>
      <c r="AK13" s="393"/>
      <c r="AL13" s="393"/>
      <c r="AM13" s="393">
        <v>-3</v>
      </c>
      <c r="AN13" s="393">
        <v>0</v>
      </c>
      <c r="AO13" s="393">
        <v>2</v>
      </c>
      <c r="AP13" s="393">
        <v>-18</v>
      </c>
      <c r="AQ13" s="115">
        <v>0</v>
      </c>
      <c r="AR13" s="115">
        <v>0</v>
      </c>
      <c r="AS13" s="115">
        <v>-4</v>
      </c>
      <c r="AT13" s="115">
        <v>-2</v>
      </c>
      <c r="AU13" s="454">
        <f t="shared" si="4"/>
        <v>127</v>
      </c>
      <c r="AV13" s="454">
        <v>127</v>
      </c>
      <c r="AW13" s="158">
        <f t="shared" si="5"/>
        <v>-25</v>
      </c>
      <c r="AX13" s="158">
        <v>0</v>
      </c>
      <c r="AY13" s="158">
        <v>0</v>
      </c>
      <c r="AZ13" s="158">
        <v>0</v>
      </c>
      <c r="BA13" s="158">
        <v>0</v>
      </c>
      <c r="BB13" s="463"/>
      <c r="BC13" s="106"/>
      <c r="BD13" s="464"/>
      <c r="BE13" s="15"/>
      <c r="BG13" s="106">
        <v>0</v>
      </c>
      <c r="BH13" s="106"/>
      <c r="BI13" s="106">
        <f t="shared" si="6"/>
        <v>0</v>
      </c>
      <c r="BJ13" s="394">
        <f t="shared" si="7"/>
        <v>0</v>
      </c>
    </row>
    <row r="14" ht="29.1" customHeight="1" spans="1:62">
      <c r="A14" s="394">
        <v>9</v>
      </c>
      <c r="B14" s="115">
        <v>9</v>
      </c>
      <c r="C14" s="393">
        <v>9</v>
      </c>
      <c r="D14" s="393" t="s">
        <v>101</v>
      </c>
      <c r="E14" s="393" t="s">
        <v>90</v>
      </c>
      <c r="F14" s="393" t="s">
        <v>90</v>
      </c>
      <c r="G14" s="393" t="s">
        <v>91</v>
      </c>
      <c r="H14" s="393">
        <v>1500</v>
      </c>
      <c r="I14" s="393">
        <v>1500</v>
      </c>
      <c r="J14" s="393">
        <v>42</v>
      </c>
      <c r="K14" s="395">
        <f t="shared" si="0"/>
        <v>18</v>
      </c>
      <c r="L14" s="395">
        <v>8</v>
      </c>
      <c r="M14" s="393">
        <v>24</v>
      </c>
      <c r="N14" s="395">
        <v>3</v>
      </c>
      <c r="O14" s="395">
        <v>3</v>
      </c>
      <c r="P14" s="404">
        <f t="shared" si="1"/>
        <v>80</v>
      </c>
      <c r="Q14" s="395">
        <v>80</v>
      </c>
      <c r="R14" s="415">
        <f t="shared" si="2"/>
        <v>83</v>
      </c>
      <c r="S14" s="416">
        <v>83</v>
      </c>
      <c r="T14" s="393">
        <v>118</v>
      </c>
      <c r="U14" s="393">
        <v>2</v>
      </c>
      <c r="V14" s="393"/>
      <c r="W14" s="393"/>
      <c r="X14" s="393">
        <v>2</v>
      </c>
      <c r="Y14" s="393">
        <v>4</v>
      </c>
      <c r="Z14" s="393">
        <v>5</v>
      </c>
      <c r="AA14" s="420"/>
      <c r="AB14" s="419">
        <v>3</v>
      </c>
      <c r="AC14" s="419">
        <v>6</v>
      </c>
      <c r="AD14" s="420">
        <v>10</v>
      </c>
      <c r="AE14" s="420">
        <v>8</v>
      </c>
      <c r="AF14" s="419">
        <v>8</v>
      </c>
      <c r="AG14" s="420">
        <f t="shared" si="8"/>
        <v>35</v>
      </c>
      <c r="AH14" s="393"/>
      <c r="AI14" s="393"/>
      <c r="AJ14" s="393"/>
      <c r="AK14" s="393"/>
      <c r="AL14" s="393"/>
      <c r="AM14" s="393">
        <v>-1</v>
      </c>
      <c r="AN14" s="393"/>
      <c r="AO14" s="393">
        <v>1</v>
      </c>
      <c r="AP14" s="393">
        <v>-21</v>
      </c>
      <c r="AQ14" s="115"/>
      <c r="AR14" s="115"/>
      <c r="AS14" s="456">
        <v>-7</v>
      </c>
      <c r="AT14" s="456">
        <v>-7</v>
      </c>
      <c r="AU14" s="454">
        <f t="shared" si="4"/>
        <v>99</v>
      </c>
      <c r="AV14" s="454">
        <v>99</v>
      </c>
      <c r="AW14" s="158">
        <f t="shared" si="5"/>
        <v>-16</v>
      </c>
      <c r="AX14" s="158">
        <v>0</v>
      </c>
      <c r="AY14" s="158">
        <v>0</v>
      </c>
      <c r="AZ14" s="158">
        <v>0</v>
      </c>
      <c r="BA14" s="158">
        <v>0</v>
      </c>
      <c r="BB14" s="463"/>
      <c r="BC14" s="106"/>
      <c r="BD14" s="464"/>
      <c r="BE14" s="15"/>
      <c r="BG14" s="106">
        <v>0</v>
      </c>
      <c r="BH14" s="106"/>
      <c r="BI14" s="106">
        <f t="shared" si="6"/>
        <v>0</v>
      </c>
      <c r="BJ14" s="394">
        <f t="shared" si="7"/>
        <v>0</v>
      </c>
    </row>
    <row r="15" ht="29.1" customHeight="1" spans="1:62">
      <c r="A15" s="394">
        <v>10</v>
      </c>
      <c r="B15" s="115">
        <v>10</v>
      </c>
      <c r="C15" s="393">
        <v>10</v>
      </c>
      <c r="D15" s="393" t="s">
        <v>102</v>
      </c>
      <c r="E15" s="393" t="s">
        <v>90</v>
      </c>
      <c r="F15" s="393" t="s">
        <v>90</v>
      </c>
      <c r="G15" s="393" t="s">
        <v>91</v>
      </c>
      <c r="H15" s="393">
        <v>1658</v>
      </c>
      <c r="I15" s="393">
        <v>1658</v>
      </c>
      <c r="J15" s="393">
        <v>63</v>
      </c>
      <c r="K15" s="395">
        <f t="shared" si="0"/>
        <v>63</v>
      </c>
      <c r="L15" s="393"/>
      <c r="M15" s="395"/>
      <c r="N15" s="395">
        <v>3</v>
      </c>
      <c r="O15" s="395">
        <v>3</v>
      </c>
      <c r="P15" s="404">
        <f t="shared" si="1"/>
        <v>126</v>
      </c>
      <c r="Q15" s="395">
        <v>126</v>
      </c>
      <c r="R15" s="415">
        <f t="shared" si="2"/>
        <v>129</v>
      </c>
      <c r="S15" s="416">
        <v>129</v>
      </c>
      <c r="T15" s="393">
        <v>133</v>
      </c>
      <c r="U15" s="393"/>
      <c r="V15" s="393"/>
      <c r="W15" s="393">
        <v>1</v>
      </c>
      <c r="X15" s="393">
        <v>5</v>
      </c>
      <c r="Y15" s="393">
        <v>3</v>
      </c>
      <c r="Z15" s="393">
        <v>7</v>
      </c>
      <c r="AA15" s="420"/>
      <c r="AB15" s="419"/>
      <c r="AC15" s="419"/>
      <c r="AD15" s="420"/>
      <c r="AE15" s="420"/>
      <c r="AF15" s="419">
        <v>5</v>
      </c>
      <c r="AG15" s="420">
        <f t="shared" si="8"/>
        <v>5</v>
      </c>
      <c r="AH15" s="393"/>
      <c r="AI15" s="393"/>
      <c r="AJ15" s="393"/>
      <c r="AK15" s="393"/>
      <c r="AL15" s="393"/>
      <c r="AM15" s="393">
        <v>-1</v>
      </c>
      <c r="AN15" s="393">
        <v>0</v>
      </c>
      <c r="AO15" s="393">
        <v>1</v>
      </c>
      <c r="AP15" s="393">
        <v>-22</v>
      </c>
      <c r="AQ15" s="115">
        <v>0</v>
      </c>
      <c r="AR15" s="115">
        <v>0</v>
      </c>
      <c r="AS15" s="115">
        <v>-3</v>
      </c>
      <c r="AT15" s="115">
        <v>-3</v>
      </c>
      <c r="AU15" s="454">
        <f t="shared" si="4"/>
        <v>121</v>
      </c>
      <c r="AV15" s="454">
        <v>121</v>
      </c>
      <c r="AW15" s="158">
        <f t="shared" si="5"/>
        <v>8</v>
      </c>
      <c r="AX15" s="158">
        <v>8</v>
      </c>
      <c r="AY15" s="158">
        <v>8</v>
      </c>
      <c r="AZ15" s="158">
        <v>8</v>
      </c>
      <c r="BA15" s="158">
        <v>8</v>
      </c>
      <c r="BB15" s="463"/>
      <c r="BC15" s="106"/>
      <c r="BD15" s="464"/>
      <c r="BE15" s="15"/>
      <c r="BG15" s="106">
        <v>8</v>
      </c>
      <c r="BH15" s="106"/>
      <c r="BI15" s="106">
        <f t="shared" si="6"/>
        <v>8</v>
      </c>
      <c r="BJ15" s="394">
        <f t="shared" si="7"/>
        <v>8</v>
      </c>
    </row>
    <row r="16" ht="29.1" customHeight="1" spans="1:62">
      <c r="A16" s="394">
        <v>11</v>
      </c>
      <c r="B16" s="115">
        <v>11</v>
      </c>
      <c r="C16" s="393">
        <v>11</v>
      </c>
      <c r="D16" s="393" t="s">
        <v>103</v>
      </c>
      <c r="E16" s="393" t="s">
        <v>90</v>
      </c>
      <c r="F16" s="393" t="s">
        <v>90</v>
      </c>
      <c r="G16" s="393" t="s">
        <v>91</v>
      </c>
      <c r="H16" s="393">
        <v>2154</v>
      </c>
      <c r="I16" s="393">
        <v>2154</v>
      </c>
      <c r="J16" s="393">
        <v>92</v>
      </c>
      <c r="K16" s="395">
        <f t="shared" si="0"/>
        <v>92</v>
      </c>
      <c r="L16" s="393"/>
      <c r="M16" s="393"/>
      <c r="N16" s="395">
        <v>5</v>
      </c>
      <c r="O16" s="395">
        <v>5</v>
      </c>
      <c r="P16" s="404">
        <f t="shared" si="1"/>
        <v>184</v>
      </c>
      <c r="Q16" s="395">
        <v>184</v>
      </c>
      <c r="R16" s="415">
        <f t="shared" si="2"/>
        <v>189</v>
      </c>
      <c r="S16" s="416">
        <v>189</v>
      </c>
      <c r="T16" s="393">
        <v>157</v>
      </c>
      <c r="U16" s="393">
        <v>5</v>
      </c>
      <c r="V16" s="393"/>
      <c r="W16" s="393"/>
      <c r="X16" s="393">
        <v>14</v>
      </c>
      <c r="Y16" s="393">
        <v>3</v>
      </c>
      <c r="Z16" s="393">
        <v>16</v>
      </c>
      <c r="AA16" s="420"/>
      <c r="AB16" s="419">
        <v>3</v>
      </c>
      <c r="AC16" s="419">
        <v>3</v>
      </c>
      <c r="AD16" s="420">
        <v>10</v>
      </c>
      <c r="AE16" s="420">
        <v>10</v>
      </c>
      <c r="AF16" s="419">
        <v>8</v>
      </c>
      <c r="AG16" s="420">
        <f t="shared" si="8"/>
        <v>34</v>
      </c>
      <c r="AH16" s="393"/>
      <c r="AI16" s="393"/>
      <c r="AJ16" s="393">
        <v>2</v>
      </c>
      <c r="AK16" s="393"/>
      <c r="AL16" s="393">
        <v>4</v>
      </c>
      <c r="AM16" s="393">
        <v>-4</v>
      </c>
      <c r="AN16" s="393">
        <v>3</v>
      </c>
      <c r="AO16" s="393">
        <v>3</v>
      </c>
      <c r="AP16" s="393">
        <v>-29</v>
      </c>
      <c r="AQ16" s="115">
        <v>0</v>
      </c>
      <c r="AR16" s="115">
        <v>-1</v>
      </c>
      <c r="AS16" s="115">
        <v>-5</v>
      </c>
      <c r="AT16" s="115">
        <v>-4</v>
      </c>
      <c r="AU16" s="454">
        <f t="shared" si="4"/>
        <v>165</v>
      </c>
      <c r="AV16" s="454">
        <v>165</v>
      </c>
      <c r="AW16" s="158">
        <f t="shared" si="5"/>
        <v>24</v>
      </c>
      <c r="AX16" s="158">
        <v>24</v>
      </c>
      <c r="AY16" s="158">
        <v>24</v>
      </c>
      <c r="AZ16" s="158">
        <v>24</v>
      </c>
      <c r="BA16" s="466">
        <v>9</v>
      </c>
      <c r="BB16" s="463"/>
      <c r="BC16" s="106"/>
      <c r="BD16" s="464"/>
      <c r="BE16" s="15"/>
      <c r="BG16" s="106">
        <v>22</v>
      </c>
      <c r="BH16" s="106"/>
      <c r="BI16" s="106">
        <f t="shared" si="6"/>
        <v>22</v>
      </c>
      <c r="BJ16" s="394">
        <f t="shared" si="7"/>
        <v>9</v>
      </c>
    </row>
    <row r="17" ht="29.1" customHeight="1" spans="1:62">
      <c r="A17" s="394">
        <v>12</v>
      </c>
      <c r="B17" s="115">
        <v>12</v>
      </c>
      <c r="C17" s="393">
        <v>12</v>
      </c>
      <c r="D17" s="393" t="s">
        <v>105</v>
      </c>
      <c r="E17" s="393" t="s">
        <v>90</v>
      </c>
      <c r="F17" s="393" t="s">
        <v>90</v>
      </c>
      <c r="G17" s="393" t="s">
        <v>91</v>
      </c>
      <c r="H17" s="393">
        <v>2000</v>
      </c>
      <c r="I17" s="393">
        <v>2000</v>
      </c>
      <c r="J17" s="393">
        <v>84</v>
      </c>
      <c r="K17" s="395">
        <f t="shared" si="0"/>
        <v>84</v>
      </c>
      <c r="L17" s="393"/>
      <c r="M17" s="393"/>
      <c r="N17" s="395">
        <v>5</v>
      </c>
      <c r="O17" s="395">
        <v>5</v>
      </c>
      <c r="P17" s="404">
        <f t="shared" si="1"/>
        <v>168</v>
      </c>
      <c r="Q17" s="395">
        <v>168</v>
      </c>
      <c r="R17" s="415">
        <f t="shared" si="2"/>
        <v>173</v>
      </c>
      <c r="S17" s="416">
        <v>173</v>
      </c>
      <c r="T17" s="393">
        <v>131</v>
      </c>
      <c r="U17" s="393"/>
      <c r="V17" s="393">
        <v>7</v>
      </c>
      <c r="W17" s="393">
        <v>3</v>
      </c>
      <c r="X17" s="393">
        <v>8</v>
      </c>
      <c r="Y17" s="393">
        <v>5</v>
      </c>
      <c r="Z17" s="393">
        <v>6</v>
      </c>
      <c r="AA17" s="420"/>
      <c r="AB17" s="419"/>
      <c r="AC17" s="419"/>
      <c r="AD17" s="420"/>
      <c r="AE17" s="420"/>
      <c r="AF17" s="419"/>
      <c r="AG17" s="420"/>
      <c r="AH17" s="393"/>
      <c r="AI17" s="393"/>
      <c r="AJ17" s="393"/>
      <c r="AK17" s="393"/>
      <c r="AL17" s="393"/>
      <c r="AM17" s="393">
        <v>-3</v>
      </c>
      <c r="AN17" s="393">
        <v>2</v>
      </c>
      <c r="AO17" s="393">
        <v>1</v>
      </c>
      <c r="AP17" s="393">
        <v>-20</v>
      </c>
      <c r="AQ17" s="115"/>
      <c r="AR17" s="115"/>
      <c r="AS17" s="115">
        <v>-8</v>
      </c>
      <c r="AT17" s="115">
        <v>-5</v>
      </c>
      <c r="AU17" s="454">
        <f t="shared" si="4"/>
        <v>127</v>
      </c>
      <c r="AV17" s="454">
        <v>127</v>
      </c>
      <c r="AW17" s="158">
        <f t="shared" si="5"/>
        <v>46</v>
      </c>
      <c r="AX17" s="158">
        <v>46</v>
      </c>
      <c r="AY17" s="158">
        <v>46</v>
      </c>
      <c r="AZ17" s="158">
        <v>46</v>
      </c>
      <c r="BA17" s="466">
        <v>10</v>
      </c>
      <c r="BB17" s="463"/>
      <c r="BC17" s="106"/>
      <c r="BD17" s="464"/>
      <c r="BE17" s="15"/>
      <c r="BG17" s="106">
        <v>48</v>
      </c>
      <c r="BH17" s="106"/>
      <c r="BI17" s="106">
        <f t="shared" si="6"/>
        <v>48</v>
      </c>
      <c r="BJ17" s="394">
        <f t="shared" si="7"/>
        <v>10</v>
      </c>
    </row>
    <row r="18" ht="29.1" customHeight="1" spans="1:62">
      <c r="A18" s="394">
        <v>13</v>
      </c>
      <c r="B18" s="115">
        <v>13</v>
      </c>
      <c r="C18" s="393">
        <v>13</v>
      </c>
      <c r="D18" s="393" t="s">
        <v>106</v>
      </c>
      <c r="E18" s="393" t="s">
        <v>90</v>
      </c>
      <c r="F18" s="393" t="s">
        <v>90</v>
      </c>
      <c r="G18" s="393" t="s">
        <v>91</v>
      </c>
      <c r="H18" s="393">
        <v>1769</v>
      </c>
      <c r="I18" s="393">
        <v>1769</v>
      </c>
      <c r="J18" s="393">
        <v>45</v>
      </c>
      <c r="K18" s="395">
        <f t="shared" si="0"/>
        <v>45</v>
      </c>
      <c r="L18" s="393"/>
      <c r="M18" s="393"/>
      <c r="N18" s="395">
        <v>3</v>
      </c>
      <c r="O18" s="395">
        <v>3</v>
      </c>
      <c r="P18" s="404">
        <f t="shared" si="1"/>
        <v>90</v>
      </c>
      <c r="Q18" s="395">
        <v>90</v>
      </c>
      <c r="R18" s="415">
        <f t="shared" si="2"/>
        <v>93</v>
      </c>
      <c r="S18" s="416">
        <v>93</v>
      </c>
      <c r="T18" s="393">
        <v>92</v>
      </c>
      <c r="U18" s="393"/>
      <c r="V18" s="393">
        <v>15</v>
      </c>
      <c r="W18" s="393">
        <v>3</v>
      </c>
      <c r="X18" s="393">
        <v>3</v>
      </c>
      <c r="Y18" s="393">
        <v>4</v>
      </c>
      <c r="Z18" s="393">
        <v>3</v>
      </c>
      <c r="AA18" s="420"/>
      <c r="AB18" s="419"/>
      <c r="AC18" s="419"/>
      <c r="AD18" s="420"/>
      <c r="AE18" s="420"/>
      <c r="AF18" s="419"/>
      <c r="AG18" s="420"/>
      <c r="AH18" s="393"/>
      <c r="AI18" s="393"/>
      <c r="AJ18" s="393"/>
      <c r="AK18" s="393"/>
      <c r="AL18" s="393"/>
      <c r="AM18" s="393"/>
      <c r="AN18" s="393">
        <v>0</v>
      </c>
      <c r="AO18" s="393">
        <v>4</v>
      </c>
      <c r="AP18" s="393">
        <v>-7</v>
      </c>
      <c r="AQ18" s="115"/>
      <c r="AR18" s="115">
        <v>-2</v>
      </c>
      <c r="AS18" s="115">
        <v>-4</v>
      </c>
      <c r="AT18" s="115">
        <v>-1</v>
      </c>
      <c r="AU18" s="454">
        <f t="shared" si="4"/>
        <v>110</v>
      </c>
      <c r="AV18" s="454">
        <v>110</v>
      </c>
      <c r="AW18" s="158">
        <f t="shared" si="5"/>
        <v>-17</v>
      </c>
      <c r="AX18" s="158">
        <v>0</v>
      </c>
      <c r="AY18" s="158">
        <v>0</v>
      </c>
      <c r="AZ18" s="158">
        <v>0</v>
      </c>
      <c r="BA18" s="158">
        <v>0</v>
      </c>
      <c r="BB18" s="463"/>
      <c r="BC18" s="106"/>
      <c r="BD18" s="464"/>
      <c r="BE18" s="15"/>
      <c r="BG18" s="106">
        <v>20</v>
      </c>
      <c r="BH18" s="106"/>
      <c r="BI18" s="106">
        <f t="shared" si="6"/>
        <v>20</v>
      </c>
      <c r="BJ18" s="394">
        <f t="shared" si="7"/>
        <v>0</v>
      </c>
    </row>
    <row r="19" ht="29.1" customHeight="1" spans="1:62">
      <c r="A19" s="394">
        <v>14</v>
      </c>
      <c r="B19" s="115">
        <v>14</v>
      </c>
      <c r="C19" s="393">
        <v>14</v>
      </c>
      <c r="D19" s="393" t="s">
        <v>107</v>
      </c>
      <c r="E19" s="393" t="s">
        <v>90</v>
      </c>
      <c r="F19" s="393" t="s">
        <v>90</v>
      </c>
      <c r="G19" s="393" t="s">
        <v>91</v>
      </c>
      <c r="H19" s="393">
        <v>1410</v>
      </c>
      <c r="I19" s="393">
        <v>1410</v>
      </c>
      <c r="J19" s="393">
        <v>64</v>
      </c>
      <c r="K19" s="395">
        <f t="shared" si="0"/>
        <v>54</v>
      </c>
      <c r="L19" s="395">
        <v>2</v>
      </c>
      <c r="M19" s="395">
        <v>10</v>
      </c>
      <c r="N19" s="395">
        <v>3</v>
      </c>
      <c r="O19" s="395">
        <v>3</v>
      </c>
      <c r="P19" s="404">
        <f t="shared" si="1"/>
        <v>125</v>
      </c>
      <c r="Q19" s="395">
        <v>125</v>
      </c>
      <c r="R19" s="415">
        <f t="shared" si="2"/>
        <v>128</v>
      </c>
      <c r="S19" s="416">
        <v>128</v>
      </c>
      <c r="T19" s="393">
        <v>135</v>
      </c>
      <c r="U19" s="393"/>
      <c r="V19" s="393"/>
      <c r="W19" s="393">
        <v>2</v>
      </c>
      <c r="X19" s="393"/>
      <c r="Y19" s="393">
        <v>2</v>
      </c>
      <c r="Z19" s="393">
        <v>5</v>
      </c>
      <c r="AA19" s="420"/>
      <c r="AB19" s="419"/>
      <c r="AC19" s="419"/>
      <c r="AD19" s="420"/>
      <c r="AE19" s="420"/>
      <c r="AF19" s="419"/>
      <c r="AG19" s="420"/>
      <c r="AH19" s="393"/>
      <c r="AI19" s="393"/>
      <c r="AJ19" s="393"/>
      <c r="AK19" s="393"/>
      <c r="AL19" s="393"/>
      <c r="AM19" s="393"/>
      <c r="AN19" s="393">
        <v>1</v>
      </c>
      <c r="AO19" s="393">
        <v>2</v>
      </c>
      <c r="AP19" s="393">
        <v>-18</v>
      </c>
      <c r="AQ19" s="115">
        <v>0</v>
      </c>
      <c r="AR19" s="115">
        <v>0</v>
      </c>
      <c r="AS19" s="115">
        <v>-4</v>
      </c>
      <c r="AT19" s="115">
        <v>-2</v>
      </c>
      <c r="AU19" s="454">
        <f t="shared" si="4"/>
        <v>123</v>
      </c>
      <c r="AV19" s="454">
        <v>123</v>
      </c>
      <c r="AW19" s="158">
        <f t="shared" si="5"/>
        <v>5</v>
      </c>
      <c r="AX19" s="158">
        <v>5</v>
      </c>
      <c r="AY19" s="158">
        <v>5</v>
      </c>
      <c r="AZ19" s="158">
        <v>5</v>
      </c>
      <c r="BA19" s="466">
        <v>3</v>
      </c>
      <c r="BB19" s="463"/>
      <c r="BC19" s="106"/>
      <c r="BD19" s="464"/>
      <c r="BE19" s="15"/>
      <c r="BG19" s="106">
        <v>4</v>
      </c>
      <c r="BH19" s="106"/>
      <c r="BI19" s="106">
        <f t="shared" si="6"/>
        <v>4</v>
      </c>
      <c r="BJ19" s="394">
        <f t="shared" si="7"/>
        <v>3</v>
      </c>
    </row>
    <row r="20" ht="29.1" customHeight="1" spans="1:62">
      <c r="A20" s="394">
        <v>15</v>
      </c>
      <c r="B20" s="115">
        <v>15</v>
      </c>
      <c r="C20" s="393">
        <v>15</v>
      </c>
      <c r="D20" s="393" t="s">
        <v>108</v>
      </c>
      <c r="E20" s="393" t="s">
        <v>90</v>
      </c>
      <c r="F20" s="393" t="s">
        <v>90</v>
      </c>
      <c r="G20" s="395" t="s">
        <v>109</v>
      </c>
      <c r="H20" s="393">
        <v>1848</v>
      </c>
      <c r="I20" s="395">
        <v>1848</v>
      </c>
      <c r="J20" s="395">
        <v>40</v>
      </c>
      <c r="K20" s="395">
        <f t="shared" si="0"/>
        <v>40</v>
      </c>
      <c r="L20" s="395"/>
      <c r="M20" s="395"/>
      <c r="N20" s="395">
        <v>3</v>
      </c>
      <c r="O20" s="395">
        <v>5</v>
      </c>
      <c r="P20" s="404">
        <f t="shared" si="1"/>
        <v>80</v>
      </c>
      <c r="Q20" s="395">
        <v>80</v>
      </c>
      <c r="R20" s="415">
        <f t="shared" si="2"/>
        <v>85</v>
      </c>
      <c r="S20" s="416">
        <v>85</v>
      </c>
      <c r="T20" s="393">
        <v>73</v>
      </c>
      <c r="U20" s="393"/>
      <c r="V20" s="393">
        <v>10</v>
      </c>
      <c r="W20" s="393"/>
      <c r="X20" s="393"/>
      <c r="Y20" s="393"/>
      <c r="Z20" s="393"/>
      <c r="AA20" s="423"/>
      <c r="AB20" s="424"/>
      <c r="AC20" s="424"/>
      <c r="AD20" s="423"/>
      <c r="AE20" s="423"/>
      <c r="AF20" s="424"/>
      <c r="AG20" s="420"/>
      <c r="AH20" s="393"/>
      <c r="AI20" s="393"/>
      <c r="AJ20" s="393"/>
      <c r="AK20" s="393"/>
      <c r="AL20" s="393"/>
      <c r="AM20" s="393"/>
      <c r="AN20" s="393">
        <v>0</v>
      </c>
      <c r="AO20" s="393">
        <v>6</v>
      </c>
      <c r="AP20" s="393">
        <v>-6</v>
      </c>
      <c r="AQ20" s="115">
        <v>0</v>
      </c>
      <c r="AR20" s="115">
        <v>0</v>
      </c>
      <c r="AS20" s="115">
        <v>-1</v>
      </c>
      <c r="AT20" s="115">
        <v>-1</v>
      </c>
      <c r="AU20" s="454">
        <f t="shared" si="4"/>
        <v>81</v>
      </c>
      <c r="AV20" s="454">
        <v>81</v>
      </c>
      <c r="AW20" s="158">
        <f t="shared" si="5"/>
        <v>4</v>
      </c>
      <c r="AX20" s="467">
        <v>4</v>
      </c>
      <c r="AY20" s="467">
        <v>4</v>
      </c>
      <c r="AZ20" s="467">
        <v>4</v>
      </c>
      <c r="BA20" s="467">
        <v>4</v>
      </c>
      <c r="BB20" s="463"/>
      <c r="BC20" s="106"/>
      <c r="BD20" s="464"/>
      <c r="BE20" s="15"/>
      <c r="BG20" s="106">
        <v>14</v>
      </c>
      <c r="BH20" s="106"/>
      <c r="BI20" s="106">
        <f t="shared" si="6"/>
        <v>14</v>
      </c>
      <c r="BJ20" s="394">
        <f t="shared" si="7"/>
        <v>4</v>
      </c>
    </row>
    <row r="21" ht="29.1" customHeight="1" spans="1:62">
      <c r="A21" s="394">
        <v>16</v>
      </c>
      <c r="B21" s="115">
        <v>16</v>
      </c>
      <c r="C21" s="393">
        <v>16</v>
      </c>
      <c r="D21" s="393" t="s">
        <v>110</v>
      </c>
      <c r="E21" s="393" t="s">
        <v>90</v>
      </c>
      <c r="F21" s="393" t="s">
        <v>90</v>
      </c>
      <c r="G21" s="393" t="s">
        <v>109</v>
      </c>
      <c r="H21" s="393">
        <v>3961</v>
      </c>
      <c r="I21" s="395">
        <v>3961</v>
      </c>
      <c r="J21" s="395">
        <v>69</v>
      </c>
      <c r="K21" s="395">
        <f t="shared" si="0"/>
        <v>69</v>
      </c>
      <c r="L21" s="395"/>
      <c r="M21" s="395"/>
      <c r="N21" s="395">
        <v>9</v>
      </c>
      <c r="O21" s="395">
        <v>9</v>
      </c>
      <c r="P21" s="404">
        <f t="shared" si="1"/>
        <v>138</v>
      </c>
      <c r="Q21" s="395">
        <v>138</v>
      </c>
      <c r="R21" s="415">
        <f t="shared" si="2"/>
        <v>147</v>
      </c>
      <c r="S21" s="416">
        <v>147</v>
      </c>
      <c r="T21" s="393">
        <v>161</v>
      </c>
      <c r="U21" s="393"/>
      <c r="V21" s="393">
        <v>2</v>
      </c>
      <c r="W21" s="393"/>
      <c r="X21" s="393"/>
      <c r="Y21" s="393"/>
      <c r="Z21" s="393"/>
      <c r="AA21" s="420"/>
      <c r="AB21" s="419"/>
      <c r="AC21" s="419"/>
      <c r="AD21" s="420"/>
      <c r="AE21" s="420"/>
      <c r="AF21" s="419"/>
      <c r="AG21" s="420"/>
      <c r="AH21" s="393"/>
      <c r="AI21" s="393"/>
      <c r="AJ21" s="393"/>
      <c r="AK21" s="393"/>
      <c r="AL21" s="393"/>
      <c r="AM21" s="393"/>
      <c r="AN21" s="393"/>
      <c r="AO21" s="393">
        <v>14</v>
      </c>
      <c r="AP21" s="393">
        <v>-16</v>
      </c>
      <c r="AQ21" s="115"/>
      <c r="AR21" s="115"/>
      <c r="AS21" s="115">
        <v>-1</v>
      </c>
      <c r="AT21" s="115">
        <v>-3</v>
      </c>
      <c r="AU21" s="454">
        <f t="shared" si="4"/>
        <v>157</v>
      </c>
      <c r="AV21" s="454">
        <v>157</v>
      </c>
      <c r="AW21" s="158">
        <f t="shared" si="5"/>
        <v>-10</v>
      </c>
      <c r="AX21" s="467">
        <v>0</v>
      </c>
      <c r="AY21" s="467">
        <v>0</v>
      </c>
      <c r="AZ21" s="467">
        <v>0</v>
      </c>
      <c r="BA21" s="467">
        <v>0</v>
      </c>
      <c r="BB21" s="463"/>
      <c r="BC21" s="106"/>
      <c r="BD21" s="464"/>
      <c r="BE21" s="15"/>
      <c r="BG21" s="106">
        <v>6</v>
      </c>
      <c r="BH21" s="106"/>
      <c r="BI21" s="106">
        <f t="shared" si="6"/>
        <v>6</v>
      </c>
      <c r="BJ21" s="394">
        <f t="shared" si="7"/>
        <v>0</v>
      </c>
    </row>
    <row r="22" ht="29.1" customHeight="1" spans="1:62">
      <c r="A22" s="394">
        <v>17</v>
      </c>
      <c r="B22" s="115">
        <v>17</v>
      </c>
      <c r="C22" s="393">
        <v>17</v>
      </c>
      <c r="D22" s="393" t="s">
        <v>111</v>
      </c>
      <c r="E22" s="393" t="s">
        <v>90</v>
      </c>
      <c r="F22" s="393" t="s">
        <v>90</v>
      </c>
      <c r="G22" s="393" t="s">
        <v>109</v>
      </c>
      <c r="H22" s="393">
        <v>3446</v>
      </c>
      <c r="I22" s="395">
        <v>3446</v>
      </c>
      <c r="J22" s="395">
        <v>54</v>
      </c>
      <c r="K22" s="395">
        <f t="shared" si="0"/>
        <v>54</v>
      </c>
      <c r="L22" s="395"/>
      <c r="M22" s="395"/>
      <c r="N22" s="395">
        <v>9</v>
      </c>
      <c r="O22" s="395">
        <v>9</v>
      </c>
      <c r="P22" s="404">
        <f t="shared" si="1"/>
        <v>108</v>
      </c>
      <c r="Q22" s="395">
        <v>108</v>
      </c>
      <c r="R22" s="415">
        <f t="shared" si="2"/>
        <v>117</v>
      </c>
      <c r="S22" s="416">
        <v>117</v>
      </c>
      <c r="T22" s="393">
        <v>116</v>
      </c>
      <c r="U22" s="393"/>
      <c r="V22" s="393">
        <v>4</v>
      </c>
      <c r="W22" s="393"/>
      <c r="X22" s="393"/>
      <c r="Y22" s="393"/>
      <c r="Z22" s="393"/>
      <c r="AA22" s="420"/>
      <c r="AB22" s="419"/>
      <c r="AC22" s="419"/>
      <c r="AD22" s="420"/>
      <c r="AE22" s="420"/>
      <c r="AF22" s="419"/>
      <c r="AG22" s="420"/>
      <c r="AH22" s="393"/>
      <c r="AI22" s="393"/>
      <c r="AJ22" s="393"/>
      <c r="AK22" s="393"/>
      <c r="AL22" s="393"/>
      <c r="AM22" s="393"/>
      <c r="AN22" s="393">
        <v>0</v>
      </c>
      <c r="AO22" s="393">
        <v>19</v>
      </c>
      <c r="AP22" s="393">
        <v>-2</v>
      </c>
      <c r="AQ22" s="115">
        <v>0</v>
      </c>
      <c r="AR22" s="115">
        <v>-1</v>
      </c>
      <c r="AS22" s="115">
        <v>-2</v>
      </c>
      <c r="AT22" s="115">
        <v>-3</v>
      </c>
      <c r="AU22" s="454">
        <f t="shared" si="4"/>
        <v>131</v>
      </c>
      <c r="AV22" s="454">
        <v>131</v>
      </c>
      <c r="AW22" s="158">
        <f t="shared" si="5"/>
        <v>-14</v>
      </c>
      <c r="AX22" s="467">
        <v>0</v>
      </c>
      <c r="AY22" s="467">
        <v>0</v>
      </c>
      <c r="AZ22" s="467">
        <v>0</v>
      </c>
      <c r="BA22" s="467">
        <v>0</v>
      </c>
      <c r="BB22" s="463"/>
      <c r="BC22" s="106"/>
      <c r="BD22" s="464"/>
      <c r="BE22" s="15"/>
      <c r="BG22" s="106">
        <v>0</v>
      </c>
      <c r="BH22" s="106"/>
      <c r="BI22" s="106">
        <f t="shared" si="6"/>
        <v>0</v>
      </c>
      <c r="BJ22" s="394">
        <f t="shared" si="7"/>
        <v>0</v>
      </c>
    </row>
    <row r="23" ht="29.1" customHeight="1" spans="1:62">
      <c r="A23" s="394">
        <v>18</v>
      </c>
      <c r="B23" s="115">
        <v>18</v>
      </c>
      <c r="C23" s="393">
        <v>18</v>
      </c>
      <c r="D23" s="393" t="s">
        <v>112</v>
      </c>
      <c r="E23" s="393" t="s">
        <v>90</v>
      </c>
      <c r="F23" s="393" t="s">
        <v>90</v>
      </c>
      <c r="G23" s="393" t="s">
        <v>109</v>
      </c>
      <c r="H23" s="393">
        <v>5250</v>
      </c>
      <c r="I23" s="395">
        <v>5250</v>
      </c>
      <c r="J23" s="395">
        <v>82</v>
      </c>
      <c r="K23" s="395">
        <f t="shared" si="0"/>
        <v>82</v>
      </c>
      <c r="L23" s="395"/>
      <c r="M23" s="395"/>
      <c r="N23" s="395">
        <v>9</v>
      </c>
      <c r="O23" s="395">
        <v>9</v>
      </c>
      <c r="P23" s="404">
        <f t="shared" si="1"/>
        <v>164</v>
      </c>
      <c r="Q23" s="395">
        <v>164</v>
      </c>
      <c r="R23" s="415">
        <f t="shared" si="2"/>
        <v>173</v>
      </c>
      <c r="S23" s="416">
        <v>173</v>
      </c>
      <c r="T23" s="393">
        <v>202</v>
      </c>
      <c r="U23" s="393"/>
      <c r="V23" s="393">
        <v>1</v>
      </c>
      <c r="W23" s="393"/>
      <c r="X23" s="393"/>
      <c r="Y23" s="393"/>
      <c r="Z23" s="393"/>
      <c r="AA23" s="420"/>
      <c r="AB23" s="419"/>
      <c r="AC23" s="419"/>
      <c r="AD23" s="420"/>
      <c r="AE23" s="420"/>
      <c r="AF23" s="419"/>
      <c r="AG23" s="420"/>
      <c r="AH23" s="393"/>
      <c r="AI23" s="393"/>
      <c r="AJ23" s="393"/>
      <c r="AK23" s="393"/>
      <c r="AL23" s="393"/>
      <c r="AM23" s="393"/>
      <c r="AN23" s="393">
        <v>1</v>
      </c>
      <c r="AO23" s="393">
        <v>26</v>
      </c>
      <c r="AP23" s="393">
        <v>-25</v>
      </c>
      <c r="AQ23" s="115"/>
      <c r="AR23" s="115"/>
      <c r="AS23" s="115"/>
      <c r="AT23" s="115"/>
      <c r="AU23" s="454">
        <f t="shared" si="4"/>
        <v>205</v>
      </c>
      <c r="AV23" s="454">
        <v>205</v>
      </c>
      <c r="AW23" s="158">
        <f t="shared" si="5"/>
        <v>-32</v>
      </c>
      <c r="AX23" s="467">
        <v>0</v>
      </c>
      <c r="AY23" s="467">
        <v>0</v>
      </c>
      <c r="AZ23" s="467">
        <v>0</v>
      </c>
      <c r="BA23" s="467">
        <v>0</v>
      </c>
      <c r="BB23" s="463"/>
      <c r="BC23" s="106"/>
      <c r="BD23" s="464"/>
      <c r="BE23" s="15"/>
      <c r="BG23" s="106">
        <v>0</v>
      </c>
      <c r="BH23" s="106"/>
      <c r="BI23" s="106">
        <f t="shared" si="6"/>
        <v>0</v>
      </c>
      <c r="BJ23" s="394">
        <f t="shared" si="7"/>
        <v>0</v>
      </c>
    </row>
    <row r="24" ht="29.1" customHeight="1" spans="1:62">
      <c r="A24" s="394">
        <v>19</v>
      </c>
      <c r="B24" s="115">
        <v>19</v>
      </c>
      <c r="C24" s="393">
        <v>19</v>
      </c>
      <c r="D24" s="393" t="s">
        <v>113</v>
      </c>
      <c r="E24" s="393" t="s">
        <v>90</v>
      </c>
      <c r="F24" s="393" t="s">
        <v>90</v>
      </c>
      <c r="G24" s="393" t="s">
        <v>109</v>
      </c>
      <c r="H24" s="393">
        <v>2851</v>
      </c>
      <c r="I24" s="395">
        <v>2851</v>
      </c>
      <c r="J24" s="395">
        <v>44</v>
      </c>
      <c r="K24" s="395">
        <f t="shared" si="0"/>
        <v>44</v>
      </c>
      <c r="L24" s="395"/>
      <c r="M24" s="395"/>
      <c r="N24" s="395">
        <v>7</v>
      </c>
      <c r="O24" s="395">
        <v>7</v>
      </c>
      <c r="P24" s="404">
        <f t="shared" si="1"/>
        <v>88</v>
      </c>
      <c r="Q24" s="395">
        <v>88</v>
      </c>
      <c r="R24" s="415">
        <f t="shared" si="2"/>
        <v>95</v>
      </c>
      <c r="S24" s="416">
        <v>95</v>
      </c>
      <c r="T24" s="393">
        <v>71</v>
      </c>
      <c r="U24" s="393"/>
      <c r="V24" s="393">
        <v>2</v>
      </c>
      <c r="W24" s="393"/>
      <c r="X24" s="393"/>
      <c r="Y24" s="393"/>
      <c r="Z24" s="393"/>
      <c r="AA24" s="420"/>
      <c r="AB24" s="419"/>
      <c r="AC24" s="419"/>
      <c r="AD24" s="420"/>
      <c r="AE24" s="420"/>
      <c r="AF24" s="419"/>
      <c r="AG24" s="420"/>
      <c r="AH24" s="393"/>
      <c r="AI24" s="393"/>
      <c r="AJ24" s="393"/>
      <c r="AK24" s="393"/>
      <c r="AL24" s="393"/>
      <c r="AM24" s="393"/>
      <c r="AN24" s="393">
        <v>0</v>
      </c>
      <c r="AO24" s="393">
        <v>36</v>
      </c>
      <c r="AP24" s="393">
        <v>-10</v>
      </c>
      <c r="AQ24" s="115">
        <v>0</v>
      </c>
      <c r="AR24" s="115">
        <v>-1</v>
      </c>
      <c r="AS24" s="115">
        <v>0</v>
      </c>
      <c r="AT24" s="115">
        <v>0</v>
      </c>
      <c r="AU24" s="454">
        <f t="shared" si="4"/>
        <v>98</v>
      </c>
      <c r="AV24" s="454">
        <v>98</v>
      </c>
      <c r="AW24" s="158">
        <f t="shared" si="5"/>
        <v>-3</v>
      </c>
      <c r="AX24" s="467">
        <v>0</v>
      </c>
      <c r="AY24" s="467">
        <v>0</v>
      </c>
      <c r="AZ24" s="467">
        <v>0</v>
      </c>
      <c r="BA24" s="467">
        <v>0</v>
      </c>
      <c r="BB24" s="463"/>
      <c r="BC24" s="106"/>
      <c r="BD24" s="464"/>
      <c r="BE24" s="15"/>
      <c r="BG24" s="106">
        <v>22</v>
      </c>
      <c r="BH24" s="106"/>
      <c r="BI24" s="106">
        <f t="shared" si="6"/>
        <v>22</v>
      </c>
      <c r="BJ24" s="394">
        <f t="shared" si="7"/>
        <v>0</v>
      </c>
    </row>
    <row r="25" ht="29.1" customHeight="1" spans="1:62">
      <c r="A25" s="394">
        <v>20</v>
      </c>
      <c r="B25" s="115">
        <v>20</v>
      </c>
      <c r="C25" s="393">
        <v>20</v>
      </c>
      <c r="D25" s="393" t="s">
        <v>114</v>
      </c>
      <c r="E25" s="393" t="s">
        <v>115</v>
      </c>
      <c r="F25" s="393" t="s">
        <v>115</v>
      </c>
      <c r="G25" s="393" t="s">
        <v>109</v>
      </c>
      <c r="H25" s="395">
        <v>76</v>
      </c>
      <c r="I25" s="395">
        <v>76</v>
      </c>
      <c r="J25" s="395">
        <v>7</v>
      </c>
      <c r="K25" s="395">
        <f t="shared" si="0"/>
        <v>7</v>
      </c>
      <c r="L25" s="395"/>
      <c r="M25" s="395"/>
      <c r="N25" s="395">
        <v>3</v>
      </c>
      <c r="O25" s="395">
        <v>3</v>
      </c>
      <c r="P25" s="404">
        <f t="shared" si="1"/>
        <v>14</v>
      </c>
      <c r="Q25" s="395">
        <v>14</v>
      </c>
      <c r="R25" s="415">
        <f t="shared" si="2"/>
        <v>17</v>
      </c>
      <c r="S25" s="416">
        <v>17</v>
      </c>
      <c r="T25" s="393">
        <v>18</v>
      </c>
      <c r="U25" s="393"/>
      <c r="V25" s="393"/>
      <c r="W25" s="393"/>
      <c r="X25" s="393"/>
      <c r="Y25" s="393"/>
      <c r="Z25" s="393"/>
      <c r="AA25" s="420"/>
      <c r="AB25" s="419"/>
      <c r="AC25" s="419"/>
      <c r="AD25" s="420"/>
      <c r="AE25" s="420"/>
      <c r="AF25" s="419"/>
      <c r="AG25" s="420"/>
      <c r="AH25" s="393"/>
      <c r="AI25" s="393"/>
      <c r="AJ25" s="393"/>
      <c r="AK25" s="393"/>
      <c r="AL25" s="393"/>
      <c r="AM25" s="393"/>
      <c r="AN25" s="393">
        <v>0</v>
      </c>
      <c r="AO25" s="393">
        <v>4</v>
      </c>
      <c r="AP25" s="393">
        <v>-6</v>
      </c>
      <c r="AQ25" s="115">
        <v>0</v>
      </c>
      <c r="AR25" s="115">
        <v>0</v>
      </c>
      <c r="AS25" s="115">
        <v>-1</v>
      </c>
      <c r="AT25" s="115">
        <v>-1</v>
      </c>
      <c r="AU25" s="454">
        <f t="shared" si="4"/>
        <v>14</v>
      </c>
      <c r="AV25" s="454">
        <v>14</v>
      </c>
      <c r="AW25" s="158">
        <f t="shared" si="5"/>
        <v>3</v>
      </c>
      <c r="AX25" s="467">
        <v>0</v>
      </c>
      <c r="AY25" s="467">
        <v>0</v>
      </c>
      <c r="AZ25" s="467">
        <v>0</v>
      </c>
      <c r="BA25" s="467">
        <v>0</v>
      </c>
      <c r="BB25" s="463"/>
      <c r="BC25" s="106"/>
      <c r="BD25" s="92">
        <v>1</v>
      </c>
      <c r="BE25" s="15">
        <v>1</v>
      </c>
      <c r="BG25" s="106"/>
      <c r="BH25" s="106"/>
      <c r="BI25" s="106">
        <f t="shared" si="6"/>
        <v>0</v>
      </c>
      <c r="BJ25" s="394">
        <f t="shared" si="7"/>
        <v>1</v>
      </c>
    </row>
    <row r="26" s="367" customFormat="1" ht="29.1" customHeight="1" spans="1:62">
      <c r="A26" s="394">
        <v>21</v>
      </c>
      <c r="B26" s="115">
        <v>25</v>
      </c>
      <c r="C26" s="393">
        <v>25</v>
      </c>
      <c r="D26" s="393" t="s">
        <v>117</v>
      </c>
      <c r="E26" s="393" t="s">
        <v>119</v>
      </c>
      <c r="F26" s="393" t="s">
        <v>90</v>
      </c>
      <c r="G26" s="393" t="s">
        <v>109</v>
      </c>
      <c r="H26" s="393">
        <v>402</v>
      </c>
      <c r="I26" s="395">
        <v>554</v>
      </c>
      <c r="J26" s="395">
        <v>7</v>
      </c>
      <c r="K26" s="395">
        <f t="shared" si="0"/>
        <v>7</v>
      </c>
      <c r="L26" s="395"/>
      <c r="M26" s="395"/>
      <c r="N26" s="395">
        <v>3</v>
      </c>
      <c r="O26" s="395">
        <v>3</v>
      </c>
      <c r="P26" s="404">
        <f t="shared" si="1"/>
        <v>14</v>
      </c>
      <c r="Q26" s="395">
        <v>22.4</v>
      </c>
      <c r="R26" s="415">
        <f t="shared" si="2"/>
        <v>25.4</v>
      </c>
      <c r="S26" s="416">
        <v>25.4</v>
      </c>
      <c r="T26" s="393">
        <v>19</v>
      </c>
      <c r="U26" s="393"/>
      <c r="V26" s="393"/>
      <c r="W26" s="393"/>
      <c r="X26" s="393"/>
      <c r="Y26" s="393"/>
      <c r="Z26" s="393"/>
      <c r="AA26" s="420"/>
      <c r="AB26" s="419"/>
      <c r="AC26" s="419"/>
      <c r="AD26" s="420"/>
      <c r="AE26" s="420"/>
      <c r="AF26" s="419"/>
      <c r="AG26" s="420"/>
      <c r="AH26" s="393"/>
      <c r="AI26" s="393"/>
      <c r="AJ26" s="393"/>
      <c r="AK26" s="393"/>
      <c r="AL26" s="393"/>
      <c r="AM26" s="393"/>
      <c r="AN26" s="393">
        <v>0</v>
      </c>
      <c r="AO26" s="393">
        <v>2</v>
      </c>
      <c r="AP26" s="393">
        <v>0</v>
      </c>
      <c r="AQ26" s="115">
        <v>0</v>
      </c>
      <c r="AR26" s="115">
        <v>0</v>
      </c>
      <c r="AS26" s="115">
        <v>0</v>
      </c>
      <c r="AT26" s="115">
        <v>0</v>
      </c>
      <c r="AU26" s="454">
        <f t="shared" si="4"/>
        <v>21</v>
      </c>
      <c r="AV26" s="454">
        <v>31</v>
      </c>
      <c r="AW26" s="158">
        <f t="shared" si="5"/>
        <v>-5.6</v>
      </c>
      <c r="AX26" s="467">
        <v>0</v>
      </c>
      <c r="AY26" s="467">
        <v>0</v>
      </c>
      <c r="AZ26" s="467">
        <v>0</v>
      </c>
      <c r="BA26" s="467">
        <v>0</v>
      </c>
      <c r="BB26" s="463"/>
      <c r="BC26" s="106"/>
      <c r="BD26" s="464"/>
      <c r="BE26" s="15"/>
      <c r="BF26" s="373"/>
      <c r="BG26" s="106"/>
      <c r="BH26" s="106"/>
      <c r="BI26" s="106">
        <f t="shared" si="6"/>
        <v>0</v>
      </c>
      <c r="BJ26" s="394">
        <f t="shared" si="7"/>
        <v>0</v>
      </c>
    </row>
    <row r="27" s="367" customFormat="1" ht="29.1" customHeight="1" spans="1:62">
      <c r="A27" s="394">
        <v>23</v>
      </c>
      <c r="B27" s="115">
        <v>26</v>
      </c>
      <c r="C27" s="393">
        <v>26</v>
      </c>
      <c r="D27" s="393" t="s">
        <v>120</v>
      </c>
      <c r="E27" s="393" t="s">
        <v>119</v>
      </c>
      <c r="F27" s="393" t="s">
        <v>90</v>
      </c>
      <c r="G27" s="393" t="s">
        <v>109</v>
      </c>
      <c r="H27" s="393">
        <v>378</v>
      </c>
      <c r="I27" s="395">
        <v>603</v>
      </c>
      <c r="J27" s="395">
        <v>7</v>
      </c>
      <c r="K27" s="395">
        <f t="shared" si="0"/>
        <v>7</v>
      </c>
      <c r="L27" s="395"/>
      <c r="M27" s="395"/>
      <c r="N27" s="395">
        <v>3</v>
      </c>
      <c r="O27" s="395">
        <v>3</v>
      </c>
      <c r="P27" s="404">
        <f t="shared" si="1"/>
        <v>14</v>
      </c>
      <c r="Q27" s="395">
        <v>30.8</v>
      </c>
      <c r="R27" s="415">
        <f t="shared" si="2"/>
        <v>33.8</v>
      </c>
      <c r="S27" s="416">
        <v>33.8</v>
      </c>
      <c r="T27" s="393">
        <v>22</v>
      </c>
      <c r="U27" s="393"/>
      <c r="V27" s="393">
        <v>2</v>
      </c>
      <c r="W27" s="393"/>
      <c r="X27" s="393"/>
      <c r="Y27" s="393"/>
      <c r="Z27" s="393"/>
      <c r="AA27" s="420"/>
      <c r="AB27" s="419"/>
      <c r="AC27" s="419"/>
      <c r="AD27" s="420"/>
      <c r="AE27" s="420"/>
      <c r="AF27" s="419"/>
      <c r="AG27" s="420"/>
      <c r="AH27" s="393"/>
      <c r="AI27" s="393"/>
      <c r="AJ27" s="393"/>
      <c r="AK27" s="393"/>
      <c r="AL27" s="393"/>
      <c r="AM27" s="393"/>
      <c r="AN27" s="393"/>
      <c r="AO27" s="393">
        <v>2</v>
      </c>
      <c r="AP27" s="393">
        <v>-5</v>
      </c>
      <c r="AQ27" s="115"/>
      <c r="AR27" s="115"/>
      <c r="AS27" s="115"/>
      <c r="AT27" s="115"/>
      <c r="AU27" s="454">
        <f t="shared" si="4"/>
        <v>21</v>
      </c>
      <c r="AV27" s="454">
        <v>37</v>
      </c>
      <c r="AW27" s="158">
        <f t="shared" si="5"/>
        <v>-3.2</v>
      </c>
      <c r="AX27" s="467">
        <v>0</v>
      </c>
      <c r="AY27" s="467">
        <v>0</v>
      </c>
      <c r="AZ27" s="467">
        <v>0</v>
      </c>
      <c r="BA27" s="467">
        <v>0</v>
      </c>
      <c r="BB27" s="463"/>
      <c r="BC27" s="106"/>
      <c r="BD27" s="464"/>
      <c r="BE27" s="15"/>
      <c r="BF27" s="373"/>
      <c r="BG27" s="106">
        <v>4</v>
      </c>
      <c r="BH27" s="106">
        <v>2</v>
      </c>
      <c r="BI27" s="106">
        <f t="shared" si="6"/>
        <v>6</v>
      </c>
      <c r="BJ27" s="394">
        <f t="shared" si="7"/>
        <v>0</v>
      </c>
    </row>
    <row r="28" ht="29.1" customHeight="1" spans="1:62">
      <c r="A28" s="394">
        <v>25</v>
      </c>
      <c r="B28" s="115">
        <v>27</v>
      </c>
      <c r="C28" s="393">
        <v>27</v>
      </c>
      <c r="D28" s="393" t="s">
        <v>122</v>
      </c>
      <c r="E28" s="393" t="s">
        <v>124</v>
      </c>
      <c r="F28" s="393" t="s">
        <v>90</v>
      </c>
      <c r="G28" s="393" t="s">
        <v>91</v>
      </c>
      <c r="H28" s="395">
        <v>219</v>
      </c>
      <c r="I28" s="395">
        <v>311</v>
      </c>
      <c r="J28" s="395">
        <v>6</v>
      </c>
      <c r="K28" s="395">
        <f t="shared" si="0"/>
        <v>6</v>
      </c>
      <c r="L28" s="395"/>
      <c r="M28" s="395"/>
      <c r="N28" s="395">
        <v>3</v>
      </c>
      <c r="O28" s="395">
        <v>3</v>
      </c>
      <c r="P28" s="404">
        <f t="shared" si="1"/>
        <v>12</v>
      </c>
      <c r="Q28" s="395">
        <v>20.4</v>
      </c>
      <c r="R28" s="415">
        <f t="shared" si="2"/>
        <v>23.4</v>
      </c>
      <c r="S28" s="416">
        <v>23.4</v>
      </c>
      <c r="T28" s="393">
        <v>13</v>
      </c>
      <c r="U28" s="393"/>
      <c r="V28" s="393"/>
      <c r="W28" s="393"/>
      <c r="X28" s="393"/>
      <c r="Y28" s="393"/>
      <c r="Z28" s="393">
        <v>1</v>
      </c>
      <c r="AA28" s="420"/>
      <c r="AB28" s="419"/>
      <c r="AC28" s="419"/>
      <c r="AD28" s="420"/>
      <c r="AE28" s="420"/>
      <c r="AF28" s="419"/>
      <c r="AG28" s="420"/>
      <c r="AH28" s="393"/>
      <c r="AI28" s="393"/>
      <c r="AJ28" s="393"/>
      <c r="AK28" s="393"/>
      <c r="AL28" s="393"/>
      <c r="AM28" s="393">
        <v>-1</v>
      </c>
      <c r="AN28" s="393"/>
      <c r="AO28" s="393"/>
      <c r="AP28" s="393"/>
      <c r="AQ28" s="115"/>
      <c r="AR28" s="115"/>
      <c r="AS28" s="115"/>
      <c r="AT28" s="115"/>
      <c r="AU28" s="454">
        <f t="shared" si="4"/>
        <v>13</v>
      </c>
      <c r="AV28" s="454">
        <v>25</v>
      </c>
      <c r="AW28" s="158">
        <f t="shared" si="5"/>
        <v>-1.6</v>
      </c>
      <c r="AX28" s="467">
        <v>0</v>
      </c>
      <c r="AY28" s="467">
        <v>0</v>
      </c>
      <c r="AZ28" s="467">
        <v>0</v>
      </c>
      <c r="BA28" s="467">
        <v>0</v>
      </c>
      <c r="BB28" s="463"/>
      <c r="BC28" s="106"/>
      <c r="BD28" s="464"/>
      <c r="BE28" s="15"/>
      <c r="BG28" s="106"/>
      <c r="BH28" s="106">
        <v>2</v>
      </c>
      <c r="BI28" s="106">
        <f t="shared" si="6"/>
        <v>2</v>
      </c>
      <c r="BJ28" s="394">
        <f t="shared" si="7"/>
        <v>0</v>
      </c>
    </row>
    <row r="29" ht="29.1" customHeight="1" spans="1:62">
      <c r="A29" s="394">
        <v>27</v>
      </c>
      <c r="B29" s="115">
        <v>28</v>
      </c>
      <c r="C29" s="393">
        <v>28</v>
      </c>
      <c r="D29" s="396" t="s">
        <v>125</v>
      </c>
      <c r="E29" s="393" t="s">
        <v>119</v>
      </c>
      <c r="F29" s="393" t="s">
        <v>90</v>
      </c>
      <c r="G29" s="393" t="s">
        <v>109</v>
      </c>
      <c r="H29" s="393">
        <v>863</v>
      </c>
      <c r="I29" s="395">
        <v>1240</v>
      </c>
      <c r="J29" s="395">
        <v>18</v>
      </c>
      <c r="K29" s="395">
        <f t="shared" si="0"/>
        <v>18</v>
      </c>
      <c r="L29" s="395"/>
      <c r="M29" s="395"/>
      <c r="N29" s="395">
        <v>3</v>
      </c>
      <c r="O29" s="395">
        <v>5</v>
      </c>
      <c r="P29" s="404">
        <f t="shared" si="1"/>
        <v>36</v>
      </c>
      <c r="Q29" s="395">
        <v>61.2</v>
      </c>
      <c r="R29" s="415">
        <f t="shared" si="2"/>
        <v>66.2</v>
      </c>
      <c r="S29" s="416">
        <v>66.2</v>
      </c>
      <c r="T29" s="393">
        <v>33</v>
      </c>
      <c r="U29" s="393">
        <v>2</v>
      </c>
      <c r="V29" s="393">
        <v>10</v>
      </c>
      <c r="W29" s="393"/>
      <c r="X29" s="393"/>
      <c r="Y29" s="393"/>
      <c r="Z29" s="393"/>
      <c r="AA29" s="420"/>
      <c r="AB29" s="419"/>
      <c r="AC29" s="419"/>
      <c r="AD29" s="420"/>
      <c r="AE29" s="420"/>
      <c r="AF29" s="419"/>
      <c r="AG29" s="420"/>
      <c r="AH29" s="393"/>
      <c r="AI29" s="393"/>
      <c r="AJ29" s="393"/>
      <c r="AK29" s="393"/>
      <c r="AL29" s="393"/>
      <c r="AM29" s="393"/>
      <c r="AN29" s="393">
        <v>0</v>
      </c>
      <c r="AO29" s="393">
        <v>2</v>
      </c>
      <c r="AP29" s="395">
        <v>-1</v>
      </c>
      <c r="AQ29" s="146">
        <v>0</v>
      </c>
      <c r="AR29" s="146">
        <v>0</v>
      </c>
      <c r="AS29" s="146">
        <v>-3</v>
      </c>
      <c r="AT29" s="146">
        <v>0</v>
      </c>
      <c r="AU29" s="454">
        <f t="shared" si="4"/>
        <v>43</v>
      </c>
      <c r="AV29" s="454">
        <v>68</v>
      </c>
      <c r="AW29" s="158">
        <f t="shared" si="5"/>
        <v>-1.8</v>
      </c>
      <c r="AX29" s="467">
        <v>0</v>
      </c>
      <c r="AY29" s="467">
        <v>0</v>
      </c>
      <c r="AZ29" s="467">
        <v>0</v>
      </c>
      <c r="BA29" s="467">
        <v>0</v>
      </c>
      <c r="BB29" s="463"/>
      <c r="BC29" s="106"/>
      <c r="BD29" s="464"/>
      <c r="BE29" s="15"/>
      <c r="BG29" s="106"/>
      <c r="BH29" s="106"/>
      <c r="BI29" s="106">
        <f t="shared" si="6"/>
        <v>0</v>
      </c>
      <c r="BJ29" s="394">
        <f t="shared" si="7"/>
        <v>0</v>
      </c>
    </row>
    <row r="30" ht="29.1" customHeight="1" spans="1:62">
      <c r="A30" s="394">
        <v>29</v>
      </c>
      <c r="B30" s="115">
        <v>29</v>
      </c>
      <c r="C30" s="393">
        <v>29</v>
      </c>
      <c r="D30" s="393" t="s">
        <v>127</v>
      </c>
      <c r="E30" s="393" t="s">
        <v>127</v>
      </c>
      <c r="F30" s="393" t="s">
        <v>127</v>
      </c>
      <c r="G30" s="393" t="s">
        <v>109</v>
      </c>
      <c r="H30" s="395">
        <v>2348</v>
      </c>
      <c r="I30" s="395">
        <v>2348</v>
      </c>
      <c r="J30" s="395"/>
      <c r="K30" s="395">
        <f t="shared" si="0"/>
        <v>0</v>
      </c>
      <c r="L30" s="395"/>
      <c r="M30" s="395"/>
      <c r="N30" s="395">
        <v>7</v>
      </c>
      <c r="O30" s="395">
        <v>7</v>
      </c>
      <c r="P30" s="404">
        <f t="shared" si="1"/>
        <v>0</v>
      </c>
      <c r="Q30" s="395"/>
      <c r="R30" s="415">
        <f t="shared" si="2"/>
        <v>7</v>
      </c>
      <c r="S30" s="416">
        <v>0</v>
      </c>
      <c r="T30" s="393">
        <v>26</v>
      </c>
      <c r="U30" s="393"/>
      <c r="V30" s="393"/>
      <c r="W30" s="393"/>
      <c r="X30" s="393"/>
      <c r="Y30" s="393"/>
      <c r="Z30" s="393"/>
      <c r="AA30" s="420"/>
      <c r="AB30" s="419"/>
      <c r="AC30" s="419"/>
      <c r="AD30" s="420"/>
      <c r="AE30" s="420"/>
      <c r="AF30" s="419"/>
      <c r="AG30" s="420"/>
      <c r="AH30" s="393"/>
      <c r="AI30" s="393"/>
      <c r="AJ30" s="393"/>
      <c r="AK30" s="393"/>
      <c r="AL30" s="393"/>
      <c r="AM30" s="393"/>
      <c r="AN30" s="393"/>
      <c r="AO30" s="393">
        <v>18</v>
      </c>
      <c r="AP30" s="395">
        <v>-2</v>
      </c>
      <c r="AQ30" s="146">
        <v>0</v>
      </c>
      <c r="AR30" s="146">
        <v>0</v>
      </c>
      <c r="AS30" s="146">
        <v>-1</v>
      </c>
      <c r="AT30" s="146">
        <v>-1</v>
      </c>
      <c r="AU30" s="454">
        <f t="shared" si="4"/>
        <v>40</v>
      </c>
      <c r="AV30" s="454">
        <v>40</v>
      </c>
      <c r="AW30" s="158">
        <f t="shared" si="5"/>
        <v>-40</v>
      </c>
      <c r="AX30" s="467">
        <v>0</v>
      </c>
      <c r="AY30" s="467">
        <v>0</v>
      </c>
      <c r="AZ30" s="467">
        <v>0</v>
      </c>
      <c r="BA30" s="467">
        <v>0</v>
      </c>
      <c r="BB30" s="463"/>
      <c r="BC30" s="106"/>
      <c r="BD30" s="464"/>
      <c r="BE30" s="15"/>
      <c r="BG30" s="106"/>
      <c r="BH30" s="106"/>
      <c r="BI30" s="106">
        <f t="shared" si="6"/>
        <v>0</v>
      </c>
      <c r="BJ30" s="394">
        <f t="shared" si="7"/>
        <v>0</v>
      </c>
    </row>
    <row r="31" ht="29.1" customHeight="1" spans="1:62">
      <c r="A31" s="394">
        <v>30</v>
      </c>
      <c r="B31" s="115">
        <v>30</v>
      </c>
      <c r="C31" s="393">
        <v>30</v>
      </c>
      <c r="D31" s="393" t="s">
        <v>128</v>
      </c>
      <c r="E31" s="393" t="s">
        <v>90</v>
      </c>
      <c r="F31" s="393" t="s">
        <v>90</v>
      </c>
      <c r="G31" s="393" t="s">
        <v>109</v>
      </c>
      <c r="H31" s="393">
        <v>3606</v>
      </c>
      <c r="I31" s="393">
        <v>3606</v>
      </c>
      <c r="J31" s="393">
        <v>58</v>
      </c>
      <c r="K31" s="395">
        <f t="shared" si="0"/>
        <v>58</v>
      </c>
      <c r="L31" s="393"/>
      <c r="M31" s="393"/>
      <c r="N31" s="395">
        <v>9</v>
      </c>
      <c r="O31" s="395">
        <v>9</v>
      </c>
      <c r="P31" s="404">
        <f t="shared" si="1"/>
        <v>116</v>
      </c>
      <c r="Q31" s="395">
        <v>116</v>
      </c>
      <c r="R31" s="415">
        <f t="shared" si="2"/>
        <v>125</v>
      </c>
      <c r="S31" s="416">
        <v>125</v>
      </c>
      <c r="T31" s="393">
        <v>126</v>
      </c>
      <c r="U31" s="393">
        <v>4</v>
      </c>
      <c r="V31" s="393">
        <v>6</v>
      </c>
      <c r="W31" s="393"/>
      <c r="X31" s="393"/>
      <c r="Y31" s="393"/>
      <c r="Z31" s="393"/>
      <c r="AA31" s="420"/>
      <c r="AB31" s="419"/>
      <c r="AC31" s="419"/>
      <c r="AD31" s="420"/>
      <c r="AE31" s="420"/>
      <c r="AF31" s="419"/>
      <c r="AG31" s="420"/>
      <c r="AH31" s="393"/>
      <c r="AI31" s="393"/>
      <c r="AJ31" s="393"/>
      <c r="AK31" s="393"/>
      <c r="AL31" s="393"/>
      <c r="AM31" s="393">
        <v>2</v>
      </c>
      <c r="AN31" s="393"/>
      <c r="AO31" s="393">
        <v>5</v>
      </c>
      <c r="AP31" s="395">
        <v>-6</v>
      </c>
      <c r="AQ31" s="146"/>
      <c r="AR31" s="146"/>
      <c r="AS31" s="146">
        <v>-1</v>
      </c>
      <c r="AT31" s="146"/>
      <c r="AU31" s="454">
        <f t="shared" si="4"/>
        <v>136</v>
      </c>
      <c r="AV31" s="454">
        <v>136</v>
      </c>
      <c r="AW31" s="158">
        <f t="shared" si="5"/>
        <v>-11</v>
      </c>
      <c r="AX31" s="158">
        <v>0</v>
      </c>
      <c r="AY31" s="158">
        <v>0</v>
      </c>
      <c r="AZ31" s="158">
        <v>0</v>
      </c>
      <c r="BA31" s="158">
        <v>0</v>
      </c>
      <c r="BB31" s="463"/>
      <c r="BC31" s="106"/>
      <c r="BD31" s="92">
        <v>9</v>
      </c>
      <c r="BE31" s="15">
        <v>9</v>
      </c>
      <c r="BG31" s="106">
        <v>33</v>
      </c>
      <c r="BH31" s="106"/>
      <c r="BI31" s="106">
        <f t="shared" si="6"/>
        <v>33</v>
      </c>
      <c r="BJ31" s="394">
        <f t="shared" si="7"/>
        <v>9</v>
      </c>
    </row>
    <row r="32" s="367" customFormat="1" ht="29.1" customHeight="1" spans="1:62">
      <c r="A32" s="394">
        <v>31</v>
      </c>
      <c r="B32" s="115">
        <v>31</v>
      </c>
      <c r="C32" s="393">
        <v>31</v>
      </c>
      <c r="D32" s="393" t="s">
        <v>130</v>
      </c>
      <c r="E32" s="393" t="s">
        <v>90</v>
      </c>
      <c r="F32" s="393" t="s">
        <v>90</v>
      </c>
      <c r="G32" s="393" t="s">
        <v>109</v>
      </c>
      <c r="H32" s="393">
        <v>3882</v>
      </c>
      <c r="I32" s="393">
        <v>3882</v>
      </c>
      <c r="J32" s="393">
        <v>59</v>
      </c>
      <c r="K32" s="395">
        <f t="shared" si="0"/>
        <v>59</v>
      </c>
      <c r="L32" s="393"/>
      <c r="M32" s="393"/>
      <c r="N32" s="395">
        <v>9</v>
      </c>
      <c r="O32" s="395">
        <v>9</v>
      </c>
      <c r="P32" s="404">
        <f t="shared" si="1"/>
        <v>118</v>
      </c>
      <c r="Q32" s="395">
        <v>118</v>
      </c>
      <c r="R32" s="415">
        <f t="shared" si="2"/>
        <v>127</v>
      </c>
      <c r="S32" s="416">
        <v>127</v>
      </c>
      <c r="T32" s="393">
        <v>109</v>
      </c>
      <c r="U32" s="393">
        <v>4</v>
      </c>
      <c r="V32" s="393">
        <v>2</v>
      </c>
      <c r="W32" s="393"/>
      <c r="X32" s="393"/>
      <c r="Y32" s="393"/>
      <c r="Z32" s="393"/>
      <c r="AA32" s="420"/>
      <c r="AB32" s="419"/>
      <c r="AC32" s="419"/>
      <c r="AD32" s="420"/>
      <c r="AE32" s="420"/>
      <c r="AF32" s="419"/>
      <c r="AG32" s="420"/>
      <c r="AH32" s="393"/>
      <c r="AI32" s="393"/>
      <c r="AJ32" s="393"/>
      <c r="AK32" s="393"/>
      <c r="AL32" s="393"/>
      <c r="AM32" s="393"/>
      <c r="AN32" s="393">
        <v>1</v>
      </c>
      <c r="AO32" s="393">
        <v>15</v>
      </c>
      <c r="AP32" s="395">
        <v>-5</v>
      </c>
      <c r="AQ32" s="146">
        <v>0</v>
      </c>
      <c r="AR32" s="146">
        <v>0</v>
      </c>
      <c r="AS32" s="146">
        <v>-2</v>
      </c>
      <c r="AT32" s="146">
        <v>-3</v>
      </c>
      <c r="AU32" s="454">
        <f t="shared" si="4"/>
        <v>121</v>
      </c>
      <c r="AV32" s="454">
        <v>121</v>
      </c>
      <c r="AW32" s="158">
        <f t="shared" si="5"/>
        <v>6</v>
      </c>
      <c r="AX32" s="158">
        <v>6</v>
      </c>
      <c r="AY32" s="158">
        <v>6</v>
      </c>
      <c r="AZ32" s="158">
        <v>6</v>
      </c>
      <c r="BA32" s="158">
        <v>6</v>
      </c>
      <c r="BB32" s="463"/>
      <c r="BC32" s="106"/>
      <c r="BD32" s="464"/>
      <c r="BE32" s="15"/>
      <c r="BF32" s="373"/>
      <c r="BG32" s="106">
        <v>21</v>
      </c>
      <c r="BH32" s="106"/>
      <c r="BI32" s="106">
        <f t="shared" si="6"/>
        <v>21</v>
      </c>
      <c r="BJ32" s="394">
        <f t="shared" si="7"/>
        <v>6</v>
      </c>
    </row>
    <row r="33" s="367" customFormat="1" ht="29.1" customHeight="1" spans="1:62">
      <c r="A33" s="394">
        <v>32</v>
      </c>
      <c r="B33" s="115">
        <v>32</v>
      </c>
      <c r="C33" s="393">
        <v>32</v>
      </c>
      <c r="D33" s="393" t="s">
        <v>132</v>
      </c>
      <c r="E33" s="393" t="s">
        <v>90</v>
      </c>
      <c r="F33" s="393" t="s">
        <v>90</v>
      </c>
      <c r="G33" s="393" t="s">
        <v>109</v>
      </c>
      <c r="H33" s="393">
        <v>719</v>
      </c>
      <c r="I33" s="393">
        <v>719</v>
      </c>
      <c r="J33" s="393">
        <v>17</v>
      </c>
      <c r="K33" s="395">
        <f t="shared" si="0"/>
        <v>17</v>
      </c>
      <c r="L33" s="393"/>
      <c r="M33" s="393"/>
      <c r="N33" s="395">
        <v>3</v>
      </c>
      <c r="O33" s="395">
        <v>3</v>
      </c>
      <c r="P33" s="404">
        <f t="shared" si="1"/>
        <v>34</v>
      </c>
      <c r="Q33" s="395">
        <v>34</v>
      </c>
      <c r="R33" s="415">
        <f t="shared" si="2"/>
        <v>37</v>
      </c>
      <c r="S33" s="416">
        <v>37</v>
      </c>
      <c r="T33" s="393">
        <v>35</v>
      </c>
      <c r="U33" s="393">
        <v>2</v>
      </c>
      <c r="V33" s="393">
        <v>3</v>
      </c>
      <c r="W33" s="393"/>
      <c r="X33" s="393"/>
      <c r="Y33" s="393"/>
      <c r="Z33" s="393"/>
      <c r="AA33" s="425"/>
      <c r="AB33" s="426"/>
      <c r="AC33" s="426"/>
      <c r="AD33" s="425"/>
      <c r="AE33" s="425"/>
      <c r="AF33" s="426"/>
      <c r="AG33" s="425"/>
      <c r="AH33" s="393"/>
      <c r="AI33" s="393"/>
      <c r="AJ33" s="393"/>
      <c r="AK33" s="393"/>
      <c r="AL33" s="393"/>
      <c r="AM33" s="393">
        <v>1</v>
      </c>
      <c r="AN33" s="393">
        <v>0</v>
      </c>
      <c r="AO33" s="393">
        <v>4</v>
      </c>
      <c r="AP33" s="395">
        <v>-7</v>
      </c>
      <c r="AQ33" s="146">
        <v>0</v>
      </c>
      <c r="AR33" s="146">
        <v>0</v>
      </c>
      <c r="AS33" s="146">
        <v>-2</v>
      </c>
      <c r="AT33" s="146">
        <v>-1</v>
      </c>
      <c r="AU33" s="454">
        <f t="shared" si="4"/>
        <v>35</v>
      </c>
      <c r="AV33" s="454">
        <v>35</v>
      </c>
      <c r="AW33" s="158">
        <f t="shared" si="5"/>
        <v>2</v>
      </c>
      <c r="AX33" s="158">
        <v>2</v>
      </c>
      <c r="AY33" s="158">
        <v>2</v>
      </c>
      <c r="AZ33" s="158">
        <v>2</v>
      </c>
      <c r="BA33" s="158">
        <v>2</v>
      </c>
      <c r="BB33" s="463"/>
      <c r="BC33" s="106"/>
      <c r="BD33" s="464"/>
      <c r="BE33" s="15"/>
      <c r="BF33" s="373"/>
      <c r="BG33" s="106">
        <v>3</v>
      </c>
      <c r="BH33" s="106"/>
      <c r="BI33" s="106">
        <f t="shared" si="6"/>
        <v>3</v>
      </c>
      <c r="BJ33" s="394">
        <f t="shared" si="7"/>
        <v>2</v>
      </c>
    </row>
    <row r="34" s="367" customFormat="1" ht="29.1" customHeight="1" spans="1:62">
      <c r="A34" s="394">
        <v>33</v>
      </c>
      <c r="B34" s="115">
        <v>33</v>
      </c>
      <c r="C34" s="393">
        <v>33</v>
      </c>
      <c r="D34" s="393" t="s">
        <v>571</v>
      </c>
      <c r="E34" s="393" t="s">
        <v>90</v>
      </c>
      <c r="F34" s="393" t="s">
        <v>90</v>
      </c>
      <c r="G34" s="393" t="s">
        <v>109</v>
      </c>
      <c r="H34" s="393">
        <v>2729</v>
      </c>
      <c r="I34" s="393">
        <v>2729</v>
      </c>
      <c r="J34" s="393">
        <v>48</v>
      </c>
      <c r="K34" s="395">
        <f t="shared" si="0"/>
        <v>48</v>
      </c>
      <c r="L34" s="393"/>
      <c r="M34" s="393"/>
      <c r="N34" s="395">
        <v>7</v>
      </c>
      <c r="O34" s="395">
        <v>7</v>
      </c>
      <c r="P34" s="404">
        <f t="shared" si="1"/>
        <v>96</v>
      </c>
      <c r="Q34" s="395">
        <v>96</v>
      </c>
      <c r="R34" s="415">
        <f t="shared" si="2"/>
        <v>103</v>
      </c>
      <c r="S34" s="416">
        <v>103</v>
      </c>
      <c r="T34" s="393">
        <v>63</v>
      </c>
      <c r="U34" s="393"/>
      <c r="V34" s="393">
        <v>1</v>
      </c>
      <c r="W34" s="393"/>
      <c r="X34" s="393"/>
      <c r="Y34" s="393"/>
      <c r="Z34" s="393"/>
      <c r="AA34" s="420"/>
      <c r="AB34" s="419"/>
      <c r="AC34" s="419"/>
      <c r="AD34" s="420"/>
      <c r="AE34" s="420"/>
      <c r="AF34" s="419"/>
      <c r="AG34" s="420"/>
      <c r="AH34" s="393"/>
      <c r="AI34" s="393"/>
      <c r="AJ34" s="393"/>
      <c r="AK34" s="393"/>
      <c r="AL34" s="393"/>
      <c r="AM34" s="393"/>
      <c r="AN34" s="393">
        <v>0</v>
      </c>
      <c r="AO34" s="393">
        <v>72</v>
      </c>
      <c r="AP34" s="395">
        <v>-10</v>
      </c>
      <c r="AQ34" s="146">
        <v>0</v>
      </c>
      <c r="AR34" s="146">
        <v>0</v>
      </c>
      <c r="AS34" s="146">
        <v>-1</v>
      </c>
      <c r="AT34" s="146">
        <v>0</v>
      </c>
      <c r="AU34" s="454">
        <f t="shared" si="4"/>
        <v>125</v>
      </c>
      <c r="AV34" s="454">
        <v>125</v>
      </c>
      <c r="AW34" s="158">
        <f t="shared" si="5"/>
        <v>-22</v>
      </c>
      <c r="AX34" s="158">
        <v>0</v>
      </c>
      <c r="AY34" s="158">
        <v>0</v>
      </c>
      <c r="AZ34" s="158">
        <v>0</v>
      </c>
      <c r="BA34" s="158">
        <v>0</v>
      </c>
      <c r="BB34" s="463"/>
      <c r="BC34" s="106"/>
      <c r="BD34" s="92">
        <v>1</v>
      </c>
      <c r="BE34" s="15">
        <v>1</v>
      </c>
      <c r="BF34" s="373"/>
      <c r="BG34" s="106">
        <v>4</v>
      </c>
      <c r="BH34" s="106"/>
      <c r="BI34" s="106">
        <f t="shared" si="6"/>
        <v>4</v>
      </c>
      <c r="BJ34" s="394">
        <f t="shared" si="7"/>
        <v>1</v>
      </c>
    </row>
    <row r="35" ht="29.1" customHeight="1" spans="1:62">
      <c r="A35" s="394">
        <v>34</v>
      </c>
      <c r="B35" s="115">
        <v>34</v>
      </c>
      <c r="C35" s="393">
        <v>34</v>
      </c>
      <c r="D35" s="393" t="s">
        <v>134</v>
      </c>
      <c r="E35" s="393" t="s">
        <v>135</v>
      </c>
      <c r="F35" s="393" t="s">
        <v>135</v>
      </c>
      <c r="G35" s="393" t="s">
        <v>136</v>
      </c>
      <c r="H35" s="393">
        <v>938</v>
      </c>
      <c r="I35" s="393">
        <v>938</v>
      </c>
      <c r="J35" s="393">
        <v>18</v>
      </c>
      <c r="K35" s="395">
        <f t="shared" si="0"/>
        <v>18</v>
      </c>
      <c r="L35" s="393"/>
      <c r="M35" s="393"/>
      <c r="N35" s="395">
        <v>3</v>
      </c>
      <c r="O35" s="395">
        <v>3</v>
      </c>
      <c r="P35" s="404">
        <f t="shared" ref="P35:P37" si="9">K35*2.8</f>
        <v>50.4</v>
      </c>
      <c r="Q35" s="395">
        <v>50.4</v>
      </c>
      <c r="R35" s="415">
        <f t="shared" si="2"/>
        <v>53.4</v>
      </c>
      <c r="S35" s="416">
        <v>53.4</v>
      </c>
      <c r="T35" s="393">
        <v>84</v>
      </c>
      <c r="U35" s="393"/>
      <c r="V35" s="393"/>
      <c r="W35" s="393"/>
      <c r="X35" s="393"/>
      <c r="Y35" s="393"/>
      <c r="Z35" s="393">
        <v>2</v>
      </c>
      <c r="AA35" s="420"/>
      <c r="AB35" s="419"/>
      <c r="AC35" s="419"/>
      <c r="AD35" s="420"/>
      <c r="AE35" s="420"/>
      <c r="AF35" s="419"/>
      <c r="AG35" s="420"/>
      <c r="AH35" s="393"/>
      <c r="AI35" s="393"/>
      <c r="AJ35" s="393"/>
      <c r="AK35" s="393">
        <v>1</v>
      </c>
      <c r="AL35" s="393">
        <v>2</v>
      </c>
      <c r="AM35" s="393"/>
      <c r="AN35" s="393">
        <v>0</v>
      </c>
      <c r="AO35" s="393">
        <v>0</v>
      </c>
      <c r="AP35" s="395">
        <v>-2</v>
      </c>
      <c r="AQ35" s="146">
        <v>0</v>
      </c>
      <c r="AR35" s="146">
        <v>0</v>
      </c>
      <c r="AS35" s="146">
        <v>-2</v>
      </c>
      <c r="AT35" s="146">
        <v>0</v>
      </c>
      <c r="AU35" s="454">
        <f t="shared" si="4"/>
        <v>85</v>
      </c>
      <c r="AV35" s="454">
        <v>85</v>
      </c>
      <c r="AW35" s="158">
        <f t="shared" si="5"/>
        <v>-31.6</v>
      </c>
      <c r="AX35" s="158">
        <v>0</v>
      </c>
      <c r="AY35" s="158">
        <v>0</v>
      </c>
      <c r="AZ35" s="158">
        <v>0</v>
      </c>
      <c r="BA35" s="158">
        <v>0</v>
      </c>
      <c r="BB35" s="463"/>
      <c r="BC35" s="468" t="s">
        <v>138</v>
      </c>
      <c r="BD35" s="92">
        <v>1</v>
      </c>
      <c r="BE35" s="15">
        <v>1</v>
      </c>
      <c r="BG35" s="106"/>
      <c r="BH35" s="106">
        <v>1</v>
      </c>
      <c r="BI35" s="106">
        <f t="shared" si="6"/>
        <v>1</v>
      </c>
      <c r="BJ35" s="394">
        <f t="shared" si="7"/>
        <v>1</v>
      </c>
    </row>
    <row r="36" ht="29.1" customHeight="1" spans="1:62">
      <c r="A36" s="394">
        <v>35</v>
      </c>
      <c r="B36" s="115">
        <v>35</v>
      </c>
      <c r="C36" s="393">
        <v>35</v>
      </c>
      <c r="D36" s="393" t="s">
        <v>139</v>
      </c>
      <c r="E36" s="393" t="s">
        <v>135</v>
      </c>
      <c r="F36" s="393" t="s">
        <v>135</v>
      </c>
      <c r="G36" s="393" t="s">
        <v>136</v>
      </c>
      <c r="H36" s="393">
        <v>2588</v>
      </c>
      <c r="I36" s="393">
        <v>2588</v>
      </c>
      <c r="J36" s="393">
        <v>42</v>
      </c>
      <c r="K36" s="395">
        <f t="shared" si="0"/>
        <v>42</v>
      </c>
      <c r="L36" s="393"/>
      <c r="M36" s="393"/>
      <c r="N36" s="395">
        <v>7</v>
      </c>
      <c r="O36" s="395">
        <v>7</v>
      </c>
      <c r="P36" s="404">
        <f t="shared" si="9"/>
        <v>117.6</v>
      </c>
      <c r="Q36" s="395">
        <v>117.6</v>
      </c>
      <c r="R36" s="415">
        <f t="shared" si="2"/>
        <v>124.6</v>
      </c>
      <c r="S36" s="416">
        <v>124.6</v>
      </c>
      <c r="T36" s="393">
        <v>127</v>
      </c>
      <c r="U36" s="393">
        <v>3</v>
      </c>
      <c r="V36" s="393"/>
      <c r="W36" s="393"/>
      <c r="X36" s="393"/>
      <c r="Y36" s="393"/>
      <c r="Z36" s="393">
        <v>7</v>
      </c>
      <c r="AA36" s="420"/>
      <c r="AB36" s="419"/>
      <c r="AC36" s="419"/>
      <c r="AD36" s="420"/>
      <c r="AE36" s="420"/>
      <c r="AF36" s="419"/>
      <c r="AG36" s="420"/>
      <c r="AH36" s="393"/>
      <c r="AI36" s="393">
        <v>1</v>
      </c>
      <c r="AJ36" s="393"/>
      <c r="AK36" s="393"/>
      <c r="AL36" s="393"/>
      <c r="AM36" s="393">
        <v>-1</v>
      </c>
      <c r="AN36" s="393"/>
      <c r="AO36" s="393">
        <v>1</v>
      </c>
      <c r="AP36" s="395">
        <v>-7</v>
      </c>
      <c r="AQ36" s="146">
        <v>-2</v>
      </c>
      <c r="AR36" s="146"/>
      <c r="AS36" s="146">
        <v>-2</v>
      </c>
      <c r="AT36" s="146"/>
      <c r="AU36" s="454">
        <f t="shared" si="4"/>
        <v>126</v>
      </c>
      <c r="AV36" s="454">
        <v>126</v>
      </c>
      <c r="AW36" s="158">
        <f t="shared" si="5"/>
        <v>-1.40000000000001</v>
      </c>
      <c r="AX36" s="158">
        <v>0</v>
      </c>
      <c r="AY36" s="158">
        <v>0</v>
      </c>
      <c r="AZ36" s="158">
        <v>0</v>
      </c>
      <c r="BA36" s="158">
        <v>0</v>
      </c>
      <c r="BB36" s="463"/>
      <c r="BC36" s="106"/>
      <c r="BD36" s="464"/>
      <c r="BE36" s="15"/>
      <c r="BG36" s="106">
        <v>9</v>
      </c>
      <c r="BH36" s="106">
        <v>4</v>
      </c>
      <c r="BI36" s="106">
        <f t="shared" si="6"/>
        <v>13</v>
      </c>
      <c r="BJ36" s="394">
        <f t="shared" si="7"/>
        <v>0</v>
      </c>
    </row>
    <row r="37" ht="29.1" customHeight="1" spans="1:62">
      <c r="A37" s="394">
        <v>36</v>
      </c>
      <c r="B37" s="115">
        <v>36</v>
      </c>
      <c r="C37" s="393">
        <v>36</v>
      </c>
      <c r="D37" s="393" t="s">
        <v>140</v>
      </c>
      <c r="E37" s="393" t="s">
        <v>135</v>
      </c>
      <c r="F37" s="393" t="s">
        <v>135</v>
      </c>
      <c r="G37" s="393" t="s">
        <v>136</v>
      </c>
      <c r="H37" s="393">
        <v>702</v>
      </c>
      <c r="I37" s="393">
        <v>702</v>
      </c>
      <c r="J37" s="393">
        <v>12</v>
      </c>
      <c r="K37" s="395">
        <f t="shared" si="0"/>
        <v>12</v>
      </c>
      <c r="L37" s="393"/>
      <c r="M37" s="393"/>
      <c r="N37" s="395">
        <v>3</v>
      </c>
      <c r="O37" s="395">
        <v>3</v>
      </c>
      <c r="P37" s="404">
        <f t="shared" si="9"/>
        <v>33.6</v>
      </c>
      <c r="Q37" s="395">
        <v>33.6</v>
      </c>
      <c r="R37" s="415">
        <f t="shared" si="2"/>
        <v>36.6</v>
      </c>
      <c r="S37" s="416">
        <v>36.6</v>
      </c>
      <c r="T37" s="393">
        <v>55</v>
      </c>
      <c r="U37" s="393"/>
      <c r="V37" s="393"/>
      <c r="W37" s="393"/>
      <c r="X37" s="393"/>
      <c r="Y37" s="393"/>
      <c r="Z37" s="393"/>
      <c r="AA37" s="421"/>
      <c r="AB37" s="422"/>
      <c r="AC37" s="422"/>
      <c r="AD37" s="421"/>
      <c r="AE37" s="421"/>
      <c r="AF37" s="422"/>
      <c r="AG37" s="421"/>
      <c r="AH37" s="393"/>
      <c r="AI37" s="393"/>
      <c r="AJ37" s="393"/>
      <c r="AK37" s="393">
        <v>2</v>
      </c>
      <c r="AL37" s="393"/>
      <c r="AM37" s="393"/>
      <c r="AN37" s="393">
        <v>0</v>
      </c>
      <c r="AO37" s="393">
        <v>1</v>
      </c>
      <c r="AP37" s="395">
        <v>-5</v>
      </c>
      <c r="AQ37" s="146">
        <v>0</v>
      </c>
      <c r="AR37" s="146">
        <v>0</v>
      </c>
      <c r="AS37" s="146">
        <v>0</v>
      </c>
      <c r="AT37" s="146">
        <v>0</v>
      </c>
      <c r="AU37" s="454">
        <f t="shared" si="4"/>
        <v>53</v>
      </c>
      <c r="AV37" s="454">
        <v>53</v>
      </c>
      <c r="AW37" s="158">
        <f t="shared" si="5"/>
        <v>-16.4</v>
      </c>
      <c r="AX37" s="158">
        <v>0</v>
      </c>
      <c r="AY37" s="158">
        <v>0</v>
      </c>
      <c r="AZ37" s="158">
        <v>0</v>
      </c>
      <c r="BA37" s="158">
        <v>0</v>
      </c>
      <c r="BB37" s="463"/>
      <c r="BC37" s="461" t="s">
        <v>143</v>
      </c>
      <c r="BD37" s="92">
        <v>3</v>
      </c>
      <c r="BE37" s="15">
        <v>2</v>
      </c>
      <c r="BG37" s="106"/>
      <c r="BH37" s="106">
        <v>3</v>
      </c>
      <c r="BI37" s="106">
        <f t="shared" si="6"/>
        <v>3</v>
      </c>
      <c r="BJ37" s="394">
        <f t="shared" si="7"/>
        <v>2</v>
      </c>
    </row>
    <row r="38" ht="29.1" customHeight="1" spans="1:62">
      <c r="A38" s="394">
        <v>37</v>
      </c>
      <c r="B38" s="115">
        <v>37</v>
      </c>
      <c r="C38" s="393">
        <v>37</v>
      </c>
      <c r="D38" s="393" t="s">
        <v>145</v>
      </c>
      <c r="E38" s="393" t="s">
        <v>124</v>
      </c>
      <c r="F38" s="393" t="s">
        <v>90</v>
      </c>
      <c r="G38" s="393" t="s">
        <v>91</v>
      </c>
      <c r="H38" s="395">
        <v>344</v>
      </c>
      <c r="I38" s="395">
        <v>651</v>
      </c>
      <c r="J38" s="395">
        <v>20</v>
      </c>
      <c r="K38" s="395">
        <f t="shared" si="0"/>
        <v>20</v>
      </c>
      <c r="L38" s="393"/>
      <c r="M38" s="395"/>
      <c r="N38" s="395">
        <v>3</v>
      </c>
      <c r="O38" s="395">
        <v>3</v>
      </c>
      <c r="P38" s="404">
        <f t="shared" ref="P38:P41" si="10">K38*2+M38*1.5+L38</f>
        <v>40</v>
      </c>
      <c r="Q38" s="395">
        <v>65.2</v>
      </c>
      <c r="R38" s="415">
        <f t="shared" si="2"/>
        <v>68.2</v>
      </c>
      <c r="S38" s="416">
        <v>68.2</v>
      </c>
      <c r="T38" s="393">
        <v>39</v>
      </c>
      <c r="U38" s="393"/>
      <c r="V38" s="393"/>
      <c r="W38" s="393"/>
      <c r="X38" s="393">
        <v>6</v>
      </c>
      <c r="Y38" s="393">
        <v>1</v>
      </c>
      <c r="Z38" s="393">
        <v>8</v>
      </c>
      <c r="AA38" s="420"/>
      <c r="AB38" s="419"/>
      <c r="AC38" s="419"/>
      <c r="AD38" s="420"/>
      <c r="AE38" s="420">
        <v>3</v>
      </c>
      <c r="AF38" s="419">
        <v>5</v>
      </c>
      <c r="AG38" s="420">
        <f t="shared" ref="AG38:AG41" si="11">SUM(AB38:AF38)</f>
        <v>8</v>
      </c>
      <c r="AH38" s="393"/>
      <c r="AI38" s="393"/>
      <c r="AJ38" s="393"/>
      <c r="AK38" s="393"/>
      <c r="AL38" s="393"/>
      <c r="AM38" s="393"/>
      <c r="AN38" s="393">
        <v>0</v>
      </c>
      <c r="AO38" s="393">
        <v>0</v>
      </c>
      <c r="AP38" s="395">
        <v>-4</v>
      </c>
      <c r="AQ38" s="146">
        <v>0</v>
      </c>
      <c r="AR38" s="146">
        <v>0</v>
      </c>
      <c r="AS38" s="146">
        <v>-2</v>
      </c>
      <c r="AT38" s="146">
        <v>0</v>
      </c>
      <c r="AU38" s="454">
        <f t="shared" si="4"/>
        <v>48</v>
      </c>
      <c r="AV38" s="454">
        <v>72</v>
      </c>
      <c r="AW38" s="158">
        <f t="shared" si="5"/>
        <v>-3.8</v>
      </c>
      <c r="AX38" s="158">
        <v>0</v>
      </c>
      <c r="AY38" s="233">
        <v>0</v>
      </c>
      <c r="AZ38" s="233">
        <v>0</v>
      </c>
      <c r="BA38" s="233">
        <v>0</v>
      </c>
      <c r="BB38" s="463"/>
      <c r="BC38" s="106"/>
      <c r="BD38" s="464"/>
      <c r="BE38" s="15"/>
      <c r="BG38" s="106"/>
      <c r="BH38" s="106">
        <v>6</v>
      </c>
      <c r="BI38" s="106">
        <f t="shared" si="6"/>
        <v>6</v>
      </c>
      <c r="BJ38" s="394">
        <f t="shared" si="7"/>
        <v>0</v>
      </c>
    </row>
    <row r="39" ht="29.1" customHeight="1" spans="1:62">
      <c r="A39" s="394">
        <v>39</v>
      </c>
      <c r="B39" s="115">
        <v>38</v>
      </c>
      <c r="C39" s="393">
        <v>38</v>
      </c>
      <c r="D39" s="393" t="s">
        <v>147</v>
      </c>
      <c r="E39" s="393" t="s">
        <v>135</v>
      </c>
      <c r="F39" s="393" t="s">
        <v>135</v>
      </c>
      <c r="G39" s="393" t="s">
        <v>136</v>
      </c>
      <c r="H39" s="393">
        <v>551</v>
      </c>
      <c r="I39" s="393">
        <v>551</v>
      </c>
      <c r="J39" s="393">
        <v>12</v>
      </c>
      <c r="K39" s="395">
        <f t="shared" si="0"/>
        <v>12</v>
      </c>
      <c r="L39" s="393"/>
      <c r="M39" s="393"/>
      <c r="N39" s="395">
        <v>3</v>
      </c>
      <c r="O39" s="395">
        <v>3</v>
      </c>
      <c r="P39" s="404">
        <f t="shared" ref="P39:P44" si="12">K39*2.8</f>
        <v>33.6</v>
      </c>
      <c r="Q39" s="395">
        <v>33.6</v>
      </c>
      <c r="R39" s="415">
        <f t="shared" si="2"/>
        <v>36.6</v>
      </c>
      <c r="S39" s="416">
        <v>37</v>
      </c>
      <c r="T39" s="393">
        <v>83</v>
      </c>
      <c r="U39" s="393"/>
      <c r="V39" s="393"/>
      <c r="W39" s="393"/>
      <c r="X39" s="393"/>
      <c r="Y39" s="393"/>
      <c r="Z39" s="393"/>
      <c r="AA39" s="427"/>
      <c r="AB39" s="428"/>
      <c r="AC39" s="428"/>
      <c r="AD39" s="427"/>
      <c r="AE39" s="427"/>
      <c r="AF39" s="428"/>
      <c r="AG39" s="427"/>
      <c r="AH39" s="393"/>
      <c r="AI39" s="393"/>
      <c r="AJ39" s="393"/>
      <c r="AK39" s="393">
        <v>1</v>
      </c>
      <c r="AL39" s="393"/>
      <c r="AM39" s="393"/>
      <c r="AN39" s="393"/>
      <c r="AO39" s="393">
        <v>1</v>
      </c>
      <c r="AP39" s="395">
        <v>-6</v>
      </c>
      <c r="AQ39" s="146"/>
      <c r="AR39" s="146"/>
      <c r="AS39" s="146">
        <v>-1</v>
      </c>
      <c r="AT39" s="146"/>
      <c r="AU39" s="454">
        <f t="shared" si="4"/>
        <v>78</v>
      </c>
      <c r="AV39" s="454">
        <v>78</v>
      </c>
      <c r="AW39" s="158">
        <f t="shared" si="5"/>
        <v>-41</v>
      </c>
      <c r="AX39" s="158">
        <v>0</v>
      </c>
      <c r="AY39" s="158">
        <v>0</v>
      </c>
      <c r="AZ39" s="158">
        <v>0</v>
      </c>
      <c r="BA39" s="158">
        <v>0</v>
      </c>
      <c r="BB39" s="463"/>
      <c r="BC39" s="106"/>
      <c r="BD39" s="464"/>
      <c r="BE39" s="15"/>
      <c r="BG39" s="106"/>
      <c r="BH39" s="106">
        <v>5</v>
      </c>
      <c r="BI39" s="106">
        <f t="shared" si="6"/>
        <v>5</v>
      </c>
      <c r="BJ39" s="394">
        <f t="shared" si="7"/>
        <v>0</v>
      </c>
    </row>
    <row r="40" ht="29.1" customHeight="1" spans="1:62">
      <c r="A40" s="394">
        <v>40</v>
      </c>
      <c r="B40" s="115">
        <v>39</v>
      </c>
      <c r="C40" s="393">
        <v>39</v>
      </c>
      <c r="D40" s="393" t="s">
        <v>148</v>
      </c>
      <c r="E40" s="393" t="s">
        <v>124</v>
      </c>
      <c r="F40" s="393" t="s">
        <v>90</v>
      </c>
      <c r="G40" s="393" t="s">
        <v>91</v>
      </c>
      <c r="H40" s="393">
        <v>513</v>
      </c>
      <c r="I40" s="395">
        <v>868</v>
      </c>
      <c r="J40" s="393">
        <v>20</v>
      </c>
      <c r="K40" s="395">
        <f t="shared" si="0"/>
        <v>20</v>
      </c>
      <c r="L40" s="393"/>
      <c r="M40" s="393"/>
      <c r="N40" s="395">
        <v>3</v>
      </c>
      <c r="O40" s="395">
        <v>3</v>
      </c>
      <c r="P40" s="404">
        <f t="shared" si="10"/>
        <v>40</v>
      </c>
      <c r="Q40" s="395">
        <v>62.4</v>
      </c>
      <c r="R40" s="415">
        <f t="shared" si="2"/>
        <v>65.4</v>
      </c>
      <c r="S40" s="416">
        <v>65.4</v>
      </c>
      <c r="T40" s="393">
        <v>107</v>
      </c>
      <c r="U40" s="393"/>
      <c r="V40" s="393"/>
      <c r="W40" s="393">
        <v>9</v>
      </c>
      <c r="X40" s="393"/>
      <c r="Y40" s="393"/>
      <c r="Z40" s="393"/>
      <c r="AA40" s="420">
        <v>5</v>
      </c>
      <c r="AB40" s="419">
        <v>4</v>
      </c>
      <c r="AC40" s="429">
        <v>9</v>
      </c>
      <c r="AD40" s="420"/>
      <c r="AE40" s="420"/>
      <c r="AF40" s="419"/>
      <c r="AG40" s="420">
        <f t="shared" si="11"/>
        <v>13</v>
      </c>
      <c r="AH40" s="393"/>
      <c r="AI40" s="393"/>
      <c r="AJ40" s="393"/>
      <c r="AK40" s="393"/>
      <c r="AL40" s="393"/>
      <c r="AM40" s="393">
        <v>-1</v>
      </c>
      <c r="AN40" s="393"/>
      <c r="AO40" s="393">
        <v>2</v>
      </c>
      <c r="AP40" s="395">
        <v>-16</v>
      </c>
      <c r="AQ40" s="146"/>
      <c r="AR40" s="146"/>
      <c r="AS40" s="146">
        <v>-5</v>
      </c>
      <c r="AT40" s="146">
        <v>-1</v>
      </c>
      <c r="AU40" s="454">
        <f t="shared" si="4"/>
        <v>104</v>
      </c>
      <c r="AV40" s="454">
        <v>148</v>
      </c>
      <c r="AW40" s="158">
        <f t="shared" si="5"/>
        <v>-82.6</v>
      </c>
      <c r="AX40" s="158">
        <v>0</v>
      </c>
      <c r="AY40" s="158">
        <v>0</v>
      </c>
      <c r="AZ40" s="158">
        <v>0</v>
      </c>
      <c r="BA40" s="158">
        <v>0</v>
      </c>
      <c r="BB40" s="463"/>
      <c r="BC40" s="106"/>
      <c r="BD40" s="464"/>
      <c r="BE40" s="15"/>
      <c r="BG40" s="106"/>
      <c r="BH40" s="106">
        <v>0</v>
      </c>
      <c r="BI40" s="106">
        <f t="shared" si="6"/>
        <v>0</v>
      </c>
      <c r="BJ40" s="394">
        <f t="shared" si="7"/>
        <v>0</v>
      </c>
    </row>
    <row r="41" ht="29.1" customHeight="1" spans="1:62">
      <c r="A41" s="394">
        <v>42</v>
      </c>
      <c r="B41" s="115">
        <v>40</v>
      </c>
      <c r="C41" s="393">
        <v>40</v>
      </c>
      <c r="D41" s="393" t="s">
        <v>150</v>
      </c>
      <c r="E41" s="393" t="s">
        <v>124</v>
      </c>
      <c r="F41" s="393" t="s">
        <v>90</v>
      </c>
      <c r="G41" s="393" t="s">
        <v>91</v>
      </c>
      <c r="H41" s="393">
        <v>603</v>
      </c>
      <c r="I41" s="395">
        <v>886</v>
      </c>
      <c r="J41" s="393">
        <v>23</v>
      </c>
      <c r="K41" s="395">
        <f t="shared" si="0"/>
        <v>17</v>
      </c>
      <c r="L41" s="395">
        <v>5</v>
      </c>
      <c r="M41" s="393">
        <v>6</v>
      </c>
      <c r="N41" s="395">
        <v>3</v>
      </c>
      <c r="O41" s="395">
        <v>3</v>
      </c>
      <c r="P41" s="404">
        <f t="shared" si="10"/>
        <v>48</v>
      </c>
      <c r="Q41" s="395">
        <v>67.6</v>
      </c>
      <c r="R41" s="415">
        <f t="shared" si="2"/>
        <v>70.6</v>
      </c>
      <c r="S41" s="416">
        <v>70.6</v>
      </c>
      <c r="T41" s="393">
        <v>75</v>
      </c>
      <c r="U41" s="393"/>
      <c r="V41" s="393"/>
      <c r="W41" s="393"/>
      <c r="X41" s="393"/>
      <c r="Y41" s="393"/>
      <c r="Z41" s="393"/>
      <c r="AA41" s="420">
        <v>5</v>
      </c>
      <c r="AB41" s="419">
        <v>4</v>
      </c>
      <c r="AC41" s="419"/>
      <c r="AD41" s="420"/>
      <c r="AE41" s="420"/>
      <c r="AF41" s="419"/>
      <c r="AG41" s="420">
        <f t="shared" si="11"/>
        <v>4</v>
      </c>
      <c r="AH41" s="393"/>
      <c r="AI41" s="393"/>
      <c r="AJ41" s="393"/>
      <c r="AK41" s="393"/>
      <c r="AL41" s="393"/>
      <c r="AM41" s="393">
        <v>-3</v>
      </c>
      <c r="AN41" s="393">
        <v>0</v>
      </c>
      <c r="AO41" s="393">
        <v>0</v>
      </c>
      <c r="AP41" s="395">
        <v>-21</v>
      </c>
      <c r="AQ41" s="146">
        <v>0</v>
      </c>
      <c r="AR41" s="146">
        <v>0</v>
      </c>
      <c r="AS41" s="146">
        <v>0</v>
      </c>
      <c r="AT41" s="146">
        <v>0</v>
      </c>
      <c r="AU41" s="454">
        <f t="shared" si="4"/>
        <v>60</v>
      </c>
      <c r="AV41" s="454">
        <v>105</v>
      </c>
      <c r="AW41" s="158">
        <f t="shared" si="5"/>
        <v>-34.4</v>
      </c>
      <c r="AX41" s="158">
        <v>0</v>
      </c>
      <c r="AY41" s="158">
        <v>0</v>
      </c>
      <c r="AZ41" s="158">
        <v>0</v>
      </c>
      <c r="BA41" s="158">
        <v>0</v>
      </c>
      <c r="BB41" s="463"/>
      <c r="BC41" s="106"/>
      <c r="BD41" s="464"/>
      <c r="BE41" s="15"/>
      <c r="BG41" s="106"/>
      <c r="BH41" s="106">
        <v>0</v>
      </c>
      <c r="BI41" s="106">
        <f t="shared" si="6"/>
        <v>0</v>
      </c>
      <c r="BJ41" s="394">
        <f t="shared" si="7"/>
        <v>0</v>
      </c>
    </row>
    <row r="42" ht="29.1" customHeight="1" spans="1:62">
      <c r="A42" s="394">
        <v>44</v>
      </c>
      <c r="B42" s="115">
        <v>41</v>
      </c>
      <c r="C42" s="393">
        <v>41</v>
      </c>
      <c r="D42" s="393" t="s">
        <v>152</v>
      </c>
      <c r="E42" s="393" t="s">
        <v>135</v>
      </c>
      <c r="F42" s="393" t="s">
        <v>135</v>
      </c>
      <c r="G42" s="393" t="s">
        <v>136</v>
      </c>
      <c r="H42" s="393">
        <v>350</v>
      </c>
      <c r="I42" s="393">
        <v>350</v>
      </c>
      <c r="J42" s="393">
        <v>9</v>
      </c>
      <c r="K42" s="395">
        <f t="shared" si="0"/>
        <v>9</v>
      </c>
      <c r="L42" s="393"/>
      <c r="M42" s="393"/>
      <c r="N42" s="395">
        <v>3</v>
      </c>
      <c r="O42" s="395">
        <v>3</v>
      </c>
      <c r="P42" s="404">
        <f t="shared" si="12"/>
        <v>25.2</v>
      </c>
      <c r="Q42" s="395">
        <v>25.2</v>
      </c>
      <c r="R42" s="415">
        <f t="shared" si="2"/>
        <v>28.2</v>
      </c>
      <c r="S42" s="416">
        <v>28.2</v>
      </c>
      <c r="T42" s="393">
        <v>50</v>
      </c>
      <c r="U42" s="393"/>
      <c r="V42" s="393"/>
      <c r="W42" s="393"/>
      <c r="X42" s="393"/>
      <c r="Y42" s="393"/>
      <c r="Z42" s="393"/>
      <c r="AA42" s="420"/>
      <c r="AB42" s="419"/>
      <c r="AC42" s="419"/>
      <c r="AD42" s="420"/>
      <c r="AE42" s="420"/>
      <c r="AF42" s="419"/>
      <c r="AG42" s="420"/>
      <c r="AH42" s="393"/>
      <c r="AI42" s="393">
        <v>1</v>
      </c>
      <c r="AJ42" s="393"/>
      <c r="AK42" s="393"/>
      <c r="AL42" s="393"/>
      <c r="AM42" s="393">
        <v>-1</v>
      </c>
      <c r="AN42" s="393"/>
      <c r="AO42" s="393"/>
      <c r="AP42" s="395">
        <v>-10</v>
      </c>
      <c r="AQ42" s="146"/>
      <c r="AR42" s="146">
        <v>-2</v>
      </c>
      <c r="AS42" s="146">
        <v>-1</v>
      </c>
      <c r="AT42" s="146"/>
      <c r="AU42" s="454">
        <f t="shared" si="4"/>
        <v>36</v>
      </c>
      <c r="AV42" s="454">
        <v>36</v>
      </c>
      <c r="AW42" s="158">
        <f t="shared" si="5"/>
        <v>-7.8</v>
      </c>
      <c r="AX42" s="158">
        <v>0</v>
      </c>
      <c r="AY42" s="158">
        <v>0</v>
      </c>
      <c r="AZ42" s="158">
        <v>0</v>
      </c>
      <c r="BA42" s="158">
        <v>0</v>
      </c>
      <c r="BB42" s="463"/>
      <c r="BC42" s="106" t="s">
        <v>153</v>
      </c>
      <c r="BD42" s="92">
        <v>1</v>
      </c>
      <c r="BE42" s="15">
        <v>1</v>
      </c>
      <c r="BG42" s="106"/>
      <c r="BH42" s="106">
        <v>1</v>
      </c>
      <c r="BI42" s="106">
        <f t="shared" si="6"/>
        <v>1</v>
      </c>
      <c r="BJ42" s="394">
        <f t="shared" si="7"/>
        <v>1</v>
      </c>
    </row>
    <row r="43" ht="29.1" customHeight="1" spans="1:62">
      <c r="A43" s="394">
        <v>45</v>
      </c>
      <c r="B43" s="115">
        <v>42</v>
      </c>
      <c r="C43" s="393">
        <v>42</v>
      </c>
      <c r="D43" s="393" t="s">
        <v>154</v>
      </c>
      <c r="E43" s="393" t="s">
        <v>135</v>
      </c>
      <c r="F43" s="393" t="s">
        <v>135</v>
      </c>
      <c r="G43" s="393" t="s">
        <v>136</v>
      </c>
      <c r="H43" s="393">
        <v>1489</v>
      </c>
      <c r="I43" s="393">
        <v>1489</v>
      </c>
      <c r="J43" s="393">
        <v>28</v>
      </c>
      <c r="K43" s="395">
        <f t="shared" si="0"/>
        <v>28</v>
      </c>
      <c r="L43" s="393"/>
      <c r="M43" s="393"/>
      <c r="N43" s="395">
        <v>5</v>
      </c>
      <c r="O43" s="395">
        <v>5</v>
      </c>
      <c r="P43" s="404">
        <f t="shared" si="12"/>
        <v>78.4</v>
      </c>
      <c r="Q43" s="395">
        <v>78.4</v>
      </c>
      <c r="R43" s="415">
        <f t="shared" si="2"/>
        <v>83.4</v>
      </c>
      <c r="S43" s="416">
        <v>83.4</v>
      </c>
      <c r="T43" s="393">
        <v>76</v>
      </c>
      <c r="U43" s="393">
        <v>1</v>
      </c>
      <c r="V43" s="393">
        <v>5</v>
      </c>
      <c r="W43" s="393"/>
      <c r="X43" s="393"/>
      <c r="Y43" s="393"/>
      <c r="Z43" s="393"/>
      <c r="AA43" s="420"/>
      <c r="AB43" s="419"/>
      <c r="AC43" s="419"/>
      <c r="AD43" s="420"/>
      <c r="AE43" s="420"/>
      <c r="AF43" s="419"/>
      <c r="AG43" s="420"/>
      <c r="AH43" s="393"/>
      <c r="AI43" s="393"/>
      <c r="AJ43" s="393"/>
      <c r="AK43" s="393">
        <v>1</v>
      </c>
      <c r="AL43" s="393"/>
      <c r="AM43" s="393">
        <v>-1</v>
      </c>
      <c r="AN43" s="393"/>
      <c r="AO43" s="393">
        <v>2</v>
      </c>
      <c r="AP43" s="395">
        <v>-4</v>
      </c>
      <c r="AQ43" s="146"/>
      <c r="AR43" s="146"/>
      <c r="AS43" s="146">
        <v>-1</v>
      </c>
      <c r="AT43" s="146">
        <v>-1</v>
      </c>
      <c r="AU43" s="454">
        <f t="shared" si="4"/>
        <v>78</v>
      </c>
      <c r="AV43" s="454">
        <v>78</v>
      </c>
      <c r="AW43" s="158">
        <f t="shared" si="5"/>
        <v>5.40000000000001</v>
      </c>
      <c r="AX43" s="158">
        <v>5.40000000000001</v>
      </c>
      <c r="AY43" s="233">
        <v>6</v>
      </c>
      <c r="AZ43" s="233">
        <v>6</v>
      </c>
      <c r="BA43" s="233">
        <v>6</v>
      </c>
      <c r="BB43" s="463"/>
      <c r="BC43" s="106"/>
      <c r="BD43" s="464"/>
      <c r="BE43" s="15"/>
      <c r="BG43" s="106"/>
      <c r="BH43" s="106">
        <v>12</v>
      </c>
      <c r="BI43" s="106">
        <f t="shared" si="6"/>
        <v>12</v>
      </c>
      <c r="BJ43" s="394">
        <f t="shared" si="7"/>
        <v>6</v>
      </c>
    </row>
    <row r="44" ht="29.1" customHeight="1" spans="1:62">
      <c r="A44" s="394">
        <v>46</v>
      </c>
      <c r="B44" s="115">
        <v>43</v>
      </c>
      <c r="C44" s="393">
        <v>43</v>
      </c>
      <c r="D44" s="393" t="s">
        <v>155</v>
      </c>
      <c r="E44" s="393" t="s">
        <v>135</v>
      </c>
      <c r="F44" s="393" t="s">
        <v>135</v>
      </c>
      <c r="G44" s="393" t="s">
        <v>136</v>
      </c>
      <c r="H44" s="393">
        <v>1324</v>
      </c>
      <c r="I44" s="393">
        <v>1324</v>
      </c>
      <c r="J44" s="393">
        <v>26</v>
      </c>
      <c r="K44" s="395">
        <f t="shared" si="0"/>
        <v>26</v>
      </c>
      <c r="L44" s="393"/>
      <c r="M44" s="393"/>
      <c r="N44" s="395">
        <v>5</v>
      </c>
      <c r="O44" s="395">
        <v>5</v>
      </c>
      <c r="P44" s="404">
        <f t="shared" si="12"/>
        <v>72.8</v>
      </c>
      <c r="Q44" s="395">
        <v>72.8</v>
      </c>
      <c r="R44" s="415">
        <f t="shared" si="2"/>
        <v>77.8</v>
      </c>
      <c r="S44" s="416">
        <v>77.8</v>
      </c>
      <c r="T44" s="393">
        <v>131</v>
      </c>
      <c r="U44" s="393"/>
      <c r="V44" s="393"/>
      <c r="W44" s="393"/>
      <c r="X44" s="393"/>
      <c r="Y44" s="393"/>
      <c r="Z44" s="393"/>
      <c r="AA44" s="430"/>
      <c r="AB44" s="431"/>
      <c r="AC44" s="431"/>
      <c r="AD44" s="430"/>
      <c r="AE44" s="430"/>
      <c r="AF44" s="431"/>
      <c r="AG44" s="430"/>
      <c r="AH44" s="393"/>
      <c r="AI44" s="393"/>
      <c r="AJ44" s="393"/>
      <c r="AK44" s="393"/>
      <c r="AL44" s="393"/>
      <c r="AM44" s="393"/>
      <c r="AN44" s="393">
        <v>0</v>
      </c>
      <c r="AO44" s="393">
        <v>0</v>
      </c>
      <c r="AP44" s="395">
        <v>-7</v>
      </c>
      <c r="AQ44" s="146">
        <v>0</v>
      </c>
      <c r="AR44" s="146">
        <v>-1</v>
      </c>
      <c r="AS44" s="146">
        <v>-6</v>
      </c>
      <c r="AT44" s="146">
        <v>-3</v>
      </c>
      <c r="AU44" s="454">
        <f t="shared" si="4"/>
        <v>114</v>
      </c>
      <c r="AV44" s="454">
        <v>114</v>
      </c>
      <c r="AW44" s="158">
        <f t="shared" si="5"/>
        <v>-36.2</v>
      </c>
      <c r="AX44" s="158">
        <v>0</v>
      </c>
      <c r="AY44" s="158">
        <v>0</v>
      </c>
      <c r="AZ44" s="158">
        <v>0</v>
      </c>
      <c r="BA44" s="158">
        <v>0</v>
      </c>
      <c r="BB44" s="463"/>
      <c r="BC44" s="106"/>
      <c r="BD44" s="464"/>
      <c r="BE44" s="15"/>
      <c r="BG44" s="106"/>
      <c r="BH44" s="106">
        <v>0</v>
      </c>
      <c r="BI44" s="106">
        <f t="shared" si="6"/>
        <v>0</v>
      </c>
      <c r="BJ44" s="394">
        <f t="shared" si="7"/>
        <v>0</v>
      </c>
    </row>
    <row r="45" ht="29.1" customHeight="1" spans="1:62">
      <c r="A45" s="394">
        <v>47</v>
      </c>
      <c r="B45" s="115">
        <v>44</v>
      </c>
      <c r="C45" s="393">
        <v>44</v>
      </c>
      <c r="D45" s="396" t="s">
        <v>156</v>
      </c>
      <c r="E45" s="393" t="s">
        <v>124</v>
      </c>
      <c r="F45" s="393" t="s">
        <v>90</v>
      </c>
      <c r="G45" s="393" t="s">
        <v>91</v>
      </c>
      <c r="H45" s="393">
        <v>2243</v>
      </c>
      <c r="I45" s="393">
        <v>3595</v>
      </c>
      <c r="J45" s="393">
        <v>34</v>
      </c>
      <c r="K45" s="395">
        <f t="shared" si="0"/>
        <v>34</v>
      </c>
      <c r="L45" s="393"/>
      <c r="M45" s="395"/>
      <c r="N45" s="395">
        <v>5</v>
      </c>
      <c r="O45" s="395">
        <v>7</v>
      </c>
      <c r="P45" s="404">
        <f>K45*2+M45*1.5+L45</f>
        <v>68</v>
      </c>
      <c r="Q45" s="395">
        <v>126.8</v>
      </c>
      <c r="R45" s="415">
        <f t="shared" si="2"/>
        <v>133.8</v>
      </c>
      <c r="S45" s="416">
        <v>133.8</v>
      </c>
      <c r="T45" s="393">
        <v>98</v>
      </c>
      <c r="U45" s="393"/>
      <c r="V45" s="393">
        <v>6</v>
      </c>
      <c r="W45" s="393"/>
      <c r="X45" s="393"/>
      <c r="Y45" s="393">
        <v>5</v>
      </c>
      <c r="Z45" s="393">
        <v>2</v>
      </c>
      <c r="AA45" s="420"/>
      <c r="AB45" s="419"/>
      <c r="AC45" s="419"/>
      <c r="AD45" s="420"/>
      <c r="AE45" s="420"/>
      <c r="AF45" s="419"/>
      <c r="AG45" s="420"/>
      <c r="AH45" s="393"/>
      <c r="AI45" s="393"/>
      <c r="AJ45" s="393"/>
      <c r="AK45" s="393"/>
      <c r="AL45" s="393"/>
      <c r="AM45" s="393"/>
      <c r="AN45" s="393">
        <v>0</v>
      </c>
      <c r="AO45" s="393">
        <v>3</v>
      </c>
      <c r="AP45" s="395">
        <v>-2</v>
      </c>
      <c r="AQ45" s="146">
        <v>0</v>
      </c>
      <c r="AR45" s="146">
        <v>0</v>
      </c>
      <c r="AS45" s="146">
        <v>0</v>
      </c>
      <c r="AT45" s="146">
        <v>-3</v>
      </c>
      <c r="AU45" s="454">
        <f t="shared" si="4"/>
        <v>109</v>
      </c>
      <c r="AV45" s="454">
        <v>192</v>
      </c>
      <c r="AW45" s="158">
        <f t="shared" si="5"/>
        <v>-58.2</v>
      </c>
      <c r="AX45" s="158">
        <v>0</v>
      </c>
      <c r="AY45" s="158">
        <v>0</v>
      </c>
      <c r="AZ45" s="158">
        <v>0</v>
      </c>
      <c r="BA45" s="158">
        <v>0</v>
      </c>
      <c r="BB45" s="463"/>
      <c r="BC45" s="106"/>
      <c r="BD45" s="464"/>
      <c r="BE45" s="15">
        <v>3</v>
      </c>
      <c r="BG45" s="106">
        <v>8</v>
      </c>
      <c r="BH45" s="106">
        <v>12</v>
      </c>
      <c r="BI45" s="106">
        <f t="shared" si="6"/>
        <v>20</v>
      </c>
      <c r="BJ45" s="394">
        <f t="shared" si="7"/>
        <v>3</v>
      </c>
    </row>
    <row r="46" ht="29.1" customHeight="1" spans="1:62">
      <c r="A46" s="394">
        <v>49</v>
      </c>
      <c r="B46" s="115">
        <v>45</v>
      </c>
      <c r="C46" s="393">
        <v>45</v>
      </c>
      <c r="D46" s="393" t="s">
        <v>158</v>
      </c>
      <c r="E46" s="393" t="s">
        <v>124</v>
      </c>
      <c r="F46" s="393" t="s">
        <v>90</v>
      </c>
      <c r="G46" s="393" t="s">
        <v>91</v>
      </c>
      <c r="H46" s="393">
        <v>204</v>
      </c>
      <c r="I46" s="393">
        <v>379</v>
      </c>
      <c r="J46" s="393">
        <v>14</v>
      </c>
      <c r="K46" s="395">
        <f t="shared" si="0"/>
        <v>4</v>
      </c>
      <c r="L46" s="395">
        <v>3</v>
      </c>
      <c r="M46" s="395">
        <v>10</v>
      </c>
      <c r="N46" s="395">
        <v>3</v>
      </c>
      <c r="O46" s="395">
        <v>3</v>
      </c>
      <c r="P46" s="404">
        <f>K46*2+M46*1.5+L46</f>
        <v>26</v>
      </c>
      <c r="Q46" s="395">
        <v>42.8</v>
      </c>
      <c r="R46" s="415">
        <f t="shared" si="2"/>
        <v>45.8</v>
      </c>
      <c r="S46" s="416">
        <v>45.8</v>
      </c>
      <c r="T46" s="393">
        <v>32</v>
      </c>
      <c r="U46" s="393"/>
      <c r="V46" s="393"/>
      <c r="W46" s="393"/>
      <c r="X46" s="393"/>
      <c r="Y46" s="393">
        <v>1</v>
      </c>
      <c r="Z46" s="393">
        <v>1</v>
      </c>
      <c r="AA46" s="420"/>
      <c r="AB46" s="419"/>
      <c r="AC46" s="419"/>
      <c r="AD46" s="420"/>
      <c r="AE46" s="420"/>
      <c r="AF46" s="419">
        <v>3</v>
      </c>
      <c r="AG46" s="420">
        <f>SUM(AB46:AF46)</f>
        <v>3</v>
      </c>
      <c r="AH46" s="393"/>
      <c r="AI46" s="393"/>
      <c r="AJ46" s="393"/>
      <c r="AK46" s="393"/>
      <c r="AL46" s="393"/>
      <c r="AM46" s="393"/>
      <c r="AN46" s="393">
        <v>0</v>
      </c>
      <c r="AO46" s="393">
        <v>0</v>
      </c>
      <c r="AP46" s="395">
        <v>-5</v>
      </c>
      <c r="AQ46" s="146">
        <v>0</v>
      </c>
      <c r="AR46" s="146">
        <v>0</v>
      </c>
      <c r="AS46" s="146">
        <v>0</v>
      </c>
      <c r="AT46" s="146">
        <v>0</v>
      </c>
      <c r="AU46" s="454">
        <f t="shared" si="4"/>
        <v>29</v>
      </c>
      <c r="AV46" s="454">
        <v>51</v>
      </c>
      <c r="AW46" s="158">
        <f t="shared" si="5"/>
        <v>-5.2</v>
      </c>
      <c r="AX46" s="158">
        <v>0</v>
      </c>
      <c r="AY46" s="158">
        <v>0</v>
      </c>
      <c r="AZ46" s="158">
        <v>0</v>
      </c>
      <c r="BA46" s="158">
        <v>0</v>
      </c>
      <c r="BB46" s="463"/>
      <c r="BC46" s="106"/>
      <c r="BD46" s="464"/>
      <c r="BE46" s="15"/>
      <c r="BG46" s="106"/>
      <c r="BH46" s="106">
        <v>0</v>
      </c>
      <c r="BI46" s="106">
        <f t="shared" si="6"/>
        <v>0</v>
      </c>
      <c r="BJ46" s="394">
        <f t="shared" si="7"/>
        <v>0</v>
      </c>
    </row>
    <row r="47" s="367" customFormat="1" ht="29.1" customHeight="1" spans="1:62">
      <c r="A47" s="394">
        <v>51</v>
      </c>
      <c r="B47" s="115">
        <v>46</v>
      </c>
      <c r="C47" s="393">
        <v>46</v>
      </c>
      <c r="D47" s="393" t="s">
        <v>160</v>
      </c>
      <c r="E47" s="393" t="s">
        <v>135</v>
      </c>
      <c r="F47" s="393" t="s">
        <v>135</v>
      </c>
      <c r="G47" s="393" t="s">
        <v>136</v>
      </c>
      <c r="H47" s="393">
        <v>494</v>
      </c>
      <c r="I47" s="393">
        <v>494</v>
      </c>
      <c r="J47" s="393">
        <v>11</v>
      </c>
      <c r="K47" s="395">
        <f t="shared" si="0"/>
        <v>11</v>
      </c>
      <c r="L47" s="393"/>
      <c r="M47" s="393"/>
      <c r="N47" s="395">
        <v>3</v>
      </c>
      <c r="O47" s="395">
        <v>3</v>
      </c>
      <c r="P47" s="404">
        <f t="shared" ref="P47:P54" si="13">K47*2.8</f>
        <v>30.8</v>
      </c>
      <c r="Q47" s="395">
        <v>30.8</v>
      </c>
      <c r="R47" s="415">
        <f t="shared" si="2"/>
        <v>33.8</v>
      </c>
      <c r="S47" s="416">
        <v>33.8</v>
      </c>
      <c r="T47" s="393">
        <v>52</v>
      </c>
      <c r="U47" s="393"/>
      <c r="V47" s="393"/>
      <c r="W47" s="393"/>
      <c r="X47" s="393"/>
      <c r="Y47" s="393"/>
      <c r="Z47" s="393">
        <v>1</v>
      </c>
      <c r="AA47" s="432"/>
      <c r="AB47" s="433"/>
      <c r="AC47" s="433"/>
      <c r="AD47" s="432"/>
      <c r="AE47" s="432"/>
      <c r="AF47" s="433"/>
      <c r="AG47" s="420"/>
      <c r="AH47" s="393"/>
      <c r="AI47" s="393"/>
      <c r="AJ47" s="393"/>
      <c r="AK47" s="393"/>
      <c r="AL47" s="393"/>
      <c r="AM47" s="393">
        <v>-1</v>
      </c>
      <c r="AN47" s="393"/>
      <c r="AO47" s="393">
        <v>1</v>
      </c>
      <c r="AP47" s="395">
        <v>-1</v>
      </c>
      <c r="AQ47" s="146"/>
      <c r="AR47" s="146"/>
      <c r="AS47" s="146">
        <v>-1</v>
      </c>
      <c r="AT47" s="146">
        <v>-1</v>
      </c>
      <c r="AU47" s="454">
        <f t="shared" si="4"/>
        <v>50</v>
      </c>
      <c r="AV47" s="454">
        <v>50</v>
      </c>
      <c r="AW47" s="158">
        <f t="shared" si="5"/>
        <v>-16.2</v>
      </c>
      <c r="AX47" s="158">
        <v>0</v>
      </c>
      <c r="AY47" s="158">
        <v>0</v>
      </c>
      <c r="AZ47" s="158">
        <v>0</v>
      </c>
      <c r="BA47" s="158">
        <v>0</v>
      </c>
      <c r="BB47" s="463"/>
      <c r="BC47" s="106"/>
      <c r="BD47" s="464"/>
      <c r="BE47" s="15"/>
      <c r="BF47" s="373"/>
      <c r="BG47" s="106"/>
      <c r="BH47" s="106">
        <v>1</v>
      </c>
      <c r="BI47" s="106">
        <f t="shared" si="6"/>
        <v>1</v>
      </c>
      <c r="BJ47" s="394">
        <f t="shared" si="7"/>
        <v>0</v>
      </c>
    </row>
    <row r="48" s="367" customFormat="1" ht="29.1" customHeight="1" spans="1:62">
      <c r="A48" s="394">
        <v>52</v>
      </c>
      <c r="B48" s="115">
        <v>47</v>
      </c>
      <c r="C48" s="393">
        <v>47</v>
      </c>
      <c r="D48" s="396" t="s">
        <v>161</v>
      </c>
      <c r="E48" s="393" t="s">
        <v>135</v>
      </c>
      <c r="F48" s="393" t="s">
        <v>135</v>
      </c>
      <c r="G48" s="393" t="s">
        <v>136</v>
      </c>
      <c r="H48" s="393">
        <v>839</v>
      </c>
      <c r="I48" s="393">
        <v>839</v>
      </c>
      <c r="J48" s="393">
        <v>15</v>
      </c>
      <c r="K48" s="395">
        <f t="shared" si="0"/>
        <v>15</v>
      </c>
      <c r="L48" s="393"/>
      <c r="M48" s="393"/>
      <c r="N48" s="395">
        <v>3</v>
      </c>
      <c r="O48" s="395">
        <v>3</v>
      </c>
      <c r="P48" s="404">
        <f t="shared" si="13"/>
        <v>42</v>
      </c>
      <c r="Q48" s="395">
        <v>42</v>
      </c>
      <c r="R48" s="415">
        <f t="shared" si="2"/>
        <v>45</v>
      </c>
      <c r="S48" s="416">
        <v>45</v>
      </c>
      <c r="T48" s="393">
        <v>68</v>
      </c>
      <c r="U48" s="393"/>
      <c r="V48" s="393"/>
      <c r="W48" s="393"/>
      <c r="X48" s="393"/>
      <c r="Y48" s="393"/>
      <c r="Z48" s="393">
        <v>1</v>
      </c>
      <c r="AA48" s="420"/>
      <c r="AB48" s="419"/>
      <c r="AC48" s="419"/>
      <c r="AD48" s="420"/>
      <c r="AE48" s="420"/>
      <c r="AF48" s="419"/>
      <c r="AG48" s="420"/>
      <c r="AH48" s="393"/>
      <c r="AI48" s="393"/>
      <c r="AJ48" s="393"/>
      <c r="AK48" s="393"/>
      <c r="AL48" s="393"/>
      <c r="AM48" s="393"/>
      <c r="AN48" s="393"/>
      <c r="AO48" s="393"/>
      <c r="AP48" s="395">
        <v>-3</v>
      </c>
      <c r="AQ48" s="146">
        <v>-2</v>
      </c>
      <c r="AR48" s="146">
        <v>-1</v>
      </c>
      <c r="AS48" s="146">
        <v>-2</v>
      </c>
      <c r="AT48" s="146">
        <v>-2</v>
      </c>
      <c r="AU48" s="454">
        <f t="shared" si="4"/>
        <v>59</v>
      </c>
      <c r="AV48" s="454">
        <v>59</v>
      </c>
      <c r="AW48" s="158">
        <f t="shared" si="5"/>
        <v>-14</v>
      </c>
      <c r="AX48" s="158">
        <v>0</v>
      </c>
      <c r="AY48" s="158">
        <v>0</v>
      </c>
      <c r="AZ48" s="158">
        <v>0</v>
      </c>
      <c r="BA48" s="158">
        <v>0</v>
      </c>
      <c r="BB48" s="463"/>
      <c r="BC48" s="106"/>
      <c r="BD48" s="464"/>
      <c r="BE48" s="15"/>
      <c r="BF48" s="373"/>
      <c r="BG48" s="106"/>
      <c r="BH48" s="106">
        <v>5</v>
      </c>
      <c r="BI48" s="106">
        <f t="shared" si="6"/>
        <v>5</v>
      </c>
      <c r="BJ48" s="394">
        <f t="shared" si="7"/>
        <v>0</v>
      </c>
    </row>
    <row r="49" ht="29.1" customHeight="1" spans="1:62">
      <c r="A49" s="394">
        <v>53</v>
      </c>
      <c r="B49" s="115">
        <v>48</v>
      </c>
      <c r="C49" s="393">
        <v>48</v>
      </c>
      <c r="D49" s="393" t="s">
        <v>162</v>
      </c>
      <c r="E49" s="393" t="s">
        <v>135</v>
      </c>
      <c r="F49" s="393" t="s">
        <v>135</v>
      </c>
      <c r="G49" s="393" t="s">
        <v>136</v>
      </c>
      <c r="H49" s="393">
        <v>559</v>
      </c>
      <c r="I49" s="393">
        <v>559</v>
      </c>
      <c r="J49" s="393">
        <v>12</v>
      </c>
      <c r="K49" s="395">
        <f t="shared" si="0"/>
        <v>12</v>
      </c>
      <c r="L49" s="393"/>
      <c r="M49" s="393"/>
      <c r="N49" s="395">
        <v>3</v>
      </c>
      <c r="O49" s="395">
        <v>3</v>
      </c>
      <c r="P49" s="404">
        <f t="shared" si="13"/>
        <v>33.6</v>
      </c>
      <c r="Q49" s="395">
        <v>33.6</v>
      </c>
      <c r="R49" s="415">
        <f t="shared" si="2"/>
        <v>36.6</v>
      </c>
      <c r="S49" s="416">
        <v>36.6</v>
      </c>
      <c r="T49" s="393">
        <v>48</v>
      </c>
      <c r="U49" s="393">
        <v>1</v>
      </c>
      <c r="V49" s="393">
        <v>1</v>
      </c>
      <c r="W49" s="393"/>
      <c r="X49" s="393"/>
      <c r="Y49" s="393"/>
      <c r="Z49" s="393">
        <v>1</v>
      </c>
      <c r="AA49" s="420"/>
      <c r="AB49" s="419"/>
      <c r="AC49" s="419"/>
      <c r="AD49" s="420"/>
      <c r="AE49" s="420"/>
      <c r="AF49" s="419"/>
      <c r="AG49" s="420"/>
      <c r="AH49" s="393"/>
      <c r="AI49" s="393"/>
      <c r="AJ49" s="393"/>
      <c r="AK49" s="393">
        <v>1</v>
      </c>
      <c r="AL49" s="393">
        <v>1</v>
      </c>
      <c r="AM49" s="393"/>
      <c r="AN49" s="393">
        <v>0</v>
      </c>
      <c r="AO49" s="393">
        <v>1</v>
      </c>
      <c r="AP49" s="395">
        <v>-10</v>
      </c>
      <c r="AQ49" s="146">
        <v>0</v>
      </c>
      <c r="AR49" s="146">
        <v>0</v>
      </c>
      <c r="AS49" s="146">
        <v>0</v>
      </c>
      <c r="AT49" s="146">
        <v>0</v>
      </c>
      <c r="AU49" s="454">
        <f t="shared" si="4"/>
        <v>44</v>
      </c>
      <c r="AV49" s="454">
        <v>44</v>
      </c>
      <c r="AW49" s="158">
        <f t="shared" si="5"/>
        <v>-7.4</v>
      </c>
      <c r="AX49" s="158">
        <v>0</v>
      </c>
      <c r="AY49" s="158">
        <v>0</v>
      </c>
      <c r="AZ49" s="158">
        <v>0</v>
      </c>
      <c r="BA49" s="158">
        <v>0</v>
      </c>
      <c r="BB49" s="463"/>
      <c r="BC49" s="106"/>
      <c r="BD49" s="464"/>
      <c r="BE49" s="15"/>
      <c r="BG49" s="106"/>
      <c r="BH49" s="106">
        <v>6</v>
      </c>
      <c r="BI49" s="106">
        <f t="shared" si="6"/>
        <v>6</v>
      </c>
      <c r="BJ49" s="394">
        <f t="shared" si="7"/>
        <v>0</v>
      </c>
    </row>
    <row r="50" ht="29.1" customHeight="1" spans="1:62">
      <c r="A50" s="394">
        <v>54</v>
      </c>
      <c r="B50" s="115">
        <v>49</v>
      </c>
      <c r="C50" s="393">
        <v>49</v>
      </c>
      <c r="D50" s="393" t="s">
        <v>163</v>
      </c>
      <c r="E50" s="393" t="s">
        <v>135</v>
      </c>
      <c r="F50" s="393" t="s">
        <v>135</v>
      </c>
      <c r="G50" s="393" t="s">
        <v>136</v>
      </c>
      <c r="H50" s="393">
        <v>1041</v>
      </c>
      <c r="I50" s="393">
        <v>1041</v>
      </c>
      <c r="J50" s="393">
        <v>17</v>
      </c>
      <c r="K50" s="395">
        <f t="shared" si="0"/>
        <v>17</v>
      </c>
      <c r="L50" s="393"/>
      <c r="M50" s="393"/>
      <c r="N50" s="395">
        <v>5</v>
      </c>
      <c r="O50" s="395">
        <v>5</v>
      </c>
      <c r="P50" s="404">
        <f t="shared" si="13"/>
        <v>47.6</v>
      </c>
      <c r="Q50" s="395">
        <v>47.6</v>
      </c>
      <c r="R50" s="415">
        <f t="shared" si="2"/>
        <v>52.6</v>
      </c>
      <c r="S50" s="416">
        <v>52.6</v>
      </c>
      <c r="T50" s="393">
        <v>53</v>
      </c>
      <c r="U50" s="393">
        <v>2</v>
      </c>
      <c r="V50" s="393">
        <v>4</v>
      </c>
      <c r="W50" s="393"/>
      <c r="X50" s="393"/>
      <c r="Y50" s="393"/>
      <c r="Z50" s="393">
        <v>7</v>
      </c>
      <c r="AA50" s="420"/>
      <c r="AB50" s="419"/>
      <c r="AC50" s="419"/>
      <c r="AD50" s="420"/>
      <c r="AE50" s="420"/>
      <c r="AF50" s="419"/>
      <c r="AG50" s="420"/>
      <c r="AH50" s="393"/>
      <c r="AI50" s="393"/>
      <c r="AJ50" s="393"/>
      <c r="AK50" s="393"/>
      <c r="AL50" s="393"/>
      <c r="AM50" s="393">
        <v>-6</v>
      </c>
      <c r="AN50" s="393">
        <v>0</v>
      </c>
      <c r="AO50" s="393">
        <v>1</v>
      </c>
      <c r="AP50" s="395">
        <v>-7</v>
      </c>
      <c r="AQ50" s="146">
        <v>0</v>
      </c>
      <c r="AR50" s="146">
        <v>0</v>
      </c>
      <c r="AS50" s="146">
        <v>0</v>
      </c>
      <c r="AT50" s="146">
        <v>-1</v>
      </c>
      <c r="AU50" s="454">
        <f t="shared" si="4"/>
        <v>53</v>
      </c>
      <c r="AV50" s="454">
        <v>53</v>
      </c>
      <c r="AW50" s="158">
        <f t="shared" si="5"/>
        <v>-0.399999999999999</v>
      </c>
      <c r="AX50" s="158">
        <v>0</v>
      </c>
      <c r="AY50" s="158">
        <v>0</v>
      </c>
      <c r="AZ50" s="158">
        <v>0</v>
      </c>
      <c r="BA50" s="158">
        <v>0</v>
      </c>
      <c r="BB50" s="463"/>
      <c r="BC50" s="106" t="s">
        <v>164</v>
      </c>
      <c r="BD50" s="92">
        <v>5</v>
      </c>
      <c r="BE50" s="15">
        <v>1</v>
      </c>
      <c r="BG50" s="106"/>
      <c r="BH50" s="106">
        <v>5</v>
      </c>
      <c r="BI50" s="106">
        <f t="shared" si="6"/>
        <v>5</v>
      </c>
      <c r="BJ50" s="394">
        <f t="shared" si="7"/>
        <v>1</v>
      </c>
    </row>
    <row r="51" ht="29.1" customHeight="1" spans="1:62">
      <c r="A51" s="394">
        <v>55</v>
      </c>
      <c r="B51" s="115">
        <v>50</v>
      </c>
      <c r="C51" s="393">
        <v>50</v>
      </c>
      <c r="D51" s="393" t="s">
        <v>166</v>
      </c>
      <c r="E51" s="393" t="s">
        <v>135</v>
      </c>
      <c r="F51" s="393" t="s">
        <v>135</v>
      </c>
      <c r="G51" s="393" t="s">
        <v>136</v>
      </c>
      <c r="H51" s="393">
        <v>533</v>
      </c>
      <c r="I51" s="393">
        <v>533</v>
      </c>
      <c r="J51" s="393">
        <v>11</v>
      </c>
      <c r="K51" s="395">
        <f t="shared" si="0"/>
        <v>11</v>
      </c>
      <c r="L51" s="393"/>
      <c r="M51" s="393"/>
      <c r="N51" s="395">
        <v>3</v>
      </c>
      <c r="O51" s="395">
        <v>3</v>
      </c>
      <c r="P51" s="404">
        <f t="shared" si="13"/>
        <v>30.8</v>
      </c>
      <c r="Q51" s="395">
        <v>30.8</v>
      </c>
      <c r="R51" s="415">
        <f t="shared" si="2"/>
        <v>33.8</v>
      </c>
      <c r="S51" s="416">
        <v>33.8</v>
      </c>
      <c r="T51" s="393">
        <v>58</v>
      </c>
      <c r="U51" s="393"/>
      <c r="V51" s="393"/>
      <c r="W51" s="393"/>
      <c r="X51" s="393"/>
      <c r="Y51" s="393"/>
      <c r="Z51" s="393"/>
      <c r="AA51" s="420"/>
      <c r="AB51" s="419"/>
      <c r="AC51" s="419"/>
      <c r="AD51" s="420"/>
      <c r="AE51" s="420"/>
      <c r="AF51" s="419"/>
      <c r="AG51" s="420"/>
      <c r="AH51" s="393"/>
      <c r="AI51" s="393"/>
      <c r="AJ51" s="393"/>
      <c r="AK51" s="393"/>
      <c r="AL51" s="393"/>
      <c r="AM51" s="393"/>
      <c r="AN51" s="393">
        <v>0</v>
      </c>
      <c r="AO51" s="393">
        <v>0</v>
      </c>
      <c r="AP51" s="395">
        <v>-5</v>
      </c>
      <c r="AQ51" s="146">
        <v>0</v>
      </c>
      <c r="AR51" s="146">
        <v>0</v>
      </c>
      <c r="AS51" s="146">
        <v>-1</v>
      </c>
      <c r="AT51" s="146">
        <v>0</v>
      </c>
      <c r="AU51" s="454">
        <f t="shared" si="4"/>
        <v>52</v>
      </c>
      <c r="AV51" s="454">
        <v>52</v>
      </c>
      <c r="AW51" s="158">
        <f t="shared" si="5"/>
        <v>-18.2</v>
      </c>
      <c r="AX51" s="158">
        <v>0</v>
      </c>
      <c r="AY51" s="158">
        <v>0</v>
      </c>
      <c r="AZ51" s="158">
        <v>0</v>
      </c>
      <c r="BA51" s="158">
        <v>0</v>
      </c>
      <c r="BB51" s="463"/>
      <c r="BC51" s="106"/>
      <c r="BD51" s="464"/>
      <c r="BE51" s="15"/>
      <c r="BG51" s="106"/>
      <c r="BH51" s="106">
        <v>2</v>
      </c>
      <c r="BI51" s="106">
        <f t="shared" si="6"/>
        <v>2</v>
      </c>
      <c r="BJ51" s="394">
        <f t="shared" si="7"/>
        <v>0</v>
      </c>
    </row>
    <row r="52" ht="29.1" customHeight="1" spans="1:62">
      <c r="A52" s="394">
        <v>56</v>
      </c>
      <c r="B52" s="115">
        <v>51</v>
      </c>
      <c r="C52" s="393">
        <v>51</v>
      </c>
      <c r="D52" s="393" t="s">
        <v>168</v>
      </c>
      <c r="E52" s="393" t="s">
        <v>135</v>
      </c>
      <c r="F52" s="393" t="s">
        <v>135</v>
      </c>
      <c r="G52" s="393" t="s">
        <v>136</v>
      </c>
      <c r="H52" s="393">
        <v>1451</v>
      </c>
      <c r="I52" s="393">
        <v>1451</v>
      </c>
      <c r="J52" s="393">
        <v>23</v>
      </c>
      <c r="K52" s="395">
        <f t="shared" si="0"/>
        <v>23</v>
      </c>
      <c r="L52" s="393"/>
      <c r="M52" s="393"/>
      <c r="N52" s="395">
        <v>5</v>
      </c>
      <c r="O52" s="395">
        <v>5</v>
      </c>
      <c r="P52" s="404">
        <f t="shared" si="13"/>
        <v>64.4</v>
      </c>
      <c r="Q52" s="395">
        <v>64.4</v>
      </c>
      <c r="R52" s="415">
        <f t="shared" si="2"/>
        <v>69.4</v>
      </c>
      <c r="S52" s="416">
        <v>69.4</v>
      </c>
      <c r="T52" s="393">
        <v>97</v>
      </c>
      <c r="U52" s="393"/>
      <c r="V52" s="393"/>
      <c r="W52" s="393"/>
      <c r="X52" s="393"/>
      <c r="Y52" s="393"/>
      <c r="Z52" s="393"/>
      <c r="AA52" s="420"/>
      <c r="AB52" s="419"/>
      <c r="AC52" s="419"/>
      <c r="AD52" s="420"/>
      <c r="AE52" s="420"/>
      <c r="AF52" s="419"/>
      <c r="AG52" s="420"/>
      <c r="AH52" s="393"/>
      <c r="AI52" s="393"/>
      <c r="AJ52" s="393"/>
      <c r="AK52" s="393"/>
      <c r="AL52" s="393"/>
      <c r="AM52" s="393"/>
      <c r="AN52" s="393"/>
      <c r="AO52" s="393">
        <v>1</v>
      </c>
      <c r="AP52" s="395">
        <v>-14</v>
      </c>
      <c r="AQ52" s="146">
        <v>0</v>
      </c>
      <c r="AR52" s="146">
        <v>-1</v>
      </c>
      <c r="AS52" s="146">
        <v>0</v>
      </c>
      <c r="AT52" s="146">
        <v>-2</v>
      </c>
      <c r="AU52" s="454">
        <f t="shared" si="4"/>
        <v>81</v>
      </c>
      <c r="AV52" s="454">
        <v>81</v>
      </c>
      <c r="AW52" s="158">
        <f t="shared" si="5"/>
        <v>-11.6</v>
      </c>
      <c r="AX52" s="158">
        <v>0</v>
      </c>
      <c r="AY52" s="158">
        <v>0</v>
      </c>
      <c r="AZ52" s="158">
        <v>0</v>
      </c>
      <c r="BA52" s="158">
        <v>0</v>
      </c>
      <c r="BB52" s="463"/>
      <c r="BC52" s="106"/>
      <c r="BD52" s="464"/>
      <c r="BE52" s="15"/>
      <c r="BG52" s="106"/>
      <c r="BH52" s="106">
        <v>2</v>
      </c>
      <c r="BI52" s="106">
        <f t="shared" si="6"/>
        <v>2</v>
      </c>
      <c r="BJ52" s="394">
        <f t="shared" si="7"/>
        <v>0</v>
      </c>
    </row>
    <row r="53" ht="29.1" customHeight="1" spans="1:62">
      <c r="A53" s="394">
        <v>57</v>
      </c>
      <c r="B53" s="115">
        <v>52</v>
      </c>
      <c r="C53" s="393">
        <v>52</v>
      </c>
      <c r="D53" s="393" t="s">
        <v>169</v>
      </c>
      <c r="E53" s="393" t="s">
        <v>135</v>
      </c>
      <c r="F53" s="393" t="s">
        <v>135</v>
      </c>
      <c r="G53" s="393" t="s">
        <v>136</v>
      </c>
      <c r="H53" s="393">
        <v>1134</v>
      </c>
      <c r="I53" s="393">
        <v>1134</v>
      </c>
      <c r="J53" s="393">
        <v>21</v>
      </c>
      <c r="K53" s="395">
        <f t="shared" si="0"/>
        <v>21</v>
      </c>
      <c r="L53" s="393"/>
      <c r="M53" s="393"/>
      <c r="N53" s="395">
        <v>5</v>
      </c>
      <c r="O53" s="395">
        <v>5</v>
      </c>
      <c r="P53" s="404">
        <f t="shared" si="13"/>
        <v>58.8</v>
      </c>
      <c r="Q53" s="395">
        <v>58.8</v>
      </c>
      <c r="R53" s="415">
        <f t="shared" si="2"/>
        <v>63.8</v>
      </c>
      <c r="S53" s="416">
        <v>63.8</v>
      </c>
      <c r="T53" s="393">
        <v>66</v>
      </c>
      <c r="U53" s="393"/>
      <c r="V53" s="393"/>
      <c r="W53" s="393"/>
      <c r="X53" s="393"/>
      <c r="Y53" s="393"/>
      <c r="Z53" s="393"/>
      <c r="AA53" s="420"/>
      <c r="AB53" s="419"/>
      <c r="AC53" s="419"/>
      <c r="AD53" s="420"/>
      <c r="AE53" s="420"/>
      <c r="AF53" s="419"/>
      <c r="AG53" s="420"/>
      <c r="AH53" s="393"/>
      <c r="AI53" s="393"/>
      <c r="AJ53" s="393"/>
      <c r="AK53" s="393"/>
      <c r="AL53" s="393"/>
      <c r="AM53" s="393"/>
      <c r="AN53" s="393">
        <v>0</v>
      </c>
      <c r="AO53" s="393">
        <v>3</v>
      </c>
      <c r="AP53" s="395">
        <v>-3</v>
      </c>
      <c r="AQ53" s="146">
        <v>0</v>
      </c>
      <c r="AR53" s="146">
        <v>0</v>
      </c>
      <c r="AS53" s="146">
        <v>-1</v>
      </c>
      <c r="AT53" s="146">
        <v>0</v>
      </c>
      <c r="AU53" s="454">
        <f t="shared" si="4"/>
        <v>65</v>
      </c>
      <c r="AV53" s="454">
        <v>65</v>
      </c>
      <c r="AW53" s="158">
        <f t="shared" si="5"/>
        <v>-1.2</v>
      </c>
      <c r="AX53" s="158">
        <v>0</v>
      </c>
      <c r="AY53" s="158">
        <v>0</v>
      </c>
      <c r="AZ53" s="158">
        <v>0</v>
      </c>
      <c r="BA53" s="158">
        <v>0</v>
      </c>
      <c r="BB53" s="463"/>
      <c r="BC53" s="106"/>
      <c r="BD53" s="464"/>
      <c r="BE53" s="15"/>
      <c r="BG53" s="106"/>
      <c r="BH53" s="106">
        <v>7</v>
      </c>
      <c r="BI53" s="106">
        <f t="shared" si="6"/>
        <v>7</v>
      </c>
      <c r="BJ53" s="394">
        <f t="shared" si="7"/>
        <v>0</v>
      </c>
    </row>
    <row r="54" s="367" customFormat="1" ht="29.1" customHeight="1" spans="1:62">
      <c r="A54" s="394">
        <v>58</v>
      </c>
      <c r="B54" s="115">
        <v>53</v>
      </c>
      <c r="C54" s="393">
        <v>53</v>
      </c>
      <c r="D54" s="393" t="s">
        <v>170</v>
      </c>
      <c r="E54" s="393" t="s">
        <v>135</v>
      </c>
      <c r="F54" s="393" t="s">
        <v>135</v>
      </c>
      <c r="G54" s="393" t="s">
        <v>136</v>
      </c>
      <c r="H54" s="393">
        <v>668</v>
      </c>
      <c r="I54" s="393">
        <v>668</v>
      </c>
      <c r="J54" s="393">
        <v>14</v>
      </c>
      <c r="K54" s="395">
        <f t="shared" si="0"/>
        <v>14</v>
      </c>
      <c r="L54" s="393"/>
      <c r="M54" s="393"/>
      <c r="N54" s="395">
        <v>3</v>
      </c>
      <c r="O54" s="395">
        <v>3</v>
      </c>
      <c r="P54" s="404">
        <f t="shared" si="13"/>
        <v>39.2</v>
      </c>
      <c r="Q54" s="395">
        <v>39.2</v>
      </c>
      <c r="R54" s="415">
        <f t="shared" si="2"/>
        <v>42.2</v>
      </c>
      <c r="S54" s="416">
        <v>42.2</v>
      </c>
      <c r="T54" s="393">
        <v>97</v>
      </c>
      <c r="U54" s="393"/>
      <c r="V54" s="393"/>
      <c r="W54" s="393"/>
      <c r="X54" s="393"/>
      <c r="Y54" s="393"/>
      <c r="Z54" s="393"/>
      <c r="AA54" s="421"/>
      <c r="AB54" s="422"/>
      <c r="AC54" s="422"/>
      <c r="AD54" s="421"/>
      <c r="AE54" s="421"/>
      <c r="AF54" s="422"/>
      <c r="AG54" s="421"/>
      <c r="AH54" s="393"/>
      <c r="AI54" s="393"/>
      <c r="AJ54" s="393"/>
      <c r="AK54" s="393"/>
      <c r="AL54" s="393"/>
      <c r="AM54" s="393"/>
      <c r="AN54" s="393">
        <v>0</v>
      </c>
      <c r="AO54" s="393">
        <v>0</v>
      </c>
      <c r="AP54" s="395">
        <v>-11</v>
      </c>
      <c r="AQ54" s="146">
        <v>0</v>
      </c>
      <c r="AR54" s="146">
        <v>-1</v>
      </c>
      <c r="AS54" s="146">
        <v>-8</v>
      </c>
      <c r="AT54" s="146">
        <v>-5</v>
      </c>
      <c r="AU54" s="454">
        <f t="shared" si="4"/>
        <v>72</v>
      </c>
      <c r="AV54" s="454">
        <v>72</v>
      </c>
      <c r="AW54" s="158">
        <f t="shared" si="5"/>
        <v>-29.8</v>
      </c>
      <c r="AX54" s="158">
        <v>0</v>
      </c>
      <c r="AY54" s="158">
        <v>0</v>
      </c>
      <c r="AZ54" s="158">
        <v>0</v>
      </c>
      <c r="BA54" s="158">
        <v>0</v>
      </c>
      <c r="BB54" s="463"/>
      <c r="BC54" s="106"/>
      <c r="BD54" s="464"/>
      <c r="BE54" s="15"/>
      <c r="BF54" s="373"/>
      <c r="BG54" s="106"/>
      <c r="BH54" s="106">
        <v>0</v>
      </c>
      <c r="BI54" s="106">
        <f t="shared" si="6"/>
        <v>0</v>
      </c>
      <c r="BJ54" s="394">
        <f t="shared" si="7"/>
        <v>0</v>
      </c>
    </row>
    <row r="55" s="367" customFormat="1" ht="29.1" customHeight="1" spans="1:62">
      <c r="A55" s="394">
        <v>59</v>
      </c>
      <c r="B55" s="115">
        <v>54</v>
      </c>
      <c r="C55" s="393">
        <v>54</v>
      </c>
      <c r="D55" s="393" t="s">
        <v>172</v>
      </c>
      <c r="E55" s="393" t="s">
        <v>173</v>
      </c>
      <c r="F55" s="393" t="s">
        <v>173</v>
      </c>
      <c r="G55" s="393" t="s">
        <v>109</v>
      </c>
      <c r="H55" s="393">
        <v>4956</v>
      </c>
      <c r="I55" s="393">
        <v>4956</v>
      </c>
      <c r="J55" s="393">
        <v>86</v>
      </c>
      <c r="K55" s="395">
        <f t="shared" si="0"/>
        <v>86</v>
      </c>
      <c r="L55" s="393"/>
      <c r="M55" s="393"/>
      <c r="N55" s="395">
        <v>9</v>
      </c>
      <c r="O55" s="395">
        <v>9</v>
      </c>
      <c r="P55" s="404">
        <f t="shared" ref="P55:P57" si="14">H55/12.5</f>
        <v>396.48</v>
      </c>
      <c r="Q55" s="395">
        <v>396.48</v>
      </c>
      <c r="R55" s="415">
        <f t="shared" si="2"/>
        <v>405.48</v>
      </c>
      <c r="S55" s="416">
        <v>405.48</v>
      </c>
      <c r="T55" s="393">
        <v>393</v>
      </c>
      <c r="U55" s="393"/>
      <c r="V55" s="393"/>
      <c r="W55" s="393"/>
      <c r="X55" s="393"/>
      <c r="Y55" s="393"/>
      <c r="Z55" s="393"/>
      <c r="AA55" s="420"/>
      <c r="AB55" s="419"/>
      <c r="AC55" s="419"/>
      <c r="AD55" s="420"/>
      <c r="AE55" s="420"/>
      <c r="AF55" s="419"/>
      <c r="AG55" s="420"/>
      <c r="AH55" s="393">
        <v>5</v>
      </c>
      <c r="AI55" s="393"/>
      <c r="AJ55" s="393"/>
      <c r="AK55" s="393"/>
      <c r="AL55" s="393"/>
      <c r="AM55" s="393"/>
      <c r="AN55" s="393"/>
      <c r="AO55" s="393">
        <v>2</v>
      </c>
      <c r="AP55" s="395">
        <v>-3</v>
      </c>
      <c r="AQ55" s="146"/>
      <c r="AR55" s="146"/>
      <c r="AS55" s="146">
        <v>-1</v>
      </c>
      <c r="AT55" s="146">
        <v>-5</v>
      </c>
      <c r="AU55" s="454">
        <f t="shared" si="4"/>
        <v>391</v>
      </c>
      <c r="AV55" s="454">
        <v>391</v>
      </c>
      <c r="AW55" s="158">
        <f t="shared" si="5"/>
        <v>14.48</v>
      </c>
      <c r="AX55" s="158">
        <v>14.48</v>
      </c>
      <c r="AY55" s="233">
        <v>14</v>
      </c>
      <c r="AZ55" s="233"/>
      <c r="BA55" s="233"/>
      <c r="BB55" s="463"/>
      <c r="BC55" s="106"/>
      <c r="BD55" s="464"/>
      <c r="BE55" s="15"/>
      <c r="BF55" s="373"/>
      <c r="BG55" s="106"/>
      <c r="BH55" s="106"/>
      <c r="BI55" s="106">
        <f t="shared" si="6"/>
        <v>0</v>
      </c>
      <c r="BJ55" s="394">
        <f t="shared" si="7"/>
        <v>0</v>
      </c>
    </row>
    <row r="56" ht="29.1" customHeight="1" spans="1:62">
      <c r="A56" s="394">
        <v>60</v>
      </c>
      <c r="B56" s="115">
        <v>55</v>
      </c>
      <c r="C56" s="393">
        <v>55</v>
      </c>
      <c r="D56" s="393" t="s">
        <v>174</v>
      </c>
      <c r="E56" s="393" t="s">
        <v>173</v>
      </c>
      <c r="F56" s="393" t="s">
        <v>173</v>
      </c>
      <c r="G56" s="393" t="s">
        <v>109</v>
      </c>
      <c r="H56" s="393">
        <v>3367</v>
      </c>
      <c r="I56" s="393">
        <v>3367</v>
      </c>
      <c r="J56" s="393">
        <v>63</v>
      </c>
      <c r="K56" s="395">
        <f t="shared" si="0"/>
        <v>63</v>
      </c>
      <c r="L56" s="393"/>
      <c r="M56" s="393"/>
      <c r="N56" s="395">
        <v>9</v>
      </c>
      <c r="O56" s="395">
        <v>9</v>
      </c>
      <c r="P56" s="404">
        <f t="shared" si="14"/>
        <v>269.36</v>
      </c>
      <c r="Q56" s="395">
        <v>269.36</v>
      </c>
      <c r="R56" s="415">
        <f t="shared" si="2"/>
        <v>278.36</v>
      </c>
      <c r="S56" s="416">
        <v>278.36</v>
      </c>
      <c r="T56" s="393">
        <v>230</v>
      </c>
      <c r="U56" s="393"/>
      <c r="V56" s="393"/>
      <c r="W56" s="393"/>
      <c r="X56" s="393"/>
      <c r="Y56" s="393"/>
      <c r="Z56" s="393"/>
      <c r="AA56" s="420"/>
      <c r="AB56" s="419"/>
      <c r="AC56" s="419"/>
      <c r="AD56" s="420"/>
      <c r="AE56" s="420"/>
      <c r="AF56" s="419"/>
      <c r="AG56" s="420"/>
      <c r="AH56" s="393">
        <v>9</v>
      </c>
      <c r="AI56" s="393"/>
      <c r="AJ56" s="393"/>
      <c r="AK56" s="393"/>
      <c r="AL56" s="393"/>
      <c r="AM56" s="393"/>
      <c r="AN56" s="393"/>
      <c r="AO56" s="393"/>
      <c r="AP56" s="395">
        <v>-4</v>
      </c>
      <c r="AQ56" s="146"/>
      <c r="AR56" s="146">
        <v>-1</v>
      </c>
      <c r="AS56" s="146">
        <v>-1</v>
      </c>
      <c r="AT56" s="146">
        <v>-1</v>
      </c>
      <c r="AU56" s="454">
        <f t="shared" si="4"/>
        <v>232</v>
      </c>
      <c r="AV56" s="454">
        <v>232</v>
      </c>
      <c r="AW56" s="158">
        <f t="shared" si="5"/>
        <v>46.36</v>
      </c>
      <c r="AX56" s="158">
        <v>46.36</v>
      </c>
      <c r="AY56" s="233">
        <v>46</v>
      </c>
      <c r="AZ56" s="233"/>
      <c r="BA56" s="233"/>
      <c r="BB56" s="463"/>
      <c r="BC56" s="106"/>
      <c r="BD56" s="464"/>
      <c r="BE56" s="15"/>
      <c r="BG56" s="106"/>
      <c r="BH56" s="106"/>
      <c r="BI56" s="106">
        <f t="shared" si="6"/>
        <v>0</v>
      </c>
      <c r="BJ56" s="394">
        <f t="shared" si="7"/>
        <v>0</v>
      </c>
    </row>
    <row r="57" ht="29.1" customHeight="1" spans="1:62">
      <c r="A57" s="394">
        <v>61</v>
      </c>
      <c r="B57" s="115">
        <v>56</v>
      </c>
      <c r="C57" s="393">
        <v>56</v>
      </c>
      <c r="D57" s="393" t="s">
        <v>175</v>
      </c>
      <c r="E57" s="393" t="s">
        <v>173</v>
      </c>
      <c r="F57" s="393" t="s">
        <v>173</v>
      </c>
      <c r="G57" s="393" t="s">
        <v>109</v>
      </c>
      <c r="H57" s="393">
        <v>3309</v>
      </c>
      <c r="I57" s="393">
        <v>3309</v>
      </c>
      <c r="J57" s="393">
        <v>52</v>
      </c>
      <c r="K57" s="395">
        <f t="shared" si="0"/>
        <v>52</v>
      </c>
      <c r="L57" s="393"/>
      <c r="M57" s="393"/>
      <c r="N57" s="395">
        <v>9</v>
      </c>
      <c r="O57" s="395">
        <v>9</v>
      </c>
      <c r="P57" s="404">
        <f t="shared" si="14"/>
        <v>264.72</v>
      </c>
      <c r="Q57" s="395">
        <v>264.72</v>
      </c>
      <c r="R57" s="415">
        <f t="shared" si="2"/>
        <v>273.72</v>
      </c>
      <c r="S57" s="416">
        <v>273.72</v>
      </c>
      <c r="T57" s="393">
        <v>241</v>
      </c>
      <c r="U57" s="393"/>
      <c r="V57" s="393"/>
      <c r="W57" s="393"/>
      <c r="X57" s="393"/>
      <c r="Y57" s="393"/>
      <c r="Z57" s="393"/>
      <c r="AA57" s="420"/>
      <c r="AB57" s="419"/>
      <c r="AC57" s="419"/>
      <c r="AD57" s="420"/>
      <c r="AE57" s="420"/>
      <c r="AF57" s="419"/>
      <c r="AG57" s="420"/>
      <c r="AH57" s="393">
        <v>5</v>
      </c>
      <c r="AI57" s="393"/>
      <c r="AJ57" s="393"/>
      <c r="AK57" s="393"/>
      <c r="AL57" s="393"/>
      <c r="AM57" s="393"/>
      <c r="AN57" s="393"/>
      <c r="AO57" s="393">
        <v>1</v>
      </c>
      <c r="AP57" s="393"/>
      <c r="AQ57" s="115"/>
      <c r="AR57" s="115"/>
      <c r="AS57" s="115">
        <v>-2</v>
      </c>
      <c r="AT57" s="115">
        <v>-4</v>
      </c>
      <c r="AU57" s="454">
        <f t="shared" si="4"/>
        <v>241</v>
      </c>
      <c r="AV57" s="454">
        <v>241</v>
      </c>
      <c r="AW57" s="158">
        <f t="shared" si="5"/>
        <v>32.72</v>
      </c>
      <c r="AX57" s="158">
        <v>32.72</v>
      </c>
      <c r="AY57" s="233">
        <v>33</v>
      </c>
      <c r="AZ57" s="233"/>
      <c r="BA57" s="233"/>
      <c r="BB57" s="463"/>
      <c r="BC57" s="106"/>
      <c r="BD57" s="464"/>
      <c r="BE57" s="15"/>
      <c r="BG57" s="106"/>
      <c r="BH57" s="106"/>
      <c r="BI57" s="106">
        <f t="shared" si="6"/>
        <v>0</v>
      </c>
      <c r="BJ57" s="394">
        <f t="shared" si="7"/>
        <v>0</v>
      </c>
    </row>
    <row r="58" ht="29.1" customHeight="1" spans="1:62">
      <c r="A58" s="394">
        <v>62</v>
      </c>
      <c r="B58" s="115">
        <v>57</v>
      </c>
      <c r="C58" s="393">
        <v>57</v>
      </c>
      <c r="D58" s="393" t="s">
        <v>176</v>
      </c>
      <c r="E58" s="393" t="s">
        <v>135</v>
      </c>
      <c r="F58" s="393" t="s">
        <v>135</v>
      </c>
      <c r="G58" s="393" t="s">
        <v>109</v>
      </c>
      <c r="H58" s="393">
        <v>5069</v>
      </c>
      <c r="I58" s="393">
        <v>5069</v>
      </c>
      <c r="J58" s="393">
        <v>76</v>
      </c>
      <c r="K58" s="395">
        <f t="shared" si="0"/>
        <v>76</v>
      </c>
      <c r="L58" s="393"/>
      <c r="M58" s="393"/>
      <c r="N58" s="395">
        <v>9</v>
      </c>
      <c r="O58" s="395">
        <v>9</v>
      </c>
      <c r="P58" s="404">
        <f t="shared" ref="P58:P61" si="15">K58*2.8</f>
        <v>212.8</v>
      </c>
      <c r="Q58" s="395">
        <v>212.8</v>
      </c>
      <c r="R58" s="415">
        <f t="shared" si="2"/>
        <v>221.8</v>
      </c>
      <c r="S58" s="416">
        <v>221.8</v>
      </c>
      <c r="T58" s="393">
        <v>151</v>
      </c>
      <c r="U58" s="393"/>
      <c r="V58" s="393">
        <v>18</v>
      </c>
      <c r="W58" s="393"/>
      <c r="X58" s="393"/>
      <c r="Y58" s="393"/>
      <c r="Z58" s="393"/>
      <c r="AA58" s="434"/>
      <c r="AB58" s="435"/>
      <c r="AC58" s="435"/>
      <c r="AD58" s="434"/>
      <c r="AE58" s="434"/>
      <c r="AF58" s="435"/>
      <c r="AG58" s="434"/>
      <c r="AH58" s="393"/>
      <c r="AI58" s="393"/>
      <c r="AJ58" s="393"/>
      <c r="AK58" s="393"/>
      <c r="AL58" s="393"/>
      <c r="AM58" s="393">
        <v>1</v>
      </c>
      <c r="AN58" s="393"/>
      <c r="AO58" s="393">
        <v>30</v>
      </c>
      <c r="AP58" s="393">
        <v>-3</v>
      </c>
      <c r="AQ58" s="115"/>
      <c r="AR58" s="115"/>
      <c r="AS58" s="115">
        <v>-2</v>
      </c>
      <c r="AT58" s="115">
        <v>-2</v>
      </c>
      <c r="AU58" s="454">
        <f t="shared" si="4"/>
        <v>193</v>
      </c>
      <c r="AV58" s="454">
        <v>193</v>
      </c>
      <c r="AW58" s="158">
        <f t="shared" si="5"/>
        <v>28.8</v>
      </c>
      <c r="AX58" s="158">
        <v>28.8</v>
      </c>
      <c r="AY58" s="233">
        <v>29</v>
      </c>
      <c r="AZ58" s="233">
        <v>29</v>
      </c>
      <c r="BA58" s="233">
        <v>25</v>
      </c>
      <c r="BB58" s="463"/>
      <c r="BC58" s="106" t="s">
        <v>177</v>
      </c>
      <c r="BD58" s="92">
        <v>1</v>
      </c>
      <c r="BE58" s="15">
        <v>1</v>
      </c>
      <c r="BG58" s="106"/>
      <c r="BH58" s="106">
        <v>55</v>
      </c>
      <c r="BI58" s="106">
        <f t="shared" si="6"/>
        <v>55</v>
      </c>
      <c r="BJ58" s="394">
        <f t="shared" si="7"/>
        <v>26</v>
      </c>
    </row>
    <row r="59" s="367" customFormat="1" ht="29.1" customHeight="1" spans="1:62">
      <c r="A59" s="394">
        <v>63</v>
      </c>
      <c r="B59" s="115">
        <v>58</v>
      </c>
      <c r="C59" s="393">
        <v>58</v>
      </c>
      <c r="D59" s="393" t="s">
        <v>178</v>
      </c>
      <c r="E59" s="393" t="s">
        <v>135</v>
      </c>
      <c r="F59" s="393" t="s">
        <v>135</v>
      </c>
      <c r="G59" s="393" t="s">
        <v>109</v>
      </c>
      <c r="H59" s="393">
        <v>2606</v>
      </c>
      <c r="I59" s="393">
        <v>2606</v>
      </c>
      <c r="J59" s="393">
        <v>42</v>
      </c>
      <c r="K59" s="395">
        <f t="shared" si="0"/>
        <v>42</v>
      </c>
      <c r="L59" s="393"/>
      <c r="M59" s="393"/>
      <c r="N59" s="395">
        <v>7</v>
      </c>
      <c r="O59" s="395">
        <v>7</v>
      </c>
      <c r="P59" s="404">
        <f t="shared" si="15"/>
        <v>117.6</v>
      </c>
      <c r="Q59" s="395">
        <v>117.6</v>
      </c>
      <c r="R59" s="415">
        <f t="shared" si="2"/>
        <v>124.6</v>
      </c>
      <c r="S59" s="416">
        <v>124.6</v>
      </c>
      <c r="T59" s="393">
        <v>133</v>
      </c>
      <c r="U59" s="393"/>
      <c r="V59" s="393">
        <v>3</v>
      </c>
      <c r="W59" s="393"/>
      <c r="X59" s="393"/>
      <c r="Y59" s="393"/>
      <c r="Z59" s="393"/>
      <c r="AA59" s="420"/>
      <c r="AB59" s="419"/>
      <c r="AC59" s="419"/>
      <c r="AD59" s="420"/>
      <c r="AE59" s="420"/>
      <c r="AF59" s="419"/>
      <c r="AG59" s="420"/>
      <c r="AH59" s="393"/>
      <c r="AI59" s="393"/>
      <c r="AJ59" s="393"/>
      <c r="AK59" s="393"/>
      <c r="AL59" s="393"/>
      <c r="AM59" s="393"/>
      <c r="AN59" s="393"/>
      <c r="AO59" s="393">
        <v>7</v>
      </c>
      <c r="AP59" s="393">
        <v>-5</v>
      </c>
      <c r="AQ59" s="115"/>
      <c r="AR59" s="115"/>
      <c r="AS59" s="115">
        <v>-3</v>
      </c>
      <c r="AT59" s="115"/>
      <c r="AU59" s="454">
        <f t="shared" si="4"/>
        <v>135</v>
      </c>
      <c r="AV59" s="454">
        <v>135</v>
      </c>
      <c r="AW59" s="158">
        <f t="shared" si="5"/>
        <v>-10.4</v>
      </c>
      <c r="AX59" s="158">
        <v>0</v>
      </c>
      <c r="AY59" s="158">
        <v>0</v>
      </c>
      <c r="AZ59" s="158">
        <v>0</v>
      </c>
      <c r="BA59" s="158">
        <v>0</v>
      </c>
      <c r="BB59" s="463"/>
      <c r="BC59" s="106"/>
      <c r="BD59" s="464"/>
      <c r="BE59" s="15"/>
      <c r="BF59" s="373"/>
      <c r="BG59" s="106"/>
      <c r="BH59" s="106">
        <v>12</v>
      </c>
      <c r="BI59" s="106">
        <f t="shared" si="6"/>
        <v>12</v>
      </c>
      <c r="BJ59" s="394">
        <f t="shared" si="7"/>
        <v>0</v>
      </c>
    </row>
    <row r="60" ht="29.1" customHeight="1" spans="1:62">
      <c r="A60" s="394">
        <v>64</v>
      </c>
      <c r="B60" s="115">
        <v>59</v>
      </c>
      <c r="C60" s="393">
        <v>59</v>
      </c>
      <c r="D60" s="393" t="s">
        <v>179</v>
      </c>
      <c r="E60" s="393" t="s">
        <v>135</v>
      </c>
      <c r="F60" s="393" t="s">
        <v>135</v>
      </c>
      <c r="G60" s="393" t="s">
        <v>109</v>
      </c>
      <c r="H60" s="393">
        <v>2770</v>
      </c>
      <c r="I60" s="393">
        <v>2770</v>
      </c>
      <c r="J60" s="393">
        <v>44</v>
      </c>
      <c r="K60" s="395">
        <f t="shared" si="0"/>
        <v>44</v>
      </c>
      <c r="L60" s="393"/>
      <c r="M60" s="393"/>
      <c r="N60" s="395">
        <v>7</v>
      </c>
      <c r="O60" s="395">
        <v>7</v>
      </c>
      <c r="P60" s="404">
        <f t="shared" si="15"/>
        <v>123.2</v>
      </c>
      <c r="Q60" s="395">
        <v>123.2</v>
      </c>
      <c r="R60" s="415">
        <f t="shared" si="2"/>
        <v>130.2</v>
      </c>
      <c r="S60" s="416">
        <v>130.2</v>
      </c>
      <c r="T60" s="393">
        <v>136</v>
      </c>
      <c r="U60" s="393"/>
      <c r="V60" s="393">
        <v>5</v>
      </c>
      <c r="W60" s="393"/>
      <c r="X60" s="393"/>
      <c r="Y60" s="393"/>
      <c r="Z60" s="393"/>
      <c r="AA60" s="420"/>
      <c r="AB60" s="419"/>
      <c r="AC60" s="419"/>
      <c r="AD60" s="420"/>
      <c r="AE60" s="420"/>
      <c r="AF60" s="419"/>
      <c r="AG60" s="420"/>
      <c r="AH60" s="393"/>
      <c r="AI60" s="393"/>
      <c r="AJ60" s="393"/>
      <c r="AK60" s="393"/>
      <c r="AL60" s="393"/>
      <c r="AM60" s="393"/>
      <c r="AN60" s="393"/>
      <c r="AO60" s="393">
        <v>9</v>
      </c>
      <c r="AP60" s="393">
        <v>-1</v>
      </c>
      <c r="AQ60" s="115"/>
      <c r="AR60" s="115"/>
      <c r="AS60" s="115">
        <v>-3</v>
      </c>
      <c r="AT60" s="115">
        <v>-3</v>
      </c>
      <c r="AU60" s="454">
        <f t="shared" si="4"/>
        <v>143</v>
      </c>
      <c r="AV60" s="454">
        <v>143</v>
      </c>
      <c r="AW60" s="158">
        <f t="shared" si="5"/>
        <v>-12.8</v>
      </c>
      <c r="AX60" s="158">
        <v>0</v>
      </c>
      <c r="AY60" s="158">
        <v>0</v>
      </c>
      <c r="AZ60" s="158">
        <v>0</v>
      </c>
      <c r="BA60" s="158">
        <v>0</v>
      </c>
      <c r="BB60" s="463"/>
      <c r="BC60" s="106"/>
      <c r="BD60" s="464"/>
      <c r="BE60" s="15"/>
      <c r="BG60" s="106"/>
      <c r="BH60" s="106">
        <v>4</v>
      </c>
      <c r="BI60" s="106">
        <f t="shared" si="6"/>
        <v>4</v>
      </c>
      <c r="BJ60" s="394">
        <f t="shared" si="7"/>
        <v>0</v>
      </c>
    </row>
    <row r="61" ht="29.1" customHeight="1" spans="1:62">
      <c r="A61" s="394">
        <v>65</v>
      </c>
      <c r="B61" s="115">
        <v>60</v>
      </c>
      <c r="C61" s="393">
        <v>60</v>
      </c>
      <c r="D61" s="393" t="s">
        <v>180</v>
      </c>
      <c r="E61" s="393" t="s">
        <v>135</v>
      </c>
      <c r="F61" s="393" t="s">
        <v>135</v>
      </c>
      <c r="G61" s="393" t="s">
        <v>109</v>
      </c>
      <c r="H61" s="393">
        <v>1877</v>
      </c>
      <c r="I61" s="393">
        <v>1877</v>
      </c>
      <c r="J61" s="405">
        <v>30</v>
      </c>
      <c r="K61" s="395">
        <f t="shared" si="0"/>
        <v>30</v>
      </c>
      <c r="L61" s="405"/>
      <c r="M61" s="393"/>
      <c r="N61" s="395">
        <v>5</v>
      </c>
      <c r="O61" s="395">
        <v>5</v>
      </c>
      <c r="P61" s="404">
        <f t="shared" si="15"/>
        <v>84</v>
      </c>
      <c r="Q61" s="395">
        <v>84</v>
      </c>
      <c r="R61" s="415">
        <f t="shared" si="2"/>
        <v>89</v>
      </c>
      <c r="S61" s="416">
        <v>89</v>
      </c>
      <c r="T61" s="405">
        <v>109</v>
      </c>
      <c r="U61" s="405"/>
      <c r="V61" s="405">
        <v>3</v>
      </c>
      <c r="W61" s="405"/>
      <c r="X61" s="405"/>
      <c r="Y61" s="405"/>
      <c r="Z61" s="405"/>
      <c r="AA61" s="420"/>
      <c r="AB61" s="419"/>
      <c r="AC61" s="419"/>
      <c r="AD61" s="420"/>
      <c r="AE61" s="420"/>
      <c r="AF61" s="419"/>
      <c r="AG61" s="420"/>
      <c r="AH61" s="405"/>
      <c r="AI61" s="405"/>
      <c r="AJ61" s="405"/>
      <c r="AK61" s="405"/>
      <c r="AL61" s="405"/>
      <c r="AM61" s="393"/>
      <c r="AN61" s="443"/>
      <c r="AO61" s="405">
        <v>1</v>
      </c>
      <c r="AP61" s="405">
        <v>-8</v>
      </c>
      <c r="AQ61" s="233">
        <v>0</v>
      </c>
      <c r="AR61" s="233">
        <v>0</v>
      </c>
      <c r="AS61" s="233">
        <v>-2</v>
      </c>
      <c r="AT61" s="233">
        <v>-2</v>
      </c>
      <c r="AU61" s="454">
        <f t="shared" si="4"/>
        <v>101</v>
      </c>
      <c r="AV61" s="454">
        <v>101</v>
      </c>
      <c r="AW61" s="158">
        <f t="shared" si="5"/>
        <v>-12</v>
      </c>
      <c r="AX61" s="158">
        <v>0</v>
      </c>
      <c r="AY61" s="158">
        <v>0</v>
      </c>
      <c r="AZ61" s="158">
        <v>0</v>
      </c>
      <c r="BA61" s="158">
        <v>0</v>
      </c>
      <c r="BB61" s="463"/>
      <c r="BC61" s="106"/>
      <c r="BD61" s="464"/>
      <c r="BE61" s="15"/>
      <c r="BG61" s="106"/>
      <c r="BH61" s="106">
        <v>7</v>
      </c>
      <c r="BI61" s="106">
        <f t="shared" si="6"/>
        <v>7</v>
      </c>
      <c r="BJ61" s="394">
        <f t="shared" si="7"/>
        <v>0</v>
      </c>
    </row>
    <row r="62" s="367" customFormat="1" ht="29.1" customHeight="1" spans="1:62">
      <c r="A62" s="394">
        <v>66</v>
      </c>
      <c r="B62" s="115">
        <v>61</v>
      </c>
      <c r="C62" s="393">
        <v>61</v>
      </c>
      <c r="D62" s="393" t="s">
        <v>181</v>
      </c>
      <c r="E62" s="393" t="s">
        <v>119</v>
      </c>
      <c r="F62" s="393" t="s">
        <v>90</v>
      </c>
      <c r="G62" s="393" t="s">
        <v>109</v>
      </c>
      <c r="H62" s="393">
        <v>2980</v>
      </c>
      <c r="I62" s="393">
        <v>4340</v>
      </c>
      <c r="J62" s="393">
        <v>48</v>
      </c>
      <c r="K62" s="395">
        <f t="shared" si="0"/>
        <v>48</v>
      </c>
      <c r="L62" s="393"/>
      <c r="M62" s="393"/>
      <c r="N62" s="395">
        <v>7</v>
      </c>
      <c r="O62" s="395">
        <v>9</v>
      </c>
      <c r="P62" s="404">
        <f t="shared" ref="P62:P73" si="16">K62*2+M62*1.5+L62</f>
        <v>96</v>
      </c>
      <c r="Q62" s="395">
        <v>163.2</v>
      </c>
      <c r="R62" s="415">
        <f t="shared" si="2"/>
        <v>172.2</v>
      </c>
      <c r="S62" s="416">
        <v>172.2</v>
      </c>
      <c r="T62" s="393">
        <v>92</v>
      </c>
      <c r="U62" s="393">
        <v>2</v>
      </c>
      <c r="V62" s="393">
        <v>15</v>
      </c>
      <c r="W62" s="393"/>
      <c r="X62" s="393"/>
      <c r="Y62" s="393"/>
      <c r="Z62" s="393"/>
      <c r="AA62" s="420"/>
      <c r="AB62" s="419"/>
      <c r="AC62" s="419"/>
      <c r="AD62" s="420"/>
      <c r="AE62" s="420"/>
      <c r="AF62" s="419"/>
      <c r="AG62" s="420"/>
      <c r="AH62" s="393"/>
      <c r="AI62" s="393"/>
      <c r="AJ62" s="393"/>
      <c r="AK62" s="393"/>
      <c r="AL62" s="393"/>
      <c r="AM62" s="393">
        <v>1</v>
      </c>
      <c r="AN62" s="393"/>
      <c r="AO62" s="393">
        <v>12</v>
      </c>
      <c r="AP62" s="393">
        <v>-19</v>
      </c>
      <c r="AQ62" s="115"/>
      <c r="AR62" s="115"/>
      <c r="AS62" s="115"/>
      <c r="AT62" s="115"/>
      <c r="AU62" s="454">
        <f t="shared" si="4"/>
        <v>103</v>
      </c>
      <c r="AV62" s="454">
        <v>191</v>
      </c>
      <c r="AW62" s="158">
        <f t="shared" si="5"/>
        <v>-18.8</v>
      </c>
      <c r="AX62" s="158">
        <v>0</v>
      </c>
      <c r="AY62" s="158">
        <v>0</v>
      </c>
      <c r="AZ62" s="158">
        <v>0</v>
      </c>
      <c r="BA62" s="158">
        <v>0</v>
      </c>
      <c r="BB62" s="463"/>
      <c r="BC62" s="106" t="s">
        <v>183</v>
      </c>
      <c r="BD62" s="92">
        <v>12</v>
      </c>
      <c r="BE62" s="15">
        <v>11</v>
      </c>
      <c r="BF62" s="373"/>
      <c r="BG62" s="106">
        <v>10</v>
      </c>
      <c r="BH62" s="106">
        <v>2</v>
      </c>
      <c r="BI62" s="106">
        <f t="shared" si="6"/>
        <v>12</v>
      </c>
      <c r="BJ62" s="394">
        <f t="shared" si="7"/>
        <v>11</v>
      </c>
    </row>
    <row r="63" ht="29.1" customHeight="1" spans="1:62">
      <c r="A63" s="394">
        <v>68</v>
      </c>
      <c r="B63" s="115">
        <v>62</v>
      </c>
      <c r="C63" s="393">
        <v>62</v>
      </c>
      <c r="D63" s="393" t="s">
        <v>185</v>
      </c>
      <c r="E63" s="393" t="s">
        <v>119</v>
      </c>
      <c r="F63" s="393" t="s">
        <v>90</v>
      </c>
      <c r="G63" s="393" t="s">
        <v>109</v>
      </c>
      <c r="H63" s="393">
        <v>3549</v>
      </c>
      <c r="I63" s="393">
        <v>5281</v>
      </c>
      <c r="J63" s="393">
        <v>57</v>
      </c>
      <c r="K63" s="395">
        <f t="shared" si="0"/>
        <v>57</v>
      </c>
      <c r="L63" s="393"/>
      <c r="M63" s="393"/>
      <c r="N63" s="395">
        <v>9</v>
      </c>
      <c r="O63" s="395">
        <v>9</v>
      </c>
      <c r="P63" s="404">
        <f t="shared" si="16"/>
        <v>114</v>
      </c>
      <c r="Q63" s="395">
        <v>192.4</v>
      </c>
      <c r="R63" s="415">
        <f t="shared" si="2"/>
        <v>201.4</v>
      </c>
      <c r="S63" s="416">
        <v>201.4</v>
      </c>
      <c r="T63" s="417">
        <v>69</v>
      </c>
      <c r="U63" s="393"/>
      <c r="V63" s="393">
        <v>5</v>
      </c>
      <c r="W63" s="393"/>
      <c r="X63" s="393"/>
      <c r="Y63" s="393"/>
      <c r="Z63" s="393"/>
      <c r="AA63" s="421"/>
      <c r="AB63" s="422"/>
      <c r="AC63" s="422"/>
      <c r="AD63" s="421"/>
      <c r="AE63" s="421"/>
      <c r="AF63" s="422"/>
      <c r="AG63" s="421"/>
      <c r="AH63" s="393"/>
      <c r="AI63" s="393"/>
      <c r="AJ63" s="393"/>
      <c r="AK63" s="393"/>
      <c r="AL63" s="393"/>
      <c r="AM63" s="393"/>
      <c r="AN63" s="393">
        <v>0</v>
      </c>
      <c r="AO63" s="393">
        <v>49</v>
      </c>
      <c r="AP63" s="393">
        <v>-2</v>
      </c>
      <c r="AQ63" s="115">
        <v>0</v>
      </c>
      <c r="AR63" s="115">
        <v>-1</v>
      </c>
      <c r="AS63" s="115">
        <v>0</v>
      </c>
      <c r="AT63" s="115">
        <v>0</v>
      </c>
      <c r="AU63" s="454">
        <f t="shared" si="4"/>
        <v>120</v>
      </c>
      <c r="AV63" s="454">
        <v>228</v>
      </c>
      <c r="AW63" s="158">
        <f t="shared" si="5"/>
        <v>-26.6</v>
      </c>
      <c r="AX63" s="158">
        <v>0</v>
      </c>
      <c r="AY63" s="158">
        <v>0</v>
      </c>
      <c r="AZ63" s="158">
        <v>0</v>
      </c>
      <c r="BA63" s="158">
        <v>0</v>
      </c>
      <c r="BB63" s="463"/>
      <c r="BC63" s="106" t="s">
        <v>188</v>
      </c>
      <c r="BD63" s="92">
        <v>34</v>
      </c>
      <c r="BE63" s="15">
        <v>28</v>
      </c>
      <c r="BG63" s="106">
        <v>56</v>
      </c>
      <c r="BH63" s="106">
        <v>5</v>
      </c>
      <c r="BI63" s="106">
        <f t="shared" si="6"/>
        <v>61</v>
      </c>
      <c r="BJ63" s="394">
        <f t="shared" si="7"/>
        <v>28</v>
      </c>
    </row>
    <row r="64" ht="29.1" customHeight="1" spans="1:62">
      <c r="A64" s="394">
        <v>70</v>
      </c>
      <c r="B64" s="115">
        <v>63</v>
      </c>
      <c r="C64" s="393">
        <v>63</v>
      </c>
      <c r="D64" s="393" t="s">
        <v>190</v>
      </c>
      <c r="E64" s="393" t="s">
        <v>119</v>
      </c>
      <c r="F64" s="393" t="s">
        <v>90</v>
      </c>
      <c r="G64" s="393" t="s">
        <v>109</v>
      </c>
      <c r="H64" s="393">
        <v>1743</v>
      </c>
      <c r="I64" s="393">
        <v>3106</v>
      </c>
      <c r="J64" s="393">
        <v>31</v>
      </c>
      <c r="K64" s="395">
        <f t="shared" si="0"/>
        <v>31</v>
      </c>
      <c r="L64" s="393"/>
      <c r="M64" s="393"/>
      <c r="N64" s="395">
        <v>5</v>
      </c>
      <c r="O64" s="395">
        <v>9</v>
      </c>
      <c r="P64" s="404">
        <f t="shared" si="16"/>
        <v>62</v>
      </c>
      <c r="Q64" s="395">
        <v>126.4</v>
      </c>
      <c r="R64" s="415">
        <f t="shared" si="2"/>
        <v>135.4</v>
      </c>
      <c r="S64" s="416">
        <v>135.4</v>
      </c>
      <c r="T64" s="393">
        <v>53</v>
      </c>
      <c r="U64" s="393">
        <v>3</v>
      </c>
      <c r="V64" s="393">
        <v>6</v>
      </c>
      <c r="W64" s="393"/>
      <c r="X64" s="393"/>
      <c r="Y64" s="393"/>
      <c r="Z64" s="393"/>
      <c r="AA64" s="420"/>
      <c r="AB64" s="419"/>
      <c r="AC64" s="419"/>
      <c r="AD64" s="420"/>
      <c r="AE64" s="420"/>
      <c r="AF64" s="419"/>
      <c r="AG64" s="420"/>
      <c r="AH64" s="393"/>
      <c r="AI64" s="393"/>
      <c r="AJ64" s="393"/>
      <c r="AK64" s="393"/>
      <c r="AL64" s="393"/>
      <c r="AM64" s="393">
        <v>2</v>
      </c>
      <c r="AN64" s="393">
        <v>0</v>
      </c>
      <c r="AO64" s="393">
        <v>1</v>
      </c>
      <c r="AP64" s="393">
        <v>-1</v>
      </c>
      <c r="AQ64" s="115">
        <v>0</v>
      </c>
      <c r="AR64" s="115">
        <v>0</v>
      </c>
      <c r="AS64" s="115">
        <v>0</v>
      </c>
      <c r="AT64" s="115">
        <v>0</v>
      </c>
      <c r="AU64" s="454">
        <f t="shared" si="4"/>
        <v>64</v>
      </c>
      <c r="AV64" s="454">
        <v>137</v>
      </c>
      <c r="AW64" s="158">
        <f t="shared" si="5"/>
        <v>-1.59999999999999</v>
      </c>
      <c r="AX64" s="158">
        <v>0</v>
      </c>
      <c r="AY64" s="233">
        <v>0</v>
      </c>
      <c r="AZ64" s="233">
        <v>0</v>
      </c>
      <c r="BA64" s="233">
        <v>0</v>
      </c>
      <c r="BB64" s="463"/>
      <c r="BC64" s="106" t="s">
        <v>192</v>
      </c>
      <c r="BD64" s="92">
        <v>29</v>
      </c>
      <c r="BE64" s="15">
        <v>27</v>
      </c>
      <c r="BG64" s="106">
        <v>4</v>
      </c>
      <c r="BH64" s="106"/>
      <c r="BI64" s="106">
        <f t="shared" si="6"/>
        <v>4</v>
      </c>
      <c r="BJ64" s="394">
        <f t="shared" si="7"/>
        <v>27</v>
      </c>
    </row>
    <row r="65" ht="29.1" customHeight="1" spans="1:62">
      <c r="A65" s="394">
        <v>72</v>
      </c>
      <c r="B65" s="115">
        <v>64</v>
      </c>
      <c r="C65" s="393">
        <v>64</v>
      </c>
      <c r="D65" s="393" t="s">
        <v>194</v>
      </c>
      <c r="E65" s="393" t="s">
        <v>119</v>
      </c>
      <c r="F65" s="393" t="s">
        <v>90</v>
      </c>
      <c r="G65" s="393" t="s">
        <v>109</v>
      </c>
      <c r="H65" s="393">
        <v>2622</v>
      </c>
      <c r="I65" s="393">
        <v>3655</v>
      </c>
      <c r="J65" s="405">
        <v>44</v>
      </c>
      <c r="K65" s="395">
        <f t="shared" si="0"/>
        <v>44</v>
      </c>
      <c r="L65" s="393"/>
      <c r="M65" s="393"/>
      <c r="N65" s="395">
        <v>7</v>
      </c>
      <c r="O65" s="395">
        <v>9</v>
      </c>
      <c r="P65" s="404">
        <f t="shared" si="16"/>
        <v>88</v>
      </c>
      <c r="Q65" s="395">
        <v>138.4</v>
      </c>
      <c r="R65" s="415">
        <f t="shared" si="2"/>
        <v>147.4</v>
      </c>
      <c r="S65" s="416">
        <v>147.4</v>
      </c>
      <c r="T65" s="393">
        <v>61</v>
      </c>
      <c r="U65" s="393">
        <v>5</v>
      </c>
      <c r="V65" s="393">
        <v>12</v>
      </c>
      <c r="W65" s="393"/>
      <c r="X65" s="393"/>
      <c r="Y65" s="393"/>
      <c r="Z65" s="393"/>
      <c r="AA65" s="420"/>
      <c r="AB65" s="419"/>
      <c r="AC65" s="419"/>
      <c r="AD65" s="420"/>
      <c r="AE65" s="420"/>
      <c r="AF65" s="419"/>
      <c r="AG65" s="420"/>
      <c r="AH65" s="393"/>
      <c r="AI65" s="393"/>
      <c r="AJ65" s="393"/>
      <c r="AK65" s="393"/>
      <c r="AL65" s="393"/>
      <c r="AM65" s="393">
        <v>2</v>
      </c>
      <c r="AN65" s="393">
        <v>0</v>
      </c>
      <c r="AO65" s="405">
        <v>11</v>
      </c>
      <c r="AP65" s="393">
        <v>-2</v>
      </c>
      <c r="AQ65" s="115">
        <v>0</v>
      </c>
      <c r="AR65" s="115">
        <v>0</v>
      </c>
      <c r="AS65" s="115">
        <v>0</v>
      </c>
      <c r="AT65" s="115">
        <v>0</v>
      </c>
      <c r="AU65" s="454">
        <f t="shared" si="4"/>
        <v>89</v>
      </c>
      <c r="AV65" s="454">
        <v>167</v>
      </c>
      <c r="AW65" s="158">
        <f t="shared" si="5"/>
        <v>-19.6</v>
      </c>
      <c r="AX65" s="158">
        <v>0</v>
      </c>
      <c r="AY65" s="158">
        <v>0</v>
      </c>
      <c r="AZ65" s="158">
        <v>0</v>
      </c>
      <c r="BA65" s="158">
        <v>0</v>
      </c>
      <c r="BB65" s="463"/>
      <c r="BC65" s="106"/>
      <c r="BD65" s="92"/>
      <c r="BE65" s="15"/>
      <c r="BG65" s="106">
        <v>28</v>
      </c>
      <c r="BH65" s="106">
        <v>9</v>
      </c>
      <c r="BI65" s="106">
        <f t="shared" si="6"/>
        <v>37</v>
      </c>
      <c r="BJ65" s="394">
        <f t="shared" si="7"/>
        <v>0</v>
      </c>
    </row>
    <row r="66" ht="29.1" customHeight="1" spans="1:62">
      <c r="A66" s="394">
        <v>74</v>
      </c>
      <c r="B66" s="115">
        <v>65</v>
      </c>
      <c r="C66" s="393">
        <v>65</v>
      </c>
      <c r="D66" s="393" t="s">
        <v>197</v>
      </c>
      <c r="E66" s="393" t="s">
        <v>119</v>
      </c>
      <c r="F66" s="393" t="s">
        <v>90</v>
      </c>
      <c r="G66" s="393" t="s">
        <v>109</v>
      </c>
      <c r="H66" s="393">
        <v>2222</v>
      </c>
      <c r="I66" s="393">
        <v>2934</v>
      </c>
      <c r="J66" s="393">
        <v>42</v>
      </c>
      <c r="K66" s="395">
        <f t="shared" si="0"/>
        <v>42</v>
      </c>
      <c r="L66" s="393"/>
      <c r="M66" s="393"/>
      <c r="N66" s="395">
        <v>7</v>
      </c>
      <c r="O66" s="395">
        <v>7</v>
      </c>
      <c r="P66" s="404">
        <f t="shared" si="16"/>
        <v>84</v>
      </c>
      <c r="Q66" s="395">
        <v>120.4</v>
      </c>
      <c r="R66" s="415">
        <f t="shared" si="2"/>
        <v>127.4</v>
      </c>
      <c r="S66" s="416">
        <v>127.4</v>
      </c>
      <c r="T66" s="393">
        <v>72</v>
      </c>
      <c r="U66" s="393">
        <v>3</v>
      </c>
      <c r="V66" s="393">
        <v>10</v>
      </c>
      <c r="W66" s="393"/>
      <c r="X66" s="393"/>
      <c r="Y66" s="393"/>
      <c r="Z66" s="393"/>
      <c r="AA66" s="420"/>
      <c r="AB66" s="419"/>
      <c r="AC66" s="419"/>
      <c r="AD66" s="420"/>
      <c r="AE66" s="420"/>
      <c r="AF66" s="419"/>
      <c r="AG66" s="420"/>
      <c r="AH66" s="393"/>
      <c r="AI66" s="393"/>
      <c r="AJ66" s="393"/>
      <c r="AK66" s="393"/>
      <c r="AL66" s="393"/>
      <c r="AM66" s="393">
        <v>1</v>
      </c>
      <c r="AN66" s="393"/>
      <c r="AO66" s="393">
        <v>8</v>
      </c>
      <c r="AP66" s="393"/>
      <c r="AQ66" s="115"/>
      <c r="AR66" s="115"/>
      <c r="AS66" s="115"/>
      <c r="AT66" s="115"/>
      <c r="AU66" s="454">
        <f t="shared" si="4"/>
        <v>94</v>
      </c>
      <c r="AV66" s="454">
        <v>149</v>
      </c>
      <c r="AW66" s="158">
        <f t="shared" si="5"/>
        <v>-21.6</v>
      </c>
      <c r="AX66" s="158">
        <v>0</v>
      </c>
      <c r="AY66" s="158">
        <v>0</v>
      </c>
      <c r="AZ66" s="158">
        <v>0</v>
      </c>
      <c r="BA66" s="158">
        <v>0</v>
      </c>
      <c r="BB66" s="463"/>
      <c r="BC66" s="106"/>
      <c r="BD66" s="92"/>
      <c r="BE66" s="15"/>
      <c r="BG66" s="106">
        <v>8</v>
      </c>
      <c r="BH66" s="106">
        <v>18</v>
      </c>
      <c r="BI66" s="106">
        <f t="shared" si="6"/>
        <v>26</v>
      </c>
      <c r="BJ66" s="394">
        <f t="shared" si="7"/>
        <v>0</v>
      </c>
    </row>
    <row r="67" ht="29.1" customHeight="1" spans="1:62">
      <c r="A67" s="394">
        <v>76</v>
      </c>
      <c r="B67" s="115">
        <v>66</v>
      </c>
      <c r="C67" s="393">
        <v>66</v>
      </c>
      <c r="D67" s="393" t="s">
        <v>199</v>
      </c>
      <c r="E67" s="393" t="s">
        <v>119</v>
      </c>
      <c r="F67" s="393" t="s">
        <v>90</v>
      </c>
      <c r="G67" s="393" t="s">
        <v>109</v>
      </c>
      <c r="H67" s="393">
        <v>1658</v>
      </c>
      <c r="I67" s="393">
        <v>2337</v>
      </c>
      <c r="J67" s="393">
        <v>26</v>
      </c>
      <c r="K67" s="395">
        <f t="shared" si="0"/>
        <v>26</v>
      </c>
      <c r="L67" s="393"/>
      <c r="M67" s="393"/>
      <c r="N67" s="395">
        <v>5</v>
      </c>
      <c r="O67" s="395">
        <v>7</v>
      </c>
      <c r="P67" s="404">
        <f t="shared" si="16"/>
        <v>52</v>
      </c>
      <c r="Q67" s="395">
        <v>85.6</v>
      </c>
      <c r="R67" s="415">
        <f t="shared" si="2"/>
        <v>92.6</v>
      </c>
      <c r="S67" s="416">
        <v>92.6</v>
      </c>
      <c r="T67" s="393">
        <v>40</v>
      </c>
      <c r="U67" s="393">
        <v>2</v>
      </c>
      <c r="V67" s="393"/>
      <c r="W67" s="393"/>
      <c r="X67" s="393"/>
      <c r="Y67" s="393"/>
      <c r="Z67" s="393"/>
      <c r="AA67" s="420"/>
      <c r="AB67" s="419"/>
      <c r="AC67" s="419"/>
      <c r="AD67" s="420"/>
      <c r="AE67" s="420"/>
      <c r="AF67" s="419"/>
      <c r="AG67" s="420"/>
      <c r="AH67" s="393"/>
      <c r="AI67" s="393"/>
      <c r="AJ67" s="393"/>
      <c r="AK67" s="393"/>
      <c r="AL67" s="393"/>
      <c r="AM67" s="393">
        <v>1</v>
      </c>
      <c r="AN67" s="393"/>
      <c r="AO67" s="393">
        <v>16</v>
      </c>
      <c r="AP67" s="393"/>
      <c r="AQ67" s="115"/>
      <c r="AR67" s="115"/>
      <c r="AS67" s="115">
        <v>-1</v>
      </c>
      <c r="AT67" s="115"/>
      <c r="AU67" s="454">
        <f t="shared" si="4"/>
        <v>58</v>
      </c>
      <c r="AV67" s="454">
        <v>97</v>
      </c>
      <c r="AW67" s="158">
        <f t="shared" si="5"/>
        <v>-4.40000000000001</v>
      </c>
      <c r="AX67" s="158">
        <v>0</v>
      </c>
      <c r="AY67" s="158">
        <v>0</v>
      </c>
      <c r="AZ67" s="158">
        <v>0</v>
      </c>
      <c r="BA67" s="158">
        <v>0</v>
      </c>
      <c r="BB67" s="463"/>
      <c r="BC67" s="106" t="s">
        <v>202</v>
      </c>
      <c r="BD67" s="92">
        <v>27</v>
      </c>
      <c r="BE67" s="15">
        <v>23</v>
      </c>
      <c r="BG67" s="106">
        <v>21</v>
      </c>
      <c r="BH67" s="106">
        <v>10</v>
      </c>
      <c r="BI67" s="106">
        <f t="shared" si="6"/>
        <v>31</v>
      </c>
      <c r="BJ67" s="394">
        <f t="shared" si="7"/>
        <v>23</v>
      </c>
    </row>
    <row r="68" ht="29.1" customHeight="1" spans="1:62">
      <c r="A68" s="394">
        <v>78</v>
      </c>
      <c r="B68" s="115">
        <v>67</v>
      </c>
      <c r="C68" s="393">
        <v>67</v>
      </c>
      <c r="D68" s="393" t="s">
        <v>204</v>
      </c>
      <c r="E68" s="404" t="s">
        <v>119</v>
      </c>
      <c r="F68" s="393" t="s">
        <v>90</v>
      </c>
      <c r="G68" s="393" t="s">
        <v>109</v>
      </c>
      <c r="H68" s="393">
        <v>2474</v>
      </c>
      <c r="I68" s="393">
        <v>3281</v>
      </c>
      <c r="J68" s="393">
        <v>41</v>
      </c>
      <c r="K68" s="395">
        <f t="shared" si="0"/>
        <v>41</v>
      </c>
      <c r="L68" s="393"/>
      <c r="M68" s="393"/>
      <c r="N68" s="395">
        <v>7</v>
      </c>
      <c r="O68" s="395">
        <v>9</v>
      </c>
      <c r="P68" s="404">
        <f t="shared" si="16"/>
        <v>82</v>
      </c>
      <c r="Q68" s="395">
        <v>121.2</v>
      </c>
      <c r="R68" s="415">
        <f t="shared" si="2"/>
        <v>130.2</v>
      </c>
      <c r="S68" s="416">
        <v>130.2</v>
      </c>
      <c r="T68" s="393">
        <v>51</v>
      </c>
      <c r="U68" s="393">
        <v>3</v>
      </c>
      <c r="V68" s="393">
        <v>13</v>
      </c>
      <c r="W68" s="393"/>
      <c r="X68" s="393"/>
      <c r="Y68" s="393"/>
      <c r="Z68" s="393"/>
      <c r="AA68" s="420"/>
      <c r="AB68" s="419"/>
      <c r="AC68" s="419"/>
      <c r="AD68" s="420"/>
      <c r="AE68" s="420"/>
      <c r="AF68" s="419"/>
      <c r="AG68" s="420"/>
      <c r="AH68" s="393"/>
      <c r="AI68" s="393"/>
      <c r="AJ68" s="393"/>
      <c r="AK68" s="393"/>
      <c r="AL68" s="393"/>
      <c r="AM68" s="393">
        <v>3</v>
      </c>
      <c r="AN68" s="393"/>
      <c r="AO68" s="393">
        <v>5</v>
      </c>
      <c r="AP68" s="393">
        <v>-2</v>
      </c>
      <c r="AQ68" s="115"/>
      <c r="AR68" s="115"/>
      <c r="AS68" s="115"/>
      <c r="AT68" s="115"/>
      <c r="AU68" s="454">
        <f t="shared" si="4"/>
        <v>73</v>
      </c>
      <c r="AV68" s="454">
        <v>128</v>
      </c>
      <c r="AW68" s="158">
        <f t="shared" si="5"/>
        <v>2.19999999999999</v>
      </c>
      <c r="AX68" s="158">
        <v>2.19999999999999</v>
      </c>
      <c r="AY68" s="233">
        <v>2</v>
      </c>
      <c r="AZ68" s="233">
        <v>2</v>
      </c>
      <c r="BA68" s="233">
        <v>2</v>
      </c>
      <c r="BB68" s="463"/>
      <c r="BC68" s="106"/>
      <c r="BD68" s="92">
        <v>27</v>
      </c>
      <c r="BE68" s="15">
        <v>29</v>
      </c>
      <c r="BG68" s="106">
        <v>19</v>
      </c>
      <c r="BH68" s="106">
        <v>10</v>
      </c>
      <c r="BI68" s="106">
        <f t="shared" si="6"/>
        <v>29</v>
      </c>
      <c r="BJ68" s="394">
        <f t="shared" si="7"/>
        <v>31</v>
      </c>
    </row>
    <row r="69" ht="29.1" customHeight="1" spans="1:62">
      <c r="A69" s="394">
        <v>80</v>
      </c>
      <c r="B69" s="115">
        <v>68</v>
      </c>
      <c r="C69" s="393">
        <v>68</v>
      </c>
      <c r="D69" s="393" t="s">
        <v>206</v>
      </c>
      <c r="E69" s="393" t="s">
        <v>119</v>
      </c>
      <c r="F69" s="393" t="s">
        <v>90</v>
      </c>
      <c r="G69" s="393" t="s">
        <v>109</v>
      </c>
      <c r="H69" s="393">
        <v>618</v>
      </c>
      <c r="I69" s="393">
        <v>746</v>
      </c>
      <c r="J69" s="393">
        <v>15</v>
      </c>
      <c r="K69" s="395">
        <f t="shared" si="0"/>
        <v>15</v>
      </c>
      <c r="L69" s="393"/>
      <c r="M69" s="393"/>
      <c r="N69" s="395">
        <v>3</v>
      </c>
      <c r="O69" s="395">
        <v>3</v>
      </c>
      <c r="P69" s="404">
        <f t="shared" si="16"/>
        <v>30</v>
      </c>
      <c r="Q69" s="395">
        <v>38.4</v>
      </c>
      <c r="R69" s="415">
        <f t="shared" si="2"/>
        <v>41.4</v>
      </c>
      <c r="S69" s="416">
        <v>41.4</v>
      </c>
      <c r="T69" s="393">
        <v>22</v>
      </c>
      <c r="U69" s="393">
        <v>2</v>
      </c>
      <c r="V69" s="393">
        <v>1</v>
      </c>
      <c r="W69" s="393"/>
      <c r="X69" s="393"/>
      <c r="Y69" s="393"/>
      <c r="Z69" s="393"/>
      <c r="AA69" s="420"/>
      <c r="AB69" s="419"/>
      <c r="AC69" s="419"/>
      <c r="AD69" s="420"/>
      <c r="AE69" s="420"/>
      <c r="AF69" s="419"/>
      <c r="AG69" s="420"/>
      <c r="AH69" s="393"/>
      <c r="AI69" s="393"/>
      <c r="AJ69" s="393"/>
      <c r="AK69" s="393"/>
      <c r="AL69" s="393"/>
      <c r="AM69" s="393">
        <v>2</v>
      </c>
      <c r="AN69" s="393"/>
      <c r="AO69" s="393">
        <v>10</v>
      </c>
      <c r="AP69" s="393">
        <v>0</v>
      </c>
      <c r="AQ69" s="115"/>
      <c r="AR69" s="115"/>
      <c r="AS69" s="115"/>
      <c r="AT69" s="115"/>
      <c r="AU69" s="454">
        <f t="shared" si="4"/>
        <v>37</v>
      </c>
      <c r="AV69" s="454">
        <v>51</v>
      </c>
      <c r="AW69" s="158">
        <f t="shared" si="5"/>
        <v>-9.6</v>
      </c>
      <c r="AX69" s="158">
        <v>0</v>
      </c>
      <c r="AY69" s="158">
        <v>0</v>
      </c>
      <c r="AZ69" s="158">
        <v>0</v>
      </c>
      <c r="BA69" s="158">
        <v>0</v>
      </c>
      <c r="BB69" s="463"/>
      <c r="BC69" s="106" t="s">
        <v>208</v>
      </c>
      <c r="BD69" s="92">
        <v>24</v>
      </c>
      <c r="BE69" s="15">
        <v>21</v>
      </c>
      <c r="BG69" s="106">
        <v>19</v>
      </c>
      <c r="BH69" s="106">
        <v>9</v>
      </c>
      <c r="BI69" s="106">
        <f t="shared" si="6"/>
        <v>28</v>
      </c>
      <c r="BJ69" s="394">
        <f t="shared" si="7"/>
        <v>21</v>
      </c>
    </row>
    <row r="70" s="367" customFormat="1" ht="29.1" customHeight="1" spans="1:62">
      <c r="A70" s="394">
        <v>82</v>
      </c>
      <c r="B70" s="115">
        <v>69</v>
      </c>
      <c r="C70" s="393">
        <v>69</v>
      </c>
      <c r="D70" s="393" t="s">
        <v>210</v>
      </c>
      <c r="E70" s="393" t="s">
        <v>90</v>
      </c>
      <c r="F70" s="393" t="s">
        <v>90</v>
      </c>
      <c r="G70" s="393" t="s">
        <v>109</v>
      </c>
      <c r="H70" s="393">
        <v>781</v>
      </c>
      <c r="I70" s="393">
        <v>781</v>
      </c>
      <c r="J70" s="393">
        <v>20</v>
      </c>
      <c r="K70" s="395">
        <f t="shared" ref="K70:K92" si="17">J70-M70</f>
        <v>20</v>
      </c>
      <c r="L70" s="393"/>
      <c r="M70" s="393"/>
      <c r="N70" s="395">
        <v>3</v>
      </c>
      <c r="O70" s="395">
        <v>3</v>
      </c>
      <c r="P70" s="404">
        <f t="shared" si="16"/>
        <v>40</v>
      </c>
      <c r="Q70" s="395">
        <v>40</v>
      </c>
      <c r="R70" s="415">
        <f t="shared" ref="R70:R73" si="18">O70+Q70</f>
        <v>43</v>
      </c>
      <c r="S70" s="416">
        <v>43</v>
      </c>
      <c r="T70" s="393">
        <v>10</v>
      </c>
      <c r="U70" s="393">
        <v>2</v>
      </c>
      <c r="V70" s="393">
        <v>12</v>
      </c>
      <c r="W70" s="393"/>
      <c r="X70" s="393"/>
      <c r="Y70" s="393"/>
      <c r="Z70" s="393"/>
      <c r="AA70" s="420"/>
      <c r="AB70" s="419"/>
      <c r="AC70" s="419"/>
      <c r="AD70" s="420"/>
      <c r="AE70" s="420"/>
      <c r="AF70" s="419"/>
      <c r="AG70" s="420"/>
      <c r="AH70" s="393"/>
      <c r="AI70" s="393"/>
      <c r="AJ70" s="393"/>
      <c r="AK70" s="393"/>
      <c r="AL70" s="393"/>
      <c r="AM70" s="393">
        <v>1</v>
      </c>
      <c r="AN70" s="115">
        <v>0</v>
      </c>
      <c r="AO70" s="393">
        <v>14</v>
      </c>
      <c r="AP70" s="393">
        <v>0</v>
      </c>
      <c r="AQ70" s="393">
        <v>0</v>
      </c>
      <c r="AR70" s="115">
        <v>0</v>
      </c>
      <c r="AS70" s="115">
        <v>0</v>
      </c>
      <c r="AT70" s="115">
        <v>0</v>
      </c>
      <c r="AU70" s="454">
        <f t="shared" ref="AU70:AU72" si="19">T70+U70+V70+W70+X70+Y70+Z70+AA70+AB70+AH70+AK70+AL70+AM70+AN70+AO70+AP70+AQ70+AR70+AS70+AT70</f>
        <v>39</v>
      </c>
      <c r="AV70" s="454">
        <v>39</v>
      </c>
      <c r="AW70" s="158">
        <f t="shared" ref="AW70:AW73" si="20">S70-AV70</f>
        <v>4</v>
      </c>
      <c r="AX70" s="158">
        <v>4</v>
      </c>
      <c r="AY70" s="158">
        <v>4</v>
      </c>
      <c r="AZ70" s="158">
        <v>4</v>
      </c>
      <c r="BA70" s="158">
        <v>4</v>
      </c>
      <c r="BB70" s="463"/>
      <c r="BC70" s="106" t="s">
        <v>212</v>
      </c>
      <c r="BD70" s="92">
        <v>22</v>
      </c>
      <c r="BE70" s="15">
        <v>8</v>
      </c>
      <c r="BF70" s="373"/>
      <c r="BG70" s="106">
        <v>26</v>
      </c>
      <c r="BH70" s="106"/>
      <c r="BI70" s="106">
        <f t="shared" ref="BI70:BI72" si="21">BG70+BH70</f>
        <v>26</v>
      </c>
      <c r="BJ70" s="394">
        <f t="shared" ref="BJ70:BJ72" si="22">BA70+BE70</f>
        <v>12</v>
      </c>
    </row>
    <row r="71" ht="29.1" customHeight="1" spans="1:62">
      <c r="A71" s="394">
        <v>83</v>
      </c>
      <c r="B71" s="115">
        <v>70</v>
      </c>
      <c r="C71" s="393">
        <v>70</v>
      </c>
      <c r="D71" s="393" t="s">
        <v>214</v>
      </c>
      <c r="E71" s="404" t="s">
        <v>119</v>
      </c>
      <c r="F71" s="393" t="s">
        <v>90</v>
      </c>
      <c r="G71" s="393" t="s">
        <v>109</v>
      </c>
      <c r="H71" s="393">
        <v>1317</v>
      </c>
      <c r="I71" s="393">
        <v>1731</v>
      </c>
      <c r="J71" s="393">
        <v>22</v>
      </c>
      <c r="K71" s="395">
        <f t="shared" si="17"/>
        <v>22</v>
      </c>
      <c r="L71" s="393"/>
      <c r="M71" s="393"/>
      <c r="N71" s="395">
        <v>5</v>
      </c>
      <c r="O71" s="395">
        <v>5</v>
      </c>
      <c r="P71" s="404">
        <f t="shared" si="16"/>
        <v>44</v>
      </c>
      <c r="Q71" s="395">
        <v>63.6</v>
      </c>
      <c r="R71" s="415">
        <f t="shared" si="18"/>
        <v>68.6</v>
      </c>
      <c r="S71" s="416">
        <v>68.6</v>
      </c>
      <c r="T71" s="393">
        <v>4</v>
      </c>
      <c r="U71" s="393">
        <v>2</v>
      </c>
      <c r="V71" s="393">
        <v>8</v>
      </c>
      <c r="W71" s="393"/>
      <c r="X71" s="393"/>
      <c r="Y71" s="393"/>
      <c r="Z71" s="393"/>
      <c r="AA71" s="393"/>
      <c r="AB71" s="395"/>
      <c r="AC71" s="395"/>
      <c r="AD71" s="393"/>
      <c r="AE71" s="393"/>
      <c r="AF71" s="395"/>
      <c r="AG71" s="393"/>
      <c r="AH71" s="393"/>
      <c r="AI71" s="393"/>
      <c r="AJ71" s="393"/>
      <c r="AK71" s="393"/>
      <c r="AL71" s="393"/>
      <c r="AM71" s="393">
        <v>2</v>
      </c>
      <c r="AN71" s="393"/>
      <c r="AO71" s="393">
        <v>11</v>
      </c>
      <c r="AP71" s="393"/>
      <c r="AQ71" s="115"/>
      <c r="AR71" s="115"/>
      <c r="AS71" s="115">
        <v>-1</v>
      </c>
      <c r="AT71" s="115"/>
      <c r="AU71" s="454">
        <f t="shared" si="19"/>
        <v>26</v>
      </c>
      <c r="AV71" s="454">
        <v>54</v>
      </c>
      <c r="AW71" s="158">
        <f t="shared" si="20"/>
        <v>14.6</v>
      </c>
      <c r="AX71" s="158">
        <v>14.6</v>
      </c>
      <c r="AY71" s="233">
        <v>15</v>
      </c>
      <c r="AZ71" s="233">
        <v>15</v>
      </c>
      <c r="BA71" s="233">
        <v>15</v>
      </c>
      <c r="BB71" s="463"/>
      <c r="BC71" s="106" t="s">
        <v>217</v>
      </c>
      <c r="BD71" s="92">
        <v>22</v>
      </c>
      <c r="BE71" s="15">
        <v>24</v>
      </c>
      <c r="BG71" s="106">
        <v>24</v>
      </c>
      <c r="BH71" s="106">
        <v>13</v>
      </c>
      <c r="BI71" s="106">
        <f t="shared" si="21"/>
        <v>37</v>
      </c>
      <c r="BJ71" s="394">
        <f t="shared" si="22"/>
        <v>39</v>
      </c>
    </row>
    <row r="72" ht="29.1" customHeight="1" spans="1:62">
      <c r="A72" s="394">
        <v>85</v>
      </c>
      <c r="B72" s="115">
        <v>71</v>
      </c>
      <c r="C72" s="393">
        <v>71</v>
      </c>
      <c r="D72" s="393" t="s">
        <v>218</v>
      </c>
      <c r="E72" s="393" t="s">
        <v>119</v>
      </c>
      <c r="F72" s="393" t="s">
        <v>90</v>
      </c>
      <c r="G72" s="393" t="s">
        <v>109</v>
      </c>
      <c r="H72" s="393">
        <v>595</v>
      </c>
      <c r="I72" s="393">
        <v>965</v>
      </c>
      <c r="J72" s="393">
        <v>14</v>
      </c>
      <c r="K72" s="395">
        <f t="shared" si="17"/>
        <v>14</v>
      </c>
      <c r="L72" s="393"/>
      <c r="M72" s="393"/>
      <c r="N72" s="395">
        <v>3</v>
      </c>
      <c r="O72" s="395">
        <v>3</v>
      </c>
      <c r="P72" s="404">
        <f t="shared" si="16"/>
        <v>28</v>
      </c>
      <c r="Q72" s="395">
        <v>50.4</v>
      </c>
      <c r="R72" s="415">
        <f t="shared" si="18"/>
        <v>53.4</v>
      </c>
      <c r="S72" s="416">
        <v>53.4</v>
      </c>
      <c r="T72" s="393"/>
      <c r="U72" s="393"/>
      <c r="V72" s="393">
        <v>9</v>
      </c>
      <c r="W72" s="393"/>
      <c r="X72" s="393"/>
      <c r="Y72" s="393"/>
      <c r="Z72" s="393"/>
      <c r="AA72" s="393"/>
      <c r="AB72" s="395"/>
      <c r="AC72" s="395"/>
      <c r="AD72" s="393"/>
      <c r="AE72" s="393"/>
      <c r="AF72" s="395"/>
      <c r="AG72" s="393"/>
      <c r="AH72" s="395"/>
      <c r="AI72" s="395"/>
      <c r="AJ72" s="395"/>
      <c r="AK72" s="395"/>
      <c r="AL72" s="395"/>
      <c r="AM72" s="395">
        <v>12</v>
      </c>
      <c r="AN72" s="395">
        <v>0</v>
      </c>
      <c r="AO72" s="395">
        <v>12</v>
      </c>
      <c r="AP72" s="395">
        <v>0</v>
      </c>
      <c r="AQ72" s="146">
        <v>0</v>
      </c>
      <c r="AR72" s="146">
        <v>0</v>
      </c>
      <c r="AS72" s="146">
        <v>0</v>
      </c>
      <c r="AT72" s="146">
        <v>0</v>
      </c>
      <c r="AU72" s="454">
        <f t="shared" si="19"/>
        <v>33</v>
      </c>
      <c r="AV72" s="454">
        <v>59</v>
      </c>
      <c r="AW72" s="158">
        <f t="shared" si="20"/>
        <v>-5.6</v>
      </c>
      <c r="AX72" s="158">
        <v>0</v>
      </c>
      <c r="AY72" s="158">
        <v>0</v>
      </c>
      <c r="AZ72" s="158">
        <v>0</v>
      </c>
      <c r="BA72" s="158">
        <v>0</v>
      </c>
      <c r="BB72" s="463"/>
      <c r="BC72" s="106" t="s">
        <v>220</v>
      </c>
      <c r="BD72" s="92">
        <v>52</v>
      </c>
      <c r="BE72" s="15">
        <v>46</v>
      </c>
      <c r="BG72" s="106">
        <v>26</v>
      </c>
      <c r="BH72" s="106">
        <v>30</v>
      </c>
      <c r="BI72" s="106">
        <f t="shared" si="21"/>
        <v>56</v>
      </c>
      <c r="BJ72" s="394">
        <f t="shared" si="22"/>
        <v>46</v>
      </c>
    </row>
    <row r="73" ht="29.1" customHeight="1" spans="1:62">
      <c r="A73" s="394">
        <v>87</v>
      </c>
      <c r="B73" s="115">
        <v>72</v>
      </c>
      <c r="C73" s="393">
        <v>72</v>
      </c>
      <c r="D73" s="393" t="s">
        <v>222</v>
      </c>
      <c r="E73" s="393" t="s">
        <v>90</v>
      </c>
      <c r="F73" s="393" t="s">
        <v>90</v>
      </c>
      <c r="G73" s="393" t="s">
        <v>109</v>
      </c>
      <c r="H73" s="393"/>
      <c r="I73" s="393"/>
      <c r="J73" s="393">
        <v>9</v>
      </c>
      <c r="K73" s="395">
        <f t="shared" si="17"/>
        <v>9</v>
      </c>
      <c r="L73" s="393"/>
      <c r="M73" s="393"/>
      <c r="N73" s="395">
        <v>3</v>
      </c>
      <c r="O73" s="395">
        <v>3</v>
      </c>
      <c r="P73" s="404">
        <f t="shared" si="16"/>
        <v>18</v>
      </c>
      <c r="Q73" s="395">
        <v>18</v>
      </c>
      <c r="R73" s="415">
        <f t="shared" si="18"/>
        <v>21</v>
      </c>
      <c r="S73" s="416">
        <v>21</v>
      </c>
      <c r="T73" s="393"/>
      <c r="U73" s="393"/>
      <c r="V73" s="393"/>
      <c r="W73" s="393"/>
      <c r="X73" s="393"/>
      <c r="Y73" s="393"/>
      <c r="Z73" s="393"/>
      <c r="AA73" s="393"/>
      <c r="AB73" s="395"/>
      <c r="AC73" s="395"/>
      <c r="AD73" s="393"/>
      <c r="AE73" s="393"/>
      <c r="AF73" s="395"/>
      <c r="AG73" s="393"/>
      <c r="AH73" s="395"/>
      <c r="AI73" s="395"/>
      <c r="AJ73" s="395"/>
      <c r="AK73" s="395"/>
      <c r="AL73" s="395"/>
      <c r="AM73" s="395"/>
      <c r="AN73" s="395"/>
      <c r="AO73" s="395"/>
      <c r="AP73" s="395"/>
      <c r="AQ73" s="146"/>
      <c r="AR73" s="146"/>
      <c r="AS73" s="146"/>
      <c r="AT73" s="146"/>
      <c r="AU73" s="454">
        <v>21</v>
      </c>
      <c r="AV73" s="454">
        <v>21</v>
      </c>
      <c r="AW73" s="158">
        <f t="shared" si="20"/>
        <v>0</v>
      </c>
      <c r="AX73" s="158">
        <v>0</v>
      </c>
      <c r="AY73" s="467">
        <v>0</v>
      </c>
      <c r="AZ73" s="467">
        <v>0</v>
      </c>
      <c r="BA73" s="467">
        <v>0</v>
      </c>
      <c r="BB73" s="463"/>
      <c r="BC73" s="106"/>
      <c r="BD73" s="464"/>
      <c r="BE73" s="15"/>
      <c r="BG73" s="106"/>
      <c r="BH73" s="106"/>
      <c r="BI73" s="106"/>
      <c r="BJ73" s="394"/>
    </row>
    <row r="74" ht="29.1" customHeight="1" spans="1:62">
      <c r="A74" s="394">
        <v>22</v>
      </c>
      <c r="B74" s="394"/>
      <c r="C74" s="393">
        <v>25</v>
      </c>
      <c r="D74" s="393" t="s">
        <v>223</v>
      </c>
      <c r="E74" s="393" t="s">
        <v>119</v>
      </c>
      <c r="F74" s="393" t="s">
        <v>135</v>
      </c>
      <c r="G74" s="393" t="s">
        <v>109</v>
      </c>
      <c r="H74" s="393">
        <v>152</v>
      </c>
      <c r="I74" s="393"/>
      <c r="J74" s="393">
        <v>3</v>
      </c>
      <c r="K74" s="395">
        <f t="shared" si="17"/>
        <v>3</v>
      </c>
      <c r="L74" s="393"/>
      <c r="M74" s="393"/>
      <c r="N74" s="395">
        <v>3</v>
      </c>
      <c r="O74" s="395"/>
      <c r="P74" s="404">
        <f t="shared" ref="P74:P92" si="23">K74*2.8</f>
        <v>8.4</v>
      </c>
      <c r="Q74" s="395"/>
      <c r="R74" s="415"/>
      <c r="S74" s="416"/>
      <c r="T74" s="393">
        <v>10</v>
      </c>
      <c r="U74" s="393"/>
      <c r="V74" s="393"/>
      <c r="W74" s="393"/>
      <c r="X74" s="393"/>
      <c r="Y74" s="393"/>
      <c r="Z74" s="393"/>
      <c r="AA74" s="420"/>
      <c r="AB74" s="419"/>
      <c r="AC74" s="419"/>
      <c r="AD74" s="420"/>
      <c r="AE74" s="420"/>
      <c r="AF74" s="419"/>
      <c r="AG74" s="420"/>
      <c r="AH74" s="395"/>
      <c r="AI74" s="395"/>
      <c r="AJ74" s="395"/>
      <c r="AK74" s="395"/>
      <c r="AL74" s="395"/>
      <c r="AM74" s="395"/>
      <c r="AN74" s="395">
        <v>0</v>
      </c>
      <c r="AO74" s="395">
        <v>0</v>
      </c>
      <c r="AP74" s="395">
        <v>0</v>
      </c>
      <c r="AQ74" s="146">
        <v>0</v>
      </c>
      <c r="AR74" s="146">
        <v>0</v>
      </c>
      <c r="AS74" s="146">
        <v>0</v>
      </c>
      <c r="AT74" s="146">
        <v>0</v>
      </c>
      <c r="AU74" s="454">
        <f t="shared" ref="AU74:AU92" si="24">T74+U74+V74+W74+X74+Y74+Z74+AA74+AB74+AH74+AK74+AL74+AM74+AN74+AO74+AP74+AQ74+AR74+AS74+AT74</f>
        <v>10</v>
      </c>
      <c r="AV74" s="454"/>
      <c r="AW74" s="158"/>
      <c r="AX74" s="158"/>
      <c r="AY74" s="233"/>
      <c r="AZ74" s="233"/>
      <c r="BA74" s="233"/>
      <c r="BB74" s="463"/>
      <c r="BC74" s="106"/>
      <c r="BD74" s="464"/>
      <c r="BE74" s="15"/>
      <c r="BG74" s="106"/>
      <c r="BH74" s="106"/>
      <c r="BI74" s="106"/>
      <c r="BJ74" s="394"/>
    </row>
    <row r="75" ht="29.1" customHeight="1" spans="1:62">
      <c r="A75" s="394">
        <v>24</v>
      </c>
      <c r="B75" s="394"/>
      <c r="C75" s="393">
        <v>26</v>
      </c>
      <c r="D75" s="393" t="s">
        <v>224</v>
      </c>
      <c r="E75" s="393" t="s">
        <v>119</v>
      </c>
      <c r="F75" s="393" t="s">
        <v>135</v>
      </c>
      <c r="G75" s="393" t="s">
        <v>109</v>
      </c>
      <c r="H75" s="393">
        <v>225</v>
      </c>
      <c r="I75" s="393"/>
      <c r="J75" s="393">
        <v>6</v>
      </c>
      <c r="K75" s="395">
        <f t="shared" si="17"/>
        <v>6</v>
      </c>
      <c r="L75" s="393"/>
      <c r="M75" s="393"/>
      <c r="N75" s="395">
        <v>3</v>
      </c>
      <c r="O75" s="395"/>
      <c r="P75" s="404">
        <f t="shared" si="23"/>
        <v>16.8</v>
      </c>
      <c r="Q75" s="395"/>
      <c r="R75" s="415"/>
      <c r="S75" s="416"/>
      <c r="T75" s="393">
        <v>14</v>
      </c>
      <c r="U75" s="393"/>
      <c r="V75" s="393">
        <v>3</v>
      </c>
      <c r="W75" s="393"/>
      <c r="X75" s="393"/>
      <c r="Y75" s="393"/>
      <c r="Z75" s="393"/>
      <c r="AA75" s="420"/>
      <c r="AB75" s="419"/>
      <c r="AC75" s="419"/>
      <c r="AD75" s="420"/>
      <c r="AE75" s="420"/>
      <c r="AF75" s="419"/>
      <c r="AG75" s="420"/>
      <c r="AH75" s="395"/>
      <c r="AI75" s="395"/>
      <c r="AJ75" s="395"/>
      <c r="AK75" s="395"/>
      <c r="AL75" s="395"/>
      <c r="AM75" s="395"/>
      <c r="AN75" s="395"/>
      <c r="AO75" s="395"/>
      <c r="AP75" s="395">
        <v>-1</v>
      </c>
      <c r="AQ75" s="146"/>
      <c r="AR75" s="146"/>
      <c r="AS75" s="146"/>
      <c r="AT75" s="146"/>
      <c r="AU75" s="454">
        <f t="shared" si="24"/>
        <v>16</v>
      </c>
      <c r="AV75" s="454"/>
      <c r="AW75" s="158"/>
      <c r="AX75" s="158"/>
      <c r="AY75" s="233"/>
      <c r="AZ75" s="233"/>
      <c r="BA75" s="233"/>
      <c r="BB75" s="463"/>
      <c r="BC75" s="106"/>
      <c r="BD75" s="464"/>
      <c r="BE75" s="15"/>
      <c r="BG75" s="106"/>
      <c r="BH75" s="106"/>
      <c r="BI75" s="106"/>
      <c r="BJ75" s="394"/>
    </row>
    <row r="76" ht="29.1" customHeight="1" spans="1:62">
      <c r="A76" s="394">
        <v>26</v>
      </c>
      <c r="B76" s="394"/>
      <c r="C76" s="393">
        <v>27</v>
      </c>
      <c r="D76" s="393" t="s">
        <v>225</v>
      </c>
      <c r="E76" s="393" t="s">
        <v>119</v>
      </c>
      <c r="F76" s="393" t="s">
        <v>135</v>
      </c>
      <c r="G76" s="393" t="s">
        <v>136</v>
      </c>
      <c r="H76" s="395">
        <v>92</v>
      </c>
      <c r="I76" s="393"/>
      <c r="J76" s="404">
        <v>3</v>
      </c>
      <c r="K76" s="395">
        <f t="shared" si="17"/>
        <v>3</v>
      </c>
      <c r="L76" s="393"/>
      <c r="M76" s="393"/>
      <c r="N76" s="395">
        <v>3</v>
      </c>
      <c r="O76" s="395"/>
      <c r="P76" s="404">
        <f t="shared" si="23"/>
        <v>8.4</v>
      </c>
      <c r="Q76" s="395"/>
      <c r="R76" s="415"/>
      <c r="S76" s="416"/>
      <c r="T76" s="393">
        <v>14</v>
      </c>
      <c r="U76" s="393"/>
      <c r="V76" s="393"/>
      <c r="W76" s="393"/>
      <c r="X76" s="393"/>
      <c r="Y76" s="393"/>
      <c r="Z76" s="393"/>
      <c r="AA76" s="485"/>
      <c r="AB76" s="486"/>
      <c r="AC76" s="486"/>
      <c r="AD76" s="485"/>
      <c r="AE76" s="485"/>
      <c r="AF76" s="486"/>
      <c r="AG76" s="485"/>
      <c r="AH76" s="395"/>
      <c r="AI76" s="395"/>
      <c r="AJ76" s="395"/>
      <c r="AK76" s="395"/>
      <c r="AL76" s="395"/>
      <c r="AM76" s="395"/>
      <c r="AN76" s="395"/>
      <c r="AO76" s="395">
        <v>1</v>
      </c>
      <c r="AP76" s="395">
        <v>-3</v>
      </c>
      <c r="AQ76" s="146"/>
      <c r="AR76" s="146"/>
      <c r="AS76" s="146"/>
      <c r="AT76" s="146"/>
      <c r="AU76" s="454">
        <f t="shared" si="24"/>
        <v>12</v>
      </c>
      <c r="AV76" s="454"/>
      <c r="AW76" s="158"/>
      <c r="AX76" s="158"/>
      <c r="AY76" s="233"/>
      <c r="AZ76" s="233"/>
      <c r="BA76" s="233"/>
      <c r="BB76" s="463"/>
      <c r="BC76" s="106"/>
      <c r="BD76" s="464"/>
      <c r="BE76" s="15"/>
      <c r="BG76" s="106"/>
      <c r="BH76" s="106"/>
      <c r="BI76" s="106"/>
      <c r="BJ76" s="394"/>
    </row>
    <row r="77" ht="29.1" customHeight="1" spans="1:62">
      <c r="A77" s="394">
        <v>28</v>
      </c>
      <c r="B77" s="394"/>
      <c r="C77" s="393">
        <v>28</v>
      </c>
      <c r="D77" s="393" t="s">
        <v>227</v>
      </c>
      <c r="E77" s="393" t="s">
        <v>119</v>
      </c>
      <c r="F77" s="393" t="s">
        <v>135</v>
      </c>
      <c r="G77" s="393" t="s">
        <v>109</v>
      </c>
      <c r="H77" s="393">
        <v>377</v>
      </c>
      <c r="I77" s="393"/>
      <c r="J77" s="393">
        <v>9</v>
      </c>
      <c r="K77" s="395">
        <f t="shared" si="17"/>
        <v>9</v>
      </c>
      <c r="L77" s="393"/>
      <c r="M77" s="393"/>
      <c r="N77" s="395">
        <v>3</v>
      </c>
      <c r="O77" s="395"/>
      <c r="P77" s="404">
        <f t="shared" si="23"/>
        <v>25.2</v>
      </c>
      <c r="Q77" s="395"/>
      <c r="R77" s="415"/>
      <c r="S77" s="416"/>
      <c r="T77" s="393">
        <v>25</v>
      </c>
      <c r="U77" s="393">
        <v>1</v>
      </c>
      <c r="V77" s="393">
        <v>3</v>
      </c>
      <c r="W77" s="393"/>
      <c r="X77" s="393"/>
      <c r="Y77" s="393"/>
      <c r="Z77" s="393"/>
      <c r="AA77" s="420"/>
      <c r="AB77" s="419"/>
      <c r="AC77" s="419"/>
      <c r="AD77" s="420"/>
      <c r="AE77" s="420"/>
      <c r="AF77" s="419"/>
      <c r="AG77" s="420"/>
      <c r="AH77" s="395"/>
      <c r="AI77" s="395"/>
      <c r="AJ77" s="395"/>
      <c r="AK77" s="395"/>
      <c r="AL77" s="395"/>
      <c r="AM77" s="395"/>
      <c r="AN77" s="395">
        <v>0</v>
      </c>
      <c r="AO77" s="395">
        <v>0</v>
      </c>
      <c r="AP77" s="395">
        <v>-2</v>
      </c>
      <c r="AQ77" s="146">
        <v>0</v>
      </c>
      <c r="AR77" s="146">
        <v>0</v>
      </c>
      <c r="AS77" s="146">
        <v>-2</v>
      </c>
      <c r="AT77" s="146">
        <v>0</v>
      </c>
      <c r="AU77" s="454">
        <f t="shared" si="24"/>
        <v>25</v>
      </c>
      <c r="AV77" s="454"/>
      <c r="AW77" s="158"/>
      <c r="AX77" s="158"/>
      <c r="AY77" s="233"/>
      <c r="AZ77" s="233"/>
      <c r="BA77" s="233"/>
      <c r="BB77" s="463"/>
      <c r="BC77" s="106"/>
      <c r="BD77" s="464"/>
      <c r="BE77" s="15"/>
      <c r="BG77" s="106"/>
      <c r="BH77" s="106"/>
      <c r="BI77" s="106"/>
      <c r="BJ77" s="394"/>
    </row>
    <row r="78" ht="29.1" customHeight="1" spans="1:62">
      <c r="A78" s="394">
        <v>38</v>
      </c>
      <c r="B78" s="394"/>
      <c r="C78" s="393">
        <v>37</v>
      </c>
      <c r="D78" s="393" t="s">
        <v>228</v>
      </c>
      <c r="E78" s="393" t="s">
        <v>119</v>
      </c>
      <c r="F78" s="393" t="s">
        <v>135</v>
      </c>
      <c r="G78" s="393" t="s">
        <v>136</v>
      </c>
      <c r="H78" s="393">
        <v>307</v>
      </c>
      <c r="I78" s="395"/>
      <c r="J78" s="393">
        <v>9</v>
      </c>
      <c r="K78" s="395">
        <f t="shared" si="17"/>
        <v>9</v>
      </c>
      <c r="L78" s="393"/>
      <c r="M78" s="393"/>
      <c r="N78" s="395">
        <v>3</v>
      </c>
      <c r="O78" s="395"/>
      <c r="P78" s="404">
        <f t="shared" si="23"/>
        <v>25.2</v>
      </c>
      <c r="Q78" s="395"/>
      <c r="R78" s="415"/>
      <c r="S78" s="416"/>
      <c r="T78" s="393">
        <v>30</v>
      </c>
      <c r="U78" s="393"/>
      <c r="V78" s="393"/>
      <c r="W78" s="393"/>
      <c r="X78" s="393"/>
      <c r="Y78" s="393"/>
      <c r="Z78" s="393">
        <v>7</v>
      </c>
      <c r="AA78" s="427"/>
      <c r="AB78" s="428"/>
      <c r="AC78" s="428"/>
      <c r="AD78" s="427"/>
      <c r="AE78" s="427"/>
      <c r="AF78" s="428"/>
      <c r="AG78" s="427"/>
      <c r="AH78" s="395"/>
      <c r="AI78" s="395"/>
      <c r="AJ78" s="395"/>
      <c r="AK78" s="395"/>
      <c r="AL78" s="395"/>
      <c r="AM78" s="395">
        <v>-5</v>
      </c>
      <c r="AN78" s="395">
        <v>0</v>
      </c>
      <c r="AO78" s="395">
        <v>0</v>
      </c>
      <c r="AP78" s="395">
        <v>-8</v>
      </c>
      <c r="AQ78" s="146">
        <v>0</v>
      </c>
      <c r="AR78" s="146">
        <v>0</v>
      </c>
      <c r="AS78" s="146">
        <v>0</v>
      </c>
      <c r="AT78" s="146">
        <v>0</v>
      </c>
      <c r="AU78" s="454">
        <f t="shared" si="24"/>
        <v>24</v>
      </c>
      <c r="AV78" s="454"/>
      <c r="AW78" s="158"/>
      <c r="AX78" s="158"/>
      <c r="AY78" s="233"/>
      <c r="AZ78" s="233"/>
      <c r="BA78" s="233"/>
      <c r="BB78" s="463"/>
      <c r="BC78" s="106"/>
      <c r="BD78" s="464"/>
      <c r="BE78" s="15"/>
      <c r="BG78" s="106"/>
      <c r="BH78" s="106"/>
      <c r="BI78" s="106"/>
      <c r="BJ78" s="394"/>
    </row>
    <row r="79" ht="29.1" customHeight="1" spans="1:62">
      <c r="A79" s="394">
        <v>41</v>
      </c>
      <c r="B79" s="394"/>
      <c r="C79" s="393">
        <v>39</v>
      </c>
      <c r="D79" s="393" t="s">
        <v>229</v>
      </c>
      <c r="E79" s="393" t="s">
        <v>119</v>
      </c>
      <c r="F79" s="393" t="s">
        <v>135</v>
      </c>
      <c r="G79" s="393" t="s">
        <v>136</v>
      </c>
      <c r="H79" s="393">
        <v>355</v>
      </c>
      <c r="I79" s="395"/>
      <c r="J79" s="393">
        <v>8</v>
      </c>
      <c r="K79" s="395">
        <f t="shared" si="17"/>
        <v>8</v>
      </c>
      <c r="L79" s="393"/>
      <c r="M79" s="393"/>
      <c r="N79" s="395">
        <v>3</v>
      </c>
      <c r="O79" s="395"/>
      <c r="P79" s="404">
        <f t="shared" si="23"/>
        <v>22.4</v>
      </c>
      <c r="Q79" s="395"/>
      <c r="R79" s="415"/>
      <c r="S79" s="416"/>
      <c r="T79" s="393">
        <v>52</v>
      </c>
      <c r="U79" s="393"/>
      <c r="V79" s="393"/>
      <c r="W79" s="393"/>
      <c r="X79" s="393"/>
      <c r="Y79" s="393"/>
      <c r="Z79" s="393"/>
      <c r="AA79" s="420"/>
      <c r="AB79" s="419"/>
      <c r="AC79" s="419"/>
      <c r="AD79" s="420"/>
      <c r="AE79" s="420"/>
      <c r="AF79" s="419"/>
      <c r="AG79" s="420"/>
      <c r="AH79" s="395"/>
      <c r="AI79" s="395">
        <v>1</v>
      </c>
      <c r="AJ79" s="395"/>
      <c r="AK79" s="395"/>
      <c r="AL79" s="395"/>
      <c r="AM79" s="395"/>
      <c r="AN79" s="395"/>
      <c r="AO79" s="395">
        <v>1</v>
      </c>
      <c r="AP79" s="395">
        <v>-6</v>
      </c>
      <c r="AQ79" s="146"/>
      <c r="AR79" s="146">
        <v>-1</v>
      </c>
      <c r="AS79" s="146">
        <v>-1</v>
      </c>
      <c r="AT79" s="146">
        <v>-1</v>
      </c>
      <c r="AU79" s="454">
        <f t="shared" si="24"/>
        <v>44</v>
      </c>
      <c r="AV79" s="454"/>
      <c r="AW79" s="158"/>
      <c r="AX79" s="158"/>
      <c r="AY79" s="233"/>
      <c r="AZ79" s="233"/>
      <c r="BA79" s="233"/>
      <c r="BB79" s="463"/>
      <c r="BC79" s="106"/>
      <c r="BD79" s="464"/>
      <c r="BE79" s="15"/>
      <c r="BG79" s="106"/>
      <c r="BH79" s="106"/>
      <c r="BI79" s="106"/>
      <c r="BJ79" s="394"/>
    </row>
    <row r="80" ht="29.1" customHeight="1" spans="1:62">
      <c r="A80" s="394">
        <v>43</v>
      </c>
      <c r="B80" s="394"/>
      <c r="C80" s="393">
        <v>40</v>
      </c>
      <c r="D80" s="393" t="s">
        <v>230</v>
      </c>
      <c r="E80" s="393" t="s">
        <v>119</v>
      </c>
      <c r="F80" s="393" t="s">
        <v>135</v>
      </c>
      <c r="G80" s="393" t="s">
        <v>136</v>
      </c>
      <c r="H80" s="393">
        <v>283</v>
      </c>
      <c r="I80" s="393"/>
      <c r="J80" s="393">
        <v>7</v>
      </c>
      <c r="K80" s="395">
        <f t="shared" si="17"/>
        <v>7</v>
      </c>
      <c r="L80" s="393"/>
      <c r="M80" s="393"/>
      <c r="N80" s="395">
        <v>3</v>
      </c>
      <c r="O80" s="395"/>
      <c r="P80" s="404">
        <f t="shared" si="23"/>
        <v>19.6</v>
      </c>
      <c r="Q80" s="395"/>
      <c r="R80" s="415"/>
      <c r="S80" s="416"/>
      <c r="T80" s="393">
        <v>46</v>
      </c>
      <c r="U80" s="393"/>
      <c r="V80" s="393"/>
      <c r="W80" s="393"/>
      <c r="X80" s="393"/>
      <c r="Y80" s="393"/>
      <c r="Z80" s="393"/>
      <c r="AA80" s="443"/>
      <c r="AB80" s="487"/>
      <c r="AC80" s="487"/>
      <c r="AD80" s="443"/>
      <c r="AE80" s="443"/>
      <c r="AF80" s="487"/>
      <c r="AG80" s="443"/>
      <c r="AH80" s="395"/>
      <c r="AI80" s="395"/>
      <c r="AJ80" s="395"/>
      <c r="AK80" s="395"/>
      <c r="AL80" s="395"/>
      <c r="AM80" s="395"/>
      <c r="AN80" s="395">
        <v>0</v>
      </c>
      <c r="AO80" s="395">
        <v>0</v>
      </c>
      <c r="AP80" s="395">
        <v>-1</v>
      </c>
      <c r="AQ80" s="146">
        <v>0</v>
      </c>
      <c r="AR80" s="146">
        <v>0</v>
      </c>
      <c r="AS80" s="146">
        <v>0</v>
      </c>
      <c r="AT80" s="146">
        <v>0</v>
      </c>
      <c r="AU80" s="454">
        <f t="shared" si="24"/>
        <v>45</v>
      </c>
      <c r="AV80" s="454"/>
      <c r="AW80" s="158"/>
      <c r="AX80" s="158"/>
      <c r="AY80" s="233"/>
      <c r="AZ80" s="233"/>
      <c r="BA80" s="233"/>
      <c r="BB80" s="463"/>
      <c r="BC80" s="106"/>
      <c r="BD80" s="464"/>
      <c r="BE80" s="15"/>
      <c r="BG80" s="106"/>
      <c r="BH80" s="106"/>
      <c r="BI80" s="106"/>
      <c r="BJ80" s="394"/>
    </row>
    <row r="81" ht="29.1" customHeight="1" spans="1:62">
      <c r="A81" s="394">
        <v>48</v>
      </c>
      <c r="B81" s="394"/>
      <c r="C81" s="393">
        <v>44</v>
      </c>
      <c r="D81" s="396" t="s">
        <v>231</v>
      </c>
      <c r="E81" s="393" t="s">
        <v>119</v>
      </c>
      <c r="F81" s="393" t="s">
        <v>135</v>
      </c>
      <c r="G81" s="393" t="s">
        <v>136</v>
      </c>
      <c r="H81" s="393">
        <v>1352</v>
      </c>
      <c r="I81" s="393"/>
      <c r="J81" s="393">
        <v>21</v>
      </c>
      <c r="K81" s="395">
        <f t="shared" si="17"/>
        <v>21</v>
      </c>
      <c r="L81" s="393"/>
      <c r="M81" s="393"/>
      <c r="N81" s="395">
        <v>5</v>
      </c>
      <c r="O81" s="395"/>
      <c r="P81" s="404">
        <f t="shared" si="23"/>
        <v>58.8</v>
      </c>
      <c r="Q81" s="395"/>
      <c r="R81" s="415"/>
      <c r="S81" s="416"/>
      <c r="T81" s="393">
        <v>92</v>
      </c>
      <c r="U81" s="393">
        <v>2</v>
      </c>
      <c r="V81" s="393">
        <v>4</v>
      </c>
      <c r="W81" s="393"/>
      <c r="X81" s="393"/>
      <c r="Y81" s="393"/>
      <c r="Z81" s="393">
        <v>3</v>
      </c>
      <c r="AA81" s="420"/>
      <c r="AB81" s="419"/>
      <c r="AC81" s="419"/>
      <c r="AD81" s="420"/>
      <c r="AE81" s="420"/>
      <c r="AF81" s="419"/>
      <c r="AG81" s="420"/>
      <c r="AH81" s="395"/>
      <c r="AI81" s="395"/>
      <c r="AJ81" s="395"/>
      <c r="AK81" s="395"/>
      <c r="AL81" s="395"/>
      <c r="AM81" s="395">
        <v>-1</v>
      </c>
      <c r="AN81" s="395">
        <v>0</v>
      </c>
      <c r="AO81" s="395">
        <v>0</v>
      </c>
      <c r="AP81" s="395">
        <v>-5</v>
      </c>
      <c r="AQ81" s="146">
        <v>0</v>
      </c>
      <c r="AR81" s="146">
        <v>0</v>
      </c>
      <c r="AS81" s="146">
        <v>-7</v>
      </c>
      <c r="AT81" s="146">
        <v>-5</v>
      </c>
      <c r="AU81" s="454">
        <f t="shared" si="24"/>
        <v>83</v>
      </c>
      <c r="AV81" s="454"/>
      <c r="AW81" s="158"/>
      <c r="AX81" s="158"/>
      <c r="AY81" s="233"/>
      <c r="AZ81" s="233"/>
      <c r="BA81" s="233"/>
      <c r="BB81" s="463"/>
      <c r="BC81" s="106"/>
      <c r="BD81" s="464"/>
      <c r="BE81" s="15"/>
      <c r="BG81" s="106"/>
      <c r="BH81" s="106"/>
      <c r="BI81" s="106"/>
      <c r="BJ81" s="394"/>
    </row>
    <row r="82" ht="29.1" customHeight="1" spans="1:62">
      <c r="A82" s="394">
        <v>50</v>
      </c>
      <c r="B82" s="394"/>
      <c r="C82" s="393">
        <v>45</v>
      </c>
      <c r="D82" s="393" t="s">
        <v>232</v>
      </c>
      <c r="E82" s="393" t="s">
        <v>119</v>
      </c>
      <c r="F82" s="393" t="s">
        <v>135</v>
      </c>
      <c r="G82" s="393" t="s">
        <v>136</v>
      </c>
      <c r="H82" s="393">
        <v>175</v>
      </c>
      <c r="I82" s="393"/>
      <c r="J82" s="393">
        <v>6</v>
      </c>
      <c r="K82" s="395">
        <f t="shared" si="17"/>
        <v>6</v>
      </c>
      <c r="L82" s="393"/>
      <c r="M82" s="393"/>
      <c r="N82" s="395">
        <v>3</v>
      </c>
      <c r="O82" s="395"/>
      <c r="P82" s="404">
        <f t="shared" si="23"/>
        <v>16.8</v>
      </c>
      <c r="Q82" s="395"/>
      <c r="R82" s="415"/>
      <c r="S82" s="416"/>
      <c r="T82" s="393">
        <v>23</v>
      </c>
      <c r="U82" s="393"/>
      <c r="V82" s="393"/>
      <c r="W82" s="393"/>
      <c r="X82" s="393"/>
      <c r="Y82" s="393"/>
      <c r="Z82" s="393">
        <v>2</v>
      </c>
      <c r="AA82" s="420"/>
      <c r="AB82" s="419"/>
      <c r="AC82" s="419"/>
      <c r="AD82" s="420"/>
      <c r="AE82" s="420"/>
      <c r="AF82" s="419"/>
      <c r="AG82" s="420"/>
      <c r="AH82" s="395"/>
      <c r="AI82" s="395"/>
      <c r="AJ82" s="395"/>
      <c r="AK82" s="395"/>
      <c r="AL82" s="395"/>
      <c r="AM82" s="395">
        <v>-2</v>
      </c>
      <c r="AN82" s="395">
        <v>0</v>
      </c>
      <c r="AO82" s="395">
        <v>0</v>
      </c>
      <c r="AP82" s="395">
        <v>-1</v>
      </c>
      <c r="AQ82" s="146">
        <v>0</v>
      </c>
      <c r="AR82" s="146">
        <v>0</v>
      </c>
      <c r="AS82" s="146">
        <v>0</v>
      </c>
      <c r="AT82" s="146">
        <v>0</v>
      </c>
      <c r="AU82" s="454">
        <f t="shared" si="24"/>
        <v>22</v>
      </c>
      <c r="AV82" s="454"/>
      <c r="AW82" s="158"/>
      <c r="AX82" s="158"/>
      <c r="AY82" s="233"/>
      <c r="AZ82" s="233"/>
      <c r="BA82" s="233"/>
      <c r="BB82" s="463"/>
      <c r="BC82" s="106"/>
      <c r="BD82" s="464"/>
      <c r="BE82" s="15"/>
      <c r="BG82" s="106"/>
      <c r="BH82" s="106"/>
      <c r="BI82" s="106"/>
      <c r="BJ82" s="394"/>
    </row>
    <row r="83" ht="29.1" customHeight="1" spans="1:62">
      <c r="A83" s="394">
        <v>67</v>
      </c>
      <c r="B83" s="394"/>
      <c r="C83" s="393">
        <v>61</v>
      </c>
      <c r="D83" s="393" t="s">
        <v>233</v>
      </c>
      <c r="E83" s="393" t="s">
        <v>119</v>
      </c>
      <c r="F83" s="393" t="s">
        <v>135</v>
      </c>
      <c r="G83" s="393" t="s">
        <v>109</v>
      </c>
      <c r="H83" s="393">
        <v>1360</v>
      </c>
      <c r="I83" s="393"/>
      <c r="J83" s="393">
        <v>24</v>
      </c>
      <c r="K83" s="395">
        <f t="shared" si="17"/>
        <v>24</v>
      </c>
      <c r="L83" s="393"/>
      <c r="M83" s="393"/>
      <c r="N83" s="395">
        <v>5</v>
      </c>
      <c r="O83" s="395"/>
      <c r="P83" s="404">
        <f t="shared" si="23"/>
        <v>67.2</v>
      </c>
      <c r="Q83" s="395"/>
      <c r="R83" s="415"/>
      <c r="S83" s="416"/>
      <c r="T83" s="393">
        <v>73</v>
      </c>
      <c r="U83" s="393">
        <v>1</v>
      </c>
      <c r="V83" s="393">
        <v>19</v>
      </c>
      <c r="W83" s="393"/>
      <c r="X83" s="393"/>
      <c r="Y83" s="393"/>
      <c r="Z83" s="393"/>
      <c r="AA83" s="421"/>
      <c r="AB83" s="422"/>
      <c r="AC83" s="422"/>
      <c r="AD83" s="421"/>
      <c r="AE83" s="421"/>
      <c r="AF83" s="422"/>
      <c r="AG83" s="421"/>
      <c r="AH83" s="393"/>
      <c r="AI83" s="393"/>
      <c r="AJ83" s="393"/>
      <c r="AK83" s="393"/>
      <c r="AL83" s="393"/>
      <c r="AM83" s="393">
        <v>1</v>
      </c>
      <c r="AN83" s="393"/>
      <c r="AO83" s="393">
        <v>1</v>
      </c>
      <c r="AP83" s="393">
        <v>-7</v>
      </c>
      <c r="AQ83" s="115"/>
      <c r="AR83" s="115"/>
      <c r="AS83" s="115"/>
      <c r="AT83" s="115"/>
      <c r="AU83" s="454">
        <f t="shared" si="24"/>
        <v>88</v>
      </c>
      <c r="AV83" s="454"/>
      <c r="AW83" s="158"/>
      <c r="AX83" s="158"/>
      <c r="AY83" s="233"/>
      <c r="AZ83" s="233"/>
      <c r="BA83" s="233"/>
      <c r="BB83" s="463"/>
      <c r="BC83" s="106"/>
      <c r="BD83" s="464"/>
      <c r="BE83" s="15"/>
      <c r="BG83" s="106"/>
      <c r="BH83" s="106"/>
      <c r="BI83" s="106"/>
      <c r="BJ83" s="394"/>
    </row>
    <row r="84" ht="29.1" customHeight="1" spans="1:62">
      <c r="A84" s="394">
        <v>69</v>
      </c>
      <c r="B84" s="394"/>
      <c r="C84" s="393">
        <v>62</v>
      </c>
      <c r="D84" s="393" t="s">
        <v>234</v>
      </c>
      <c r="E84" s="393" t="s">
        <v>119</v>
      </c>
      <c r="F84" s="393" t="s">
        <v>135</v>
      </c>
      <c r="G84" s="393" t="s">
        <v>109</v>
      </c>
      <c r="H84" s="393">
        <v>1732</v>
      </c>
      <c r="I84" s="393"/>
      <c r="J84" s="393">
        <v>28</v>
      </c>
      <c r="K84" s="395">
        <f t="shared" si="17"/>
        <v>28</v>
      </c>
      <c r="L84" s="393"/>
      <c r="M84" s="393"/>
      <c r="N84" s="395">
        <v>5</v>
      </c>
      <c r="O84" s="395"/>
      <c r="P84" s="404">
        <f t="shared" si="23"/>
        <v>78.4</v>
      </c>
      <c r="Q84" s="395"/>
      <c r="R84" s="415"/>
      <c r="S84" s="416"/>
      <c r="T84" s="393">
        <v>81</v>
      </c>
      <c r="U84" s="393"/>
      <c r="V84" s="393">
        <v>6</v>
      </c>
      <c r="W84" s="393"/>
      <c r="X84" s="393"/>
      <c r="Y84" s="393"/>
      <c r="Z84" s="393"/>
      <c r="AA84" s="420"/>
      <c r="AB84" s="419"/>
      <c r="AC84" s="419"/>
      <c r="AD84" s="420"/>
      <c r="AE84" s="420"/>
      <c r="AF84" s="419"/>
      <c r="AG84" s="420"/>
      <c r="AH84" s="393"/>
      <c r="AI84" s="393"/>
      <c r="AJ84" s="393"/>
      <c r="AK84" s="393"/>
      <c r="AL84" s="393"/>
      <c r="AM84" s="393"/>
      <c r="AN84" s="393">
        <v>0</v>
      </c>
      <c r="AO84" s="393">
        <v>21</v>
      </c>
      <c r="AP84" s="393"/>
      <c r="AQ84" s="115">
        <v>0</v>
      </c>
      <c r="AR84" s="115">
        <v>0</v>
      </c>
      <c r="AS84" s="115">
        <v>0</v>
      </c>
      <c r="AT84" s="115">
        <v>0</v>
      </c>
      <c r="AU84" s="454">
        <f t="shared" si="24"/>
        <v>108</v>
      </c>
      <c r="AV84" s="454"/>
      <c r="AW84" s="158"/>
      <c r="AX84" s="158"/>
      <c r="AY84" s="233"/>
      <c r="AZ84" s="233"/>
      <c r="BA84" s="233"/>
      <c r="BB84" s="463"/>
      <c r="BC84" s="106"/>
      <c r="BD84" s="464"/>
      <c r="BE84" s="15"/>
      <c r="BG84" s="106"/>
      <c r="BH84" s="106"/>
      <c r="BI84" s="106"/>
      <c r="BJ84" s="394"/>
    </row>
    <row r="85" ht="29.1" customHeight="1" spans="1:62">
      <c r="A85" s="394">
        <v>71</v>
      </c>
      <c r="B85" s="394"/>
      <c r="C85" s="393">
        <v>63</v>
      </c>
      <c r="D85" s="393" t="s">
        <v>236</v>
      </c>
      <c r="E85" s="393" t="s">
        <v>119</v>
      </c>
      <c r="F85" s="393" t="s">
        <v>135</v>
      </c>
      <c r="G85" s="393" t="s">
        <v>109</v>
      </c>
      <c r="H85" s="393">
        <v>1363</v>
      </c>
      <c r="I85" s="393"/>
      <c r="J85" s="393">
        <v>23</v>
      </c>
      <c r="K85" s="395">
        <f t="shared" si="17"/>
        <v>23</v>
      </c>
      <c r="L85" s="393"/>
      <c r="M85" s="393"/>
      <c r="N85" s="395">
        <v>5</v>
      </c>
      <c r="O85" s="395"/>
      <c r="P85" s="404">
        <f t="shared" si="23"/>
        <v>64.4</v>
      </c>
      <c r="Q85" s="395"/>
      <c r="R85" s="415"/>
      <c r="S85" s="416"/>
      <c r="T85" s="393">
        <v>60</v>
      </c>
      <c r="U85" s="393">
        <v>2</v>
      </c>
      <c r="V85" s="393">
        <v>10</v>
      </c>
      <c r="W85" s="393"/>
      <c r="X85" s="393"/>
      <c r="Y85" s="393"/>
      <c r="Z85" s="393"/>
      <c r="AA85" s="420"/>
      <c r="AB85" s="419"/>
      <c r="AC85" s="419"/>
      <c r="AD85" s="420"/>
      <c r="AE85" s="420"/>
      <c r="AF85" s="419"/>
      <c r="AG85" s="420"/>
      <c r="AH85" s="393"/>
      <c r="AI85" s="393"/>
      <c r="AJ85" s="393"/>
      <c r="AK85" s="393"/>
      <c r="AL85" s="393"/>
      <c r="AM85" s="393">
        <v>2</v>
      </c>
      <c r="AN85" s="393">
        <v>0</v>
      </c>
      <c r="AO85" s="393">
        <v>2</v>
      </c>
      <c r="AP85" s="393">
        <v>-3</v>
      </c>
      <c r="AQ85" s="115">
        <v>0</v>
      </c>
      <c r="AR85" s="115">
        <v>0</v>
      </c>
      <c r="AS85" s="115">
        <v>0</v>
      </c>
      <c r="AT85" s="115">
        <v>0</v>
      </c>
      <c r="AU85" s="454">
        <f t="shared" si="24"/>
        <v>73</v>
      </c>
      <c r="AV85" s="454"/>
      <c r="AW85" s="158"/>
      <c r="AX85" s="158"/>
      <c r="AY85" s="233"/>
      <c r="AZ85" s="233"/>
      <c r="BA85" s="233"/>
      <c r="BB85" s="463"/>
      <c r="BC85" s="106"/>
      <c r="BD85" s="464"/>
      <c r="BE85" s="15"/>
      <c r="BG85" s="106"/>
      <c r="BH85" s="106"/>
      <c r="BI85" s="106"/>
      <c r="BJ85" s="394"/>
    </row>
    <row r="86" ht="29.1" customHeight="1" spans="1:62">
      <c r="A86" s="394">
        <v>73</v>
      </c>
      <c r="B86" s="394"/>
      <c r="C86" s="393">
        <v>64</v>
      </c>
      <c r="D86" s="393" t="s">
        <v>237</v>
      </c>
      <c r="E86" s="393" t="s">
        <v>119</v>
      </c>
      <c r="F86" s="393" t="s">
        <v>135</v>
      </c>
      <c r="G86" s="393" t="s">
        <v>109</v>
      </c>
      <c r="H86" s="393">
        <v>1033</v>
      </c>
      <c r="I86" s="393"/>
      <c r="J86" s="405">
        <v>18</v>
      </c>
      <c r="K86" s="395">
        <f t="shared" si="17"/>
        <v>18</v>
      </c>
      <c r="L86" s="393"/>
      <c r="M86" s="393"/>
      <c r="N86" s="395">
        <v>5</v>
      </c>
      <c r="O86" s="395"/>
      <c r="P86" s="404">
        <f t="shared" si="23"/>
        <v>50.4</v>
      </c>
      <c r="Q86" s="395"/>
      <c r="R86" s="415"/>
      <c r="S86" s="416"/>
      <c r="T86" s="393">
        <v>62</v>
      </c>
      <c r="U86" s="393">
        <v>3</v>
      </c>
      <c r="V86" s="393">
        <v>15</v>
      </c>
      <c r="W86" s="393"/>
      <c r="X86" s="393"/>
      <c r="Y86" s="393"/>
      <c r="Z86" s="393"/>
      <c r="AA86" s="420"/>
      <c r="AB86" s="419"/>
      <c r="AC86" s="419"/>
      <c r="AD86" s="420"/>
      <c r="AE86" s="420"/>
      <c r="AF86" s="419"/>
      <c r="AG86" s="420"/>
      <c r="AH86" s="393"/>
      <c r="AI86" s="405"/>
      <c r="AJ86" s="393"/>
      <c r="AK86" s="393"/>
      <c r="AL86" s="393"/>
      <c r="AM86" s="393">
        <v>1</v>
      </c>
      <c r="AN86" s="393"/>
      <c r="AO86" s="405">
        <v>1</v>
      </c>
      <c r="AP86" s="393">
        <v>-4</v>
      </c>
      <c r="AQ86" s="115">
        <v>0</v>
      </c>
      <c r="AR86" s="115">
        <v>0</v>
      </c>
      <c r="AS86" s="115">
        <v>0</v>
      </c>
      <c r="AT86" s="115">
        <v>0</v>
      </c>
      <c r="AU86" s="454">
        <f t="shared" si="24"/>
        <v>78</v>
      </c>
      <c r="AV86" s="454"/>
      <c r="AW86" s="158"/>
      <c r="AX86" s="158"/>
      <c r="AY86" s="233"/>
      <c r="AZ86" s="233"/>
      <c r="BA86" s="233"/>
      <c r="BB86" s="463"/>
      <c r="BC86" s="106"/>
      <c r="BD86" s="464"/>
      <c r="BE86" s="15"/>
      <c r="BG86" s="106"/>
      <c r="BH86" s="106"/>
      <c r="BI86" s="106"/>
      <c r="BJ86" s="394"/>
    </row>
    <row r="87" ht="29.1" customHeight="1" spans="1:62">
      <c r="A87" s="394">
        <v>75</v>
      </c>
      <c r="B87" s="394"/>
      <c r="C87" s="393">
        <v>65</v>
      </c>
      <c r="D87" s="393" t="s">
        <v>238</v>
      </c>
      <c r="E87" s="393" t="s">
        <v>119</v>
      </c>
      <c r="F87" s="393" t="s">
        <v>135</v>
      </c>
      <c r="G87" s="393" t="s">
        <v>109</v>
      </c>
      <c r="H87" s="393">
        <v>712</v>
      </c>
      <c r="I87" s="393"/>
      <c r="J87" s="393">
        <v>13</v>
      </c>
      <c r="K87" s="395">
        <f t="shared" si="17"/>
        <v>13</v>
      </c>
      <c r="L87" s="393"/>
      <c r="M87" s="393"/>
      <c r="N87" s="395">
        <v>3</v>
      </c>
      <c r="O87" s="395"/>
      <c r="P87" s="404">
        <f t="shared" si="23"/>
        <v>36.4</v>
      </c>
      <c r="Q87" s="395"/>
      <c r="R87" s="415"/>
      <c r="S87" s="416"/>
      <c r="T87" s="393">
        <v>36</v>
      </c>
      <c r="U87" s="393">
        <v>3</v>
      </c>
      <c r="V87" s="393">
        <v>11</v>
      </c>
      <c r="W87" s="393"/>
      <c r="X87" s="393"/>
      <c r="Y87" s="393"/>
      <c r="Z87" s="393"/>
      <c r="AA87" s="420"/>
      <c r="AB87" s="419"/>
      <c r="AC87" s="419"/>
      <c r="AD87" s="420"/>
      <c r="AE87" s="420"/>
      <c r="AF87" s="419"/>
      <c r="AG87" s="420"/>
      <c r="AH87" s="393"/>
      <c r="AI87" s="393"/>
      <c r="AJ87" s="393"/>
      <c r="AK87" s="393"/>
      <c r="AL87" s="393"/>
      <c r="AM87" s="393">
        <v>1</v>
      </c>
      <c r="AN87" s="393"/>
      <c r="AO87" s="393">
        <v>4</v>
      </c>
      <c r="AP87" s="393"/>
      <c r="AQ87" s="115"/>
      <c r="AR87" s="115"/>
      <c r="AS87" s="115"/>
      <c r="AT87" s="115"/>
      <c r="AU87" s="454">
        <f t="shared" si="24"/>
        <v>55</v>
      </c>
      <c r="AV87" s="454"/>
      <c r="AW87" s="158"/>
      <c r="AX87" s="158"/>
      <c r="AY87" s="233"/>
      <c r="AZ87" s="233"/>
      <c r="BA87" s="233"/>
      <c r="BB87" s="463"/>
      <c r="BC87" s="106"/>
      <c r="BD87" s="464"/>
      <c r="BE87" s="15"/>
      <c r="BG87" s="106"/>
      <c r="BH87" s="106"/>
      <c r="BI87" s="106"/>
      <c r="BJ87" s="394"/>
    </row>
    <row r="88" ht="29.1" customHeight="1" spans="1:62">
      <c r="A88" s="394">
        <v>77</v>
      </c>
      <c r="B88" s="394"/>
      <c r="C88" s="393">
        <v>66</v>
      </c>
      <c r="D88" s="393" t="s">
        <v>239</v>
      </c>
      <c r="E88" s="393" t="s">
        <v>119</v>
      </c>
      <c r="F88" s="393" t="s">
        <v>135</v>
      </c>
      <c r="G88" s="393" t="s">
        <v>109</v>
      </c>
      <c r="H88" s="393">
        <v>679</v>
      </c>
      <c r="I88" s="393"/>
      <c r="J88" s="393">
        <v>12</v>
      </c>
      <c r="K88" s="395">
        <f t="shared" si="17"/>
        <v>12</v>
      </c>
      <c r="L88" s="393"/>
      <c r="M88" s="393"/>
      <c r="N88" s="395">
        <v>3</v>
      </c>
      <c r="O88" s="395"/>
      <c r="P88" s="404">
        <f t="shared" si="23"/>
        <v>33.6</v>
      </c>
      <c r="Q88" s="395"/>
      <c r="R88" s="415"/>
      <c r="S88" s="416"/>
      <c r="T88" s="393">
        <v>30</v>
      </c>
      <c r="U88" s="393">
        <v>2</v>
      </c>
      <c r="V88" s="393">
        <v>1</v>
      </c>
      <c r="W88" s="393"/>
      <c r="X88" s="393"/>
      <c r="Y88" s="393"/>
      <c r="Z88" s="393"/>
      <c r="AA88" s="420"/>
      <c r="AB88" s="419"/>
      <c r="AC88" s="419"/>
      <c r="AD88" s="420"/>
      <c r="AE88" s="420"/>
      <c r="AF88" s="419"/>
      <c r="AG88" s="420"/>
      <c r="AH88" s="393"/>
      <c r="AI88" s="393"/>
      <c r="AJ88" s="393"/>
      <c r="AK88" s="393"/>
      <c r="AL88" s="393"/>
      <c r="AM88" s="393">
        <v>2</v>
      </c>
      <c r="AN88" s="393"/>
      <c r="AO88" s="393">
        <v>4</v>
      </c>
      <c r="AP88" s="393"/>
      <c r="AQ88" s="115"/>
      <c r="AR88" s="115"/>
      <c r="AS88" s="115"/>
      <c r="AT88" s="115"/>
      <c r="AU88" s="454">
        <f t="shared" si="24"/>
        <v>39</v>
      </c>
      <c r="AV88" s="454"/>
      <c r="AW88" s="158"/>
      <c r="AX88" s="158"/>
      <c r="AY88" s="233"/>
      <c r="AZ88" s="233"/>
      <c r="BA88" s="233"/>
      <c r="BB88" s="463"/>
      <c r="BC88" s="106"/>
      <c r="BD88" s="464"/>
      <c r="BE88" s="15"/>
      <c r="BG88" s="106"/>
      <c r="BH88" s="106"/>
      <c r="BI88" s="106"/>
      <c r="BJ88" s="394"/>
    </row>
    <row r="89" ht="29.1" customHeight="1" spans="1:62">
      <c r="A89" s="394">
        <v>79</v>
      </c>
      <c r="B89" s="394"/>
      <c r="C89" s="393">
        <v>67</v>
      </c>
      <c r="D89" s="393" t="s">
        <v>241</v>
      </c>
      <c r="E89" s="393" t="s">
        <v>119</v>
      </c>
      <c r="F89" s="393" t="s">
        <v>135</v>
      </c>
      <c r="G89" s="393" t="s">
        <v>109</v>
      </c>
      <c r="H89" s="393">
        <v>807</v>
      </c>
      <c r="I89" s="393"/>
      <c r="J89" s="393">
        <v>14</v>
      </c>
      <c r="K89" s="395">
        <f t="shared" si="17"/>
        <v>14</v>
      </c>
      <c r="L89" s="393"/>
      <c r="M89" s="393"/>
      <c r="N89" s="395">
        <v>3</v>
      </c>
      <c r="O89" s="395"/>
      <c r="P89" s="404">
        <f t="shared" si="23"/>
        <v>39.2</v>
      </c>
      <c r="Q89" s="395"/>
      <c r="R89" s="415"/>
      <c r="S89" s="416"/>
      <c r="T89" s="393">
        <v>38</v>
      </c>
      <c r="U89" s="393">
        <v>4</v>
      </c>
      <c r="V89" s="393">
        <v>9</v>
      </c>
      <c r="W89" s="393"/>
      <c r="X89" s="393"/>
      <c r="Y89" s="393"/>
      <c r="Z89" s="393"/>
      <c r="AA89" s="420"/>
      <c r="AB89" s="419"/>
      <c r="AC89" s="419"/>
      <c r="AD89" s="420"/>
      <c r="AE89" s="420"/>
      <c r="AF89" s="419"/>
      <c r="AG89" s="420"/>
      <c r="AH89" s="393"/>
      <c r="AI89" s="393"/>
      <c r="AJ89" s="393"/>
      <c r="AK89" s="393"/>
      <c r="AL89" s="393"/>
      <c r="AM89" s="393">
        <v>2</v>
      </c>
      <c r="AN89" s="393"/>
      <c r="AO89" s="393">
        <v>2</v>
      </c>
      <c r="AP89" s="393"/>
      <c r="AQ89" s="115"/>
      <c r="AR89" s="115"/>
      <c r="AS89" s="115"/>
      <c r="AT89" s="115"/>
      <c r="AU89" s="454">
        <f t="shared" si="24"/>
        <v>55</v>
      </c>
      <c r="AV89" s="454"/>
      <c r="AW89" s="158"/>
      <c r="AX89" s="158"/>
      <c r="AY89" s="233"/>
      <c r="AZ89" s="233"/>
      <c r="BA89" s="233"/>
      <c r="BB89" s="463"/>
      <c r="BC89" s="106"/>
      <c r="BD89" s="464"/>
      <c r="BE89" s="15"/>
      <c r="BG89" s="106"/>
      <c r="BH89" s="106"/>
      <c r="BI89" s="106"/>
      <c r="BJ89" s="394"/>
    </row>
    <row r="90" ht="29.1" customHeight="1" spans="1:62">
      <c r="A90" s="394">
        <v>81</v>
      </c>
      <c r="B90" s="394"/>
      <c r="C90" s="393">
        <v>68</v>
      </c>
      <c r="D90" s="393" t="s">
        <v>242</v>
      </c>
      <c r="E90" s="393" t="s">
        <v>119</v>
      </c>
      <c r="F90" s="393" t="s">
        <v>135</v>
      </c>
      <c r="G90" s="393" t="s">
        <v>109</v>
      </c>
      <c r="H90" s="393">
        <v>128</v>
      </c>
      <c r="I90" s="393"/>
      <c r="J90" s="393">
        <v>3</v>
      </c>
      <c r="K90" s="395">
        <f t="shared" si="17"/>
        <v>3</v>
      </c>
      <c r="L90" s="393"/>
      <c r="M90" s="393"/>
      <c r="N90" s="395">
        <v>3</v>
      </c>
      <c r="O90" s="395"/>
      <c r="P90" s="404">
        <f t="shared" si="23"/>
        <v>8.4</v>
      </c>
      <c r="Q90" s="395"/>
      <c r="R90" s="415"/>
      <c r="S90" s="416"/>
      <c r="T90" s="393">
        <v>8</v>
      </c>
      <c r="U90" s="393">
        <v>2</v>
      </c>
      <c r="V90" s="393">
        <v>2</v>
      </c>
      <c r="W90" s="393"/>
      <c r="X90" s="393"/>
      <c r="Y90" s="393"/>
      <c r="Z90" s="393"/>
      <c r="AA90" s="420"/>
      <c r="AB90" s="419"/>
      <c r="AC90" s="419"/>
      <c r="AD90" s="420"/>
      <c r="AE90" s="420"/>
      <c r="AF90" s="419"/>
      <c r="AG90" s="420"/>
      <c r="AH90" s="393"/>
      <c r="AI90" s="393"/>
      <c r="AJ90" s="393"/>
      <c r="AK90" s="393"/>
      <c r="AL90" s="393"/>
      <c r="AM90" s="393">
        <v>1</v>
      </c>
      <c r="AN90" s="393"/>
      <c r="AO90" s="393">
        <v>2</v>
      </c>
      <c r="AP90" s="393">
        <v>-1</v>
      </c>
      <c r="AQ90" s="115"/>
      <c r="AR90" s="115"/>
      <c r="AS90" s="115"/>
      <c r="AT90" s="115"/>
      <c r="AU90" s="454">
        <f t="shared" si="24"/>
        <v>14</v>
      </c>
      <c r="AV90" s="454"/>
      <c r="AW90" s="158"/>
      <c r="AX90" s="158"/>
      <c r="AY90" s="233"/>
      <c r="AZ90" s="233"/>
      <c r="BA90" s="233"/>
      <c r="BB90" s="463"/>
      <c r="BC90" s="106"/>
      <c r="BD90" s="464"/>
      <c r="BE90" s="15"/>
      <c r="BG90" s="106"/>
      <c r="BH90" s="106"/>
      <c r="BI90" s="106"/>
      <c r="BJ90" s="394"/>
    </row>
    <row r="91" ht="29.1" customHeight="1" spans="1:62">
      <c r="A91" s="394">
        <v>84</v>
      </c>
      <c r="B91" s="394"/>
      <c r="C91" s="473">
        <v>70</v>
      </c>
      <c r="D91" s="473" t="s">
        <v>244</v>
      </c>
      <c r="E91" s="393" t="s">
        <v>119</v>
      </c>
      <c r="F91" s="393" t="s">
        <v>135</v>
      </c>
      <c r="G91" s="393" t="s">
        <v>109</v>
      </c>
      <c r="H91" s="115">
        <v>414</v>
      </c>
      <c r="I91" s="393"/>
      <c r="J91" s="473">
        <v>7</v>
      </c>
      <c r="K91" s="395">
        <f t="shared" si="17"/>
        <v>7</v>
      </c>
      <c r="L91" s="473"/>
      <c r="M91" s="473"/>
      <c r="N91" s="478">
        <v>3</v>
      </c>
      <c r="O91" s="478"/>
      <c r="P91" s="404">
        <f t="shared" si="23"/>
        <v>19.6</v>
      </c>
      <c r="Q91" s="395"/>
      <c r="R91" s="482"/>
      <c r="S91" s="467"/>
      <c r="T91" s="473">
        <v>6</v>
      </c>
      <c r="U91" s="473">
        <v>3</v>
      </c>
      <c r="V91" s="473">
        <v>15</v>
      </c>
      <c r="W91" s="473"/>
      <c r="X91" s="473"/>
      <c r="Y91" s="473"/>
      <c r="Z91" s="473"/>
      <c r="AA91" s="473"/>
      <c r="AB91" s="478"/>
      <c r="AC91" s="478"/>
      <c r="AD91" s="473"/>
      <c r="AE91" s="473"/>
      <c r="AF91" s="478"/>
      <c r="AG91" s="473"/>
      <c r="AH91" s="473"/>
      <c r="AI91" s="473"/>
      <c r="AJ91" s="473"/>
      <c r="AK91" s="473"/>
      <c r="AL91" s="473"/>
      <c r="AM91" s="473"/>
      <c r="AN91" s="473"/>
      <c r="AO91" s="473">
        <v>4</v>
      </c>
      <c r="AP91" s="473"/>
      <c r="AQ91" s="474"/>
      <c r="AR91" s="474"/>
      <c r="AS91" s="474"/>
      <c r="AT91" s="474"/>
      <c r="AU91" s="454">
        <f t="shared" si="24"/>
        <v>28</v>
      </c>
      <c r="AV91" s="454"/>
      <c r="AW91" s="158"/>
      <c r="AX91" s="158"/>
      <c r="AY91" s="233"/>
      <c r="AZ91" s="233"/>
      <c r="BA91" s="233"/>
      <c r="BB91" s="463"/>
      <c r="BC91" s="106"/>
      <c r="BD91" s="464"/>
      <c r="BE91" s="15"/>
      <c r="BG91" s="106"/>
      <c r="BH91" s="106"/>
      <c r="BI91" s="106"/>
      <c r="BJ91" s="394"/>
    </row>
    <row r="92" ht="29.1" customHeight="1" spans="1:62">
      <c r="A92" s="394">
        <v>86</v>
      </c>
      <c r="B92" s="394"/>
      <c r="C92" s="474">
        <v>71</v>
      </c>
      <c r="D92" s="474" t="s">
        <v>246</v>
      </c>
      <c r="E92" s="393" t="s">
        <v>119</v>
      </c>
      <c r="F92" s="393" t="s">
        <v>135</v>
      </c>
      <c r="G92" s="393" t="s">
        <v>109</v>
      </c>
      <c r="H92" s="473">
        <v>370</v>
      </c>
      <c r="I92" s="393"/>
      <c r="J92" s="474">
        <v>8</v>
      </c>
      <c r="K92" s="395">
        <f t="shared" si="17"/>
        <v>8</v>
      </c>
      <c r="L92" s="474"/>
      <c r="M92" s="474"/>
      <c r="N92" s="479">
        <v>3</v>
      </c>
      <c r="O92" s="479"/>
      <c r="P92" s="404">
        <f t="shared" si="23"/>
        <v>22.4</v>
      </c>
      <c r="Q92" s="395"/>
      <c r="R92" s="482"/>
      <c r="S92" s="467"/>
      <c r="T92" s="115"/>
      <c r="U92" s="115"/>
      <c r="V92" s="115">
        <v>9</v>
      </c>
      <c r="W92" s="115"/>
      <c r="X92" s="115"/>
      <c r="Y92" s="115"/>
      <c r="Z92" s="115"/>
      <c r="AA92" s="115"/>
      <c r="AB92" s="146"/>
      <c r="AC92" s="146"/>
      <c r="AD92" s="115"/>
      <c r="AE92" s="115"/>
      <c r="AF92" s="146"/>
      <c r="AG92" s="115"/>
      <c r="AH92" s="146">
        <v>4</v>
      </c>
      <c r="AI92" s="115"/>
      <c r="AJ92" s="115"/>
      <c r="AK92" s="115"/>
      <c r="AL92" s="115"/>
      <c r="AM92" s="115">
        <v>7</v>
      </c>
      <c r="AN92" s="115">
        <v>0</v>
      </c>
      <c r="AO92" s="115">
        <v>6</v>
      </c>
      <c r="AP92" s="115">
        <v>0</v>
      </c>
      <c r="AQ92" s="115">
        <v>0</v>
      </c>
      <c r="AR92" s="115">
        <v>0</v>
      </c>
      <c r="AS92" s="115">
        <v>0</v>
      </c>
      <c r="AT92" s="115">
        <v>0</v>
      </c>
      <c r="AU92" s="454">
        <f t="shared" si="24"/>
        <v>26</v>
      </c>
      <c r="AV92" s="454"/>
      <c r="AW92" s="158"/>
      <c r="AX92" s="158"/>
      <c r="AY92" s="233"/>
      <c r="AZ92" s="233"/>
      <c r="BA92" s="233"/>
      <c r="BB92" s="463"/>
      <c r="BC92" s="106"/>
      <c r="BD92" s="464"/>
      <c r="BE92" s="15"/>
      <c r="BG92" s="106"/>
      <c r="BH92" s="106"/>
      <c r="BI92" s="106"/>
      <c r="BJ92" s="394"/>
    </row>
    <row r="93" ht="29.1" customHeight="1" spans="1:62">
      <c r="A93" s="475" t="s">
        <v>247</v>
      </c>
      <c r="B93" s="476"/>
      <c r="C93" s="476"/>
      <c r="D93" s="477"/>
      <c r="E93" s="477"/>
      <c r="F93" s="477"/>
      <c r="G93" s="477"/>
      <c r="H93" s="477">
        <f t="shared" ref="H93:M93" si="25">SUM(H6:H92)</f>
        <v>135355</v>
      </c>
      <c r="I93" s="477">
        <f t="shared" si="25"/>
        <v>135355</v>
      </c>
      <c r="J93" s="115">
        <f t="shared" si="25"/>
        <v>2895</v>
      </c>
      <c r="K93" s="115">
        <f t="shared" si="25"/>
        <v>2795</v>
      </c>
      <c r="L93" s="115">
        <f t="shared" si="25"/>
        <v>36</v>
      </c>
      <c r="M93" s="115">
        <f t="shared" si="25"/>
        <v>100</v>
      </c>
      <c r="N93" s="115"/>
      <c r="O93" s="115">
        <f t="shared" ref="O93:AV93" si="26">SUM(O6:O92)</f>
        <v>356</v>
      </c>
      <c r="P93" s="115"/>
      <c r="Q93" s="115"/>
      <c r="R93" s="115"/>
      <c r="S93" s="158">
        <f t="shared" si="26"/>
        <v>7201.96</v>
      </c>
      <c r="T93" s="115">
        <f t="shared" si="26"/>
        <v>7275</v>
      </c>
      <c r="U93" s="115">
        <f t="shared" si="26"/>
        <v>91</v>
      </c>
      <c r="V93" s="115">
        <f t="shared" si="26"/>
        <v>312</v>
      </c>
      <c r="W93" s="115">
        <f t="shared" si="26"/>
        <v>51</v>
      </c>
      <c r="X93" s="115">
        <f t="shared" si="26"/>
        <v>76</v>
      </c>
      <c r="Y93" s="115">
        <f t="shared" si="26"/>
        <v>48</v>
      </c>
      <c r="Z93" s="115">
        <f t="shared" si="26"/>
        <v>127</v>
      </c>
      <c r="AA93" s="115">
        <f t="shared" si="26"/>
        <v>48</v>
      </c>
      <c r="AB93" s="115">
        <f t="shared" si="26"/>
        <v>50</v>
      </c>
      <c r="AC93" s="115">
        <f t="shared" si="26"/>
        <v>76</v>
      </c>
      <c r="AD93" s="115">
        <f t="shared" si="26"/>
        <v>77</v>
      </c>
      <c r="AE93" s="115">
        <f t="shared" si="26"/>
        <v>73</v>
      </c>
      <c r="AF93" s="115">
        <f t="shared" si="26"/>
        <v>79</v>
      </c>
      <c r="AG93" s="115">
        <f t="shared" si="26"/>
        <v>355</v>
      </c>
      <c r="AH93" s="115">
        <f t="shared" si="26"/>
        <v>23</v>
      </c>
      <c r="AI93" s="115">
        <f t="shared" si="26"/>
        <v>6</v>
      </c>
      <c r="AJ93" s="115">
        <f t="shared" si="26"/>
        <v>9</v>
      </c>
      <c r="AK93" s="115">
        <f t="shared" si="26"/>
        <v>10</v>
      </c>
      <c r="AL93" s="115">
        <f t="shared" si="26"/>
        <v>15</v>
      </c>
      <c r="AM93" s="115">
        <f t="shared" si="26"/>
        <v>0</v>
      </c>
      <c r="AN93" s="115">
        <f t="shared" si="26"/>
        <v>20</v>
      </c>
      <c r="AO93" s="115">
        <f t="shared" si="26"/>
        <v>516</v>
      </c>
      <c r="AP93" s="115">
        <f t="shared" si="26"/>
        <v>-638</v>
      </c>
      <c r="AQ93" s="115">
        <f t="shared" si="26"/>
        <v>-9</v>
      </c>
      <c r="AR93" s="115">
        <f t="shared" si="26"/>
        <v>-18</v>
      </c>
      <c r="AS93" s="115">
        <f t="shared" si="26"/>
        <v>-151</v>
      </c>
      <c r="AT93" s="115">
        <f t="shared" si="26"/>
        <v>-106</v>
      </c>
      <c r="AU93" s="115">
        <f t="shared" si="26"/>
        <v>7761</v>
      </c>
      <c r="AV93" s="115">
        <f t="shared" si="26"/>
        <v>7761</v>
      </c>
      <c r="AW93" s="115"/>
      <c r="AX93" s="115"/>
      <c r="AY93" s="467"/>
      <c r="AZ93" s="467"/>
      <c r="BA93" s="467">
        <f>SUM(BA6:BA92)</f>
        <v>115</v>
      </c>
      <c r="BC93" s="106"/>
      <c r="BD93" s="467"/>
      <c r="BE93" s="467">
        <f>SUM(BE6:BE92)</f>
        <v>237</v>
      </c>
      <c r="BF93" s="488"/>
      <c r="BG93" s="106"/>
      <c r="BH93" s="106"/>
      <c r="BI93" s="106"/>
      <c r="BJ93" s="467">
        <f>SUM(BJ6:BJ92)</f>
        <v>352</v>
      </c>
    </row>
    <row r="94" spans="13:20">
      <c r="M94" s="367"/>
      <c r="N94" s="367"/>
      <c r="O94" s="368"/>
      <c r="P94" s="480"/>
      <c r="Q94" s="368"/>
      <c r="R94" s="483"/>
      <c r="S94" s="368"/>
      <c r="T94" s="484"/>
    </row>
    <row r="96" spans="14:18">
      <c r="N96" s="367"/>
      <c r="O96" s="367"/>
      <c r="P96" s="481"/>
      <c r="Q96" s="367"/>
      <c r="R96" s="367"/>
    </row>
    <row r="97" spans="14:18">
      <c r="N97" s="367"/>
      <c r="O97" s="367"/>
      <c r="P97" s="481"/>
      <c r="Q97" s="367"/>
      <c r="R97" s="367"/>
    </row>
    <row r="98" spans="14:18">
      <c r="N98" s="367"/>
      <c r="O98" s="367"/>
      <c r="P98" s="481"/>
      <c r="Q98" s="367"/>
      <c r="R98" s="367"/>
    </row>
    <row r="99" spans="14:18">
      <c r="N99" s="367"/>
      <c r="O99" s="367"/>
      <c r="P99" s="481"/>
      <c r="Q99" s="367"/>
      <c r="R99" s="367"/>
    </row>
    <row r="100" spans="14:18">
      <c r="N100" s="367"/>
      <c r="O100" s="367"/>
      <c r="P100" s="481"/>
      <c r="Q100" s="367"/>
      <c r="R100" s="367"/>
    </row>
    <row r="101" spans="14:18">
      <c r="N101" s="367"/>
      <c r="O101" s="367"/>
      <c r="P101" s="481"/>
      <c r="Q101" s="367"/>
      <c r="R101" s="367"/>
    </row>
    <row r="102" spans="14:18">
      <c r="N102" s="367"/>
      <c r="O102" s="367"/>
      <c r="P102" s="481"/>
      <c r="Q102" s="367"/>
      <c r="R102" s="367"/>
    </row>
    <row r="103" spans="14:18">
      <c r="N103" s="367"/>
      <c r="O103" s="367"/>
      <c r="P103" s="481"/>
      <c r="Q103" s="367"/>
      <c r="R103" s="367"/>
    </row>
    <row r="104" spans="14:18">
      <c r="N104" s="367"/>
      <c r="O104" s="367"/>
      <c r="P104" s="481"/>
      <c r="Q104" s="367"/>
      <c r="R104" s="367"/>
    </row>
    <row r="105" spans="14:18">
      <c r="N105" s="367"/>
      <c r="O105" s="367"/>
      <c r="P105" s="481"/>
      <c r="Q105" s="367"/>
      <c r="R105" s="367"/>
    </row>
    <row r="106" spans="14:18">
      <c r="N106" s="367"/>
      <c r="O106" s="367"/>
      <c r="P106" s="481"/>
      <c r="Q106" s="367"/>
      <c r="R106" s="367"/>
    </row>
    <row r="107" spans="14:18">
      <c r="N107" s="367"/>
      <c r="O107" s="367"/>
      <c r="P107" s="481"/>
      <c r="Q107" s="367"/>
      <c r="R107" s="367"/>
    </row>
    <row r="108" spans="14:18">
      <c r="N108" s="367"/>
      <c r="O108" s="367"/>
      <c r="P108" s="481"/>
      <c r="Q108" s="367"/>
      <c r="R108" s="367"/>
    </row>
    <row r="109" spans="14:18">
      <c r="N109" s="367"/>
      <c r="O109" s="367"/>
      <c r="P109" s="481"/>
      <c r="Q109" s="367"/>
      <c r="R109" s="367"/>
    </row>
    <row r="110" spans="14:18">
      <c r="N110" s="367"/>
      <c r="O110" s="367"/>
      <c r="P110" s="481"/>
      <c r="Q110" s="367"/>
      <c r="R110" s="367"/>
    </row>
    <row r="111" spans="14:18">
      <c r="N111" s="367"/>
      <c r="O111" s="367"/>
      <c r="P111" s="481"/>
      <c r="Q111" s="367"/>
      <c r="R111" s="367"/>
    </row>
  </sheetData>
  <mergeCells count="47">
    <mergeCell ref="A1:BA1"/>
    <mergeCell ref="A2:C2"/>
    <mergeCell ref="E2:G2"/>
    <mergeCell ref="H2:O2"/>
    <mergeCell ref="P2:S2"/>
    <mergeCell ref="T2:AT2"/>
    <mergeCell ref="AU2:AV2"/>
    <mergeCell ref="AW2:BA2"/>
    <mergeCell ref="H3:I3"/>
    <mergeCell ref="J3:K3"/>
    <mergeCell ref="L3:M3"/>
    <mergeCell ref="N3:O3"/>
    <mergeCell ref="W3:Z3"/>
    <mergeCell ref="AA3:AG3"/>
    <mergeCell ref="AI3:AL3"/>
    <mergeCell ref="AO3:AP3"/>
    <mergeCell ref="AQ3:AR3"/>
    <mergeCell ref="AS3:AT3"/>
    <mergeCell ref="A93:D9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G3:BG4"/>
    <mergeCell ref="BH3:BH4"/>
    <mergeCell ref="BI3:BI4"/>
    <mergeCell ref="BJ3:BJ4"/>
    <mergeCell ref="BC1:BE2"/>
    <mergeCell ref="BG1:BJ2"/>
  </mergeCells>
  <conditionalFormatting sqref="F3:J3">
    <cfRule type="containsText" dxfId="0" priority="7" operator="between" text="？">
      <formula>NOT(ISERROR(SEARCH("？",F3)))</formula>
    </cfRule>
    <cfRule type="containsText" dxfId="1" priority="8" operator="between" text="九年一贯制">
      <formula>NOT(ISERROR(SEARCH("九年一贯制",F3)))</formula>
    </cfRule>
  </conditionalFormatting>
  <conditionalFormatting sqref="AX3:AX1048576">
    <cfRule type="cellIs" dxfId="2" priority="3" operator="lessThan">
      <formula>0</formula>
    </cfRule>
  </conditionalFormatting>
  <conditionalFormatting sqref="AY6:AY73">
    <cfRule type="cellIs" dxfId="2" priority="5" operator="lessThan">
      <formula>0</formula>
    </cfRule>
  </conditionalFormatting>
  <conditionalFormatting sqref="AZ6:AZ73">
    <cfRule type="cellIs" dxfId="2" priority="2" operator="lessThan">
      <formula>0</formula>
    </cfRule>
  </conditionalFormatting>
  <conditionalFormatting sqref="BA6:BA73">
    <cfRule type="cellIs" dxfId="2" priority="1" operator="lessThan">
      <formula>0</formula>
    </cfRule>
  </conditionalFormatting>
  <conditionalFormatting sqref="G3:H3 H4:H5 I3:J5">
    <cfRule type="containsText" dxfId="0" priority="6" operator="between" text="？">
      <formula>NOT(ISERROR(SEARCH("？",G3)))</formula>
    </cfRule>
  </conditionalFormatting>
  <conditionalFormatting sqref="AP6:AT92">
    <cfRule type="cellIs" dxfId="2" priority="4" operator="greater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77"/>
  <sheetViews>
    <sheetView zoomScale="85" zoomScaleNormal="85" topLeftCell="X1" workbookViewId="0">
      <pane ySplit="3" topLeftCell="A4" activePane="bottomLeft" state="frozen"/>
      <selection/>
      <selection pane="bottomLeft" activeCell="AD5" sqref="AD5:AF5"/>
    </sheetView>
  </sheetViews>
  <sheetFormatPr defaultColWidth="9.625" defaultRowHeight="13.5"/>
  <cols>
    <col min="1" max="1" width="5" style="277" customWidth="1"/>
    <col min="2" max="2" width="27.375" style="277" customWidth="1"/>
    <col min="3" max="3" width="7.625" style="277" customWidth="1"/>
    <col min="4" max="6" width="9.625" style="299" customWidth="1"/>
    <col min="7" max="7" width="5.625" style="277" customWidth="1"/>
    <col min="8" max="8" width="5.625" style="299" customWidth="1"/>
    <col min="9" max="65" width="10.875" style="277" customWidth="1"/>
    <col min="66" max="16274" width="9.625" style="277" customWidth="1"/>
    <col min="16275" max="16384" width="9.625" style="277"/>
  </cols>
  <sheetData>
    <row r="1" spans="1:65">
      <c r="A1" s="122" t="s">
        <v>787</v>
      </c>
      <c r="B1" s="122"/>
      <c r="C1" s="122"/>
      <c r="D1" s="300"/>
      <c r="E1" s="300"/>
      <c r="F1" s="300"/>
      <c r="G1" s="122"/>
      <c r="H1" s="300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</row>
    <row r="2" ht="30" customHeight="1" spans="1:65">
      <c r="A2" s="301" t="s">
        <v>788</v>
      </c>
      <c r="B2" s="89"/>
      <c r="C2" s="89"/>
      <c r="D2" s="302"/>
      <c r="E2" s="302"/>
      <c r="F2" s="302"/>
      <c r="G2" s="89"/>
      <c r="H2" s="302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</row>
    <row r="3" ht="51" customHeight="1" spans="1:65">
      <c r="A3" s="112" t="s">
        <v>1</v>
      </c>
      <c r="B3" s="112" t="s">
        <v>2</v>
      </c>
      <c r="C3" s="280" t="s">
        <v>6</v>
      </c>
      <c r="D3" s="303" t="s">
        <v>789</v>
      </c>
      <c r="E3" s="303" t="s">
        <v>790</v>
      </c>
      <c r="F3" s="303" t="s">
        <v>791</v>
      </c>
      <c r="G3" s="279" t="s">
        <v>247</v>
      </c>
      <c r="H3" s="304" t="s">
        <v>792</v>
      </c>
      <c r="I3" s="318" t="s">
        <v>793</v>
      </c>
      <c r="J3" s="318" t="s">
        <v>794</v>
      </c>
      <c r="K3" s="318" t="s">
        <v>795</v>
      </c>
      <c r="L3" s="318" t="s">
        <v>796</v>
      </c>
      <c r="M3" s="318" t="s">
        <v>797</v>
      </c>
      <c r="N3" s="318" t="s">
        <v>798</v>
      </c>
      <c r="O3" s="318" t="s">
        <v>799</v>
      </c>
      <c r="P3" s="318" t="s">
        <v>800</v>
      </c>
      <c r="Q3" s="318" t="s">
        <v>801</v>
      </c>
      <c r="R3" s="318" t="s">
        <v>802</v>
      </c>
      <c r="S3" s="318" t="s">
        <v>803</v>
      </c>
      <c r="T3" s="318" t="s">
        <v>804</v>
      </c>
      <c r="U3" s="318" t="s">
        <v>805</v>
      </c>
      <c r="V3" s="318" t="s">
        <v>806</v>
      </c>
      <c r="W3" s="318" t="s">
        <v>807</v>
      </c>
      <c r="X3" s="318" t="s">
        <v>808</v>
      </c>
      <c r="Y3" s="318" t="s">
        <v>809</v>
      </c>
      <c r="Z3" s="318" t="s">
        <v>810</v>
      </c>
      <c r="AA3" s="318" t="s">
        <v>811</v>
      </c>
      <c r="AB3" s="318" t="s">
        <v>812</v>
      </c>
      <c r="AC3" s="318" t="s">
        <v>813</v>
      </c>
      <c r="AD3" s="318" t="s">
        <v>814</v>
      </c>
      <c r="AE3" s="318" t="s">
        <v>815</v>
      </c>
      <c r="AF3" s="318" t="s">
        <v>816</v>
      </c>
      <c r="AG3" s="318" t="s">
        <v>817</v>
      </c>
      <c r="AH3" s="318" t="s">
        <v>818</v>
      </c>
      <c r="AI3" s="318" t="s">
        <v>819</v>
      </c>
      <c r="AJ3" s="318" t="s">
        <v>820</v>
      </c>
      <c r="AK3" s="318" t="s">
        <v>821</v>
      </c>
      <c r="AL3" s="318" t="s">
        <v>822</v>
      </c>
      <c r="AM3" s="318" t="s">
        <v>823</v>
      </c>
      <c r="AN3" s="318" t="s">
        <v>824</v>
      </c>
      <c r="AO3" s="318" t="s">
        <v>825</v>
      </c>
      <c r="AP3" s="318" t="s">
        <v>826</v>
      </c>
      <c r="AQ3" s="318" t="s">
        <v>827</v>
      </c>
      <c r="AR3" s="318" t="s">
        <v>828</v>
      </c>
      <c r="AS3" s="318" t="s">
        <v>829</v>
      </c>
      <c r="AT3" s="318" t="s">
        <v>830</v>
      </c>
      <c r="AU3" s="318" t="s">
        <v>831</v>
      </c>
      <c r="AV3" s="318" t="s">
        <v>832</v>
      </c>
      <c r="AW3" s="318" t="s">
        <v>833</v>
      </c>
      <c r="AX3" s="318" t="s">
        <v>834</v>
      </c>
      <c r="AY3" s="318" t="s">
        <v>835</v>
      </c>
      <c r="AZ3" s="318" t="s">
        <v>836</v>
      </c>
      <c r="BA3" s="318" t="s">
        <v>837</v>
      </c>
      <c r="BB3" s="318" t="s">
        <v>838</v>
      </c>
      <c r="BC3" s="318" t="s">
        <v>839</v>
      </c>
      <c r="BD3" s="318" t="s">
        <v>840</v>
      </c>
      <c r="BE3" s="318" t="s">
        <v>841</v>
      </c>
      <c r="BF3" s="318" t="s">
        <v>842</v>
      </c>
      <c r="BG3" s="318" t="s">
        <v>843</v>
      </c>
      <c r="BH3" s="318" t="s">
        <v>844</v>
      </c>
      <c r="BI3" s="318" t="s">
        <v>845</v>
      </c>
      <c r="BJ3" s="318" t="s">
        <v>846</v>
      </c>
      <c r="BK3" s="318" t="s">
        <v>847</v>
      </c>
      <c r="BL3" s="318" t="s">
        <v>848</v>
      </c>
      <c r="BM3" s="318" t="s">
        <v>849</v>
      </c>
    </row>
    <row r="4" s="297" customFormat="1" ht="18.95" customHeight="1" spans="1:65">
      <c r="A4" s="93">
        <v>1</v>
      </c>
      <c r="B4" s="93" t="s">
        <v>89</v>
      </c>
      <c r="C4" s="93" t="s">
        <v>90</v>
      </c>
      <c r="D4" s="305"/>
      <c r="E4" s="305"/>
      <c r="F4" s="305" t="str">
        <f t="shared" ref="F4:F10" si="0">IF(D4+E4&gt;0,D4+E4,"")</f>
        <v/>
      </c>
      <c r="G4" s="93">
        <v>9</v>
      </c>
      <c r="H4" s="305"/>
      <c r="I4" s="93" t="s">
        <v>345</v>
      </c>
      <c r="J4" s="93" t="s">
        <v>347</v>
      </c>
      <c r="K4" s="93" t="s">
        <v>345</v>
      </c>
      <c r="L4" s="93" t="s">
        <v>347</v>
      </c>
      <c r="M4" s="93" t="s">
        <v>345</v>
      </c>
      <c r="N4" s="93" t="s">
        <v>347</v>
      </c>
      <c r="O4" s="93" t="s">
        <v>349</v>
      </c>
      <c r="P4" s="93" t="s">
        <v>349</v>
      </c>
      <c r="Q4" s="93" t="s">
        <v>349</v>
      </c>
      <c r="R4" s="93"/>
      <c r="S4" s="93"/>
      <c r="T4" s="93"/>
      <c r="U4" s="93"/>
      <c r="V4" s="93"/>
      <c r="W4" s="93"/>
      <c r="X4" s="93"/>
      <c r="Y4" s="323"/>
      <c r="Z4" s="93"/>
      <c r="AA4" s="93"/>
      <c r="AB4" s="93"/>
      <c r="AC4" s="93"/>
      <c r="AD4" s="93"/>
      <c r="AE4" s="93"/>
      <c r="AF4" s="93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</row>
    <row r="5" s="298" customFormat="1" ht="18.95" customHeight="1" spans="1:65">
      <c r="A5" s="305">
        <v>2</v>
      </c>
      <c r="B5" s="305" t="s">
        <v>93</v>
      </c>
      <c r="C5" s="305" t="s">
        <v>90</v>
      </c>
      <c r="D5" s="305">
        <v>4</v>
      </c>
      <c r="E5" s="305"/>
      <c r="F5" s="305">
        <f t="shared" si="0"/>
        <v>4</v>
      </c>
      <c r="G5" s="305">
        <v>24</v>
      </c>
      <c r="H5" s="305"/>
      <c r="I5" s="305" t="s">
        <v>345</v>
      </c>
      <c r="J5" s="305" t="s">
        <v>347</v>
      </c>
      <c r="K5" s="319" t="s">
        <v>349</v>
      </c>
      <c r="L5" s="305" t="s">
        <v>345</v>
      </c>
      <c r="M5" s="305" t="s">
        <v>347</v>
      </c>
      <c r="N5" s="305" t="s">
        <v>349</v>
      </c>
      <c r="O5" s="305" t="s">
        <v>345</v>
      </c>
      <c r="P5" s="305" t="s">
        <v>347</v>
      </c>
      <c r="Q5" s="305" t="s">
        <v>349</v>
      </c>
      <c r="R5" s="305" t="s">
        <v>345</v>
      </c>
      <c r="S5" s="305" t="s">
        <v>347</v>
      </c>
      <c r="T5" s="305" t="s">
        <v>349</v>
      </c>
      <c r="U5" s="305" t="s">
        <v>345</v>
      </c>
      <c r="V5" s="305" t="s">
        <v>347</v>
      </c>
      <c r="W5" s="305" t="s">
        <v>349</v>
      </c>
      <c r="X5" s="305" t="s">
        <v>345</v>
      </c>
      <c r="Y5" s="305" t="s">
        <v>347</v>
      </c>
      <c r="Z5" s="305" t="s">
        <v>349</v>
      </c>
      <c r="AA5" s="305" t="s">
        <v>345</v>
      </c>
      <c r="AB5" s="305" t="s">
        <v>347</v>
      </c>
      <c r="AC5" s="305" t="s">
        <v>349</v>
      </c>
      <c r="AD5" s="319" t="s">
        <v>353</v>
      </c>
      <c r="AE5" s="319" t="s">
        <v>355</v>
      </c>
      <c r="AF5" s="319" t="s">
        <v>351</v>
      </c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</row>
    <row r="6" s="297" customFormat="1" ht="18.95" customHeight="1" spans="1:65">
      <c r="A6" s="93">
        <v>3</v>
      </c>
      <c r="B6" s="93" t="s">
        <v>94</v>
      </c>
      <c r="C6" s="93" t="s">
        <v>90</v>
      </c>
      <c r="D6" s="305">
        <v>6</v>
      </c>
      <c r="E6" s="305"/>
      <c r="F6" s="305">
        <f t="shared" si="0"/>
        <v>6</v>
      </c>
      <c r="G6" s="93">
        <v>23</v>
      </c>
      <c r="H6" s="305"/>
      <c r="I6" s="93" t="s">
        <v>345</v>
      </c>
      <c r="J6" s="93" t="s">
        <v>345</v>
      </c>
      <c r="K6" s="93" t="s">
        <v>345</v>
      </c>
      <c r="L6" s="93" t="s">
        <v>347</v>
      </c>
      <c r="M6" s="93" t="s">
        <v>347</v>
      </c>
      <c r="N6" s="93" t="s">
        <v>347</v>
      </c>
      <c r="O6" s="320" t="s">
        <v>349</v>
      </c>
      <c r="P6" s="93" t="s">
        <v>345</v>
      </c>
      <c r="Q6" s="93" t="s">
        <v>345</v>
      </c>
      <c r="R6" s="93" t="s">
        <v>345</v>
      </c>
      <c r="S6" s="93" t="s">
        <v>347</v>
      </c>
      <c r="T6" s="93" t="s">
        <v>347</v>
      </c>
      <c r="U6" s="93" t="s">
        <v>347</v>
      </c>
      <c r="V6" s="320" t="s">
        <v>349</v>
      </c>
      <c r="W6" s="320" t="s">
        <v>355</v>
      </c>
      <c r="X6" s="320" t="s">
        <v>353</v>
      </c>
      <c r="Y6" s="320" t="s">
        <v>357</v>
      </c>
      <c r="Z6" s="320" t="s">
        <v>351</v>
      </c>
      <c r="AA6" s="93" t="s">
        <v>497</v>
      </c>
      <c r="AB6" s="93" t="s">
        <v>353</v>
      </c>
      <c r="AC6" s="93" t="s">
        <v>357</v>
      </c>
      <c r="AD6" s="93" t="s">
        <v>351</v>
      </c>
      <c r="AE6" s="93" t="s">
        <v>355</v>
      </c>
      <c r="AF6" s="93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</row>
    <row r="7" s="297" customFormat="1" ht="18.95" customHeight="1" spans="1:65">
      <c r="A7" s="93">
        <v>4</v>
      </c>
      <c r="B7" s="93" t="s">
        <v>95</v>
      </c>
      <c r="C7" s="93" t="s">
        <v>90</v>
      </c>
      <c r="D7" s="305"/>
      <c r="E7" s="305"/>
      <c r="F7" s="305" t="str">
        <f t="shared" si="0"/>
        <v/>
      </c>
      <c r="G7" s="93">
        <v>6</v>
      </c>
      <c r="H7" s="305"/>
      <c r="I7" s="93" t="s">
        <v>345</v>
      </c>
      <c r="J7" s="93" t="s">
        <v>355</v>
      </c>
      <c r="K7" s="93" t="s">
        <v>347</v>
      </c>
      <c r="L7" s="93" t="s">
        <v>353</v>
      </c>
      <c r="M7" s="93" t="s">
        <v>355</v>
      </c>
      <c r="N7" s="93" t="s">
        <v>353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323"/>
      <c r="Z7" s="93"/>
      <c r="AA7" s="93"/>
      <c r="AB7" s="93"/>
      <c r="AC7" s="93"/>
      <c r="AD7" s="93"/>
      <c r="AE7" s="93"/>
      <c r="AF7" s="93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</row>
    <row r="8" s="297" customFormat="1" ht="18.95" customHeight="1" spans="1:65">
      <c r="A8" s="93">
        <v>7</v>
      </c>
      <c r="B8" s="93" t="s">
        <v>99</v>
      </c>
      <c r="C8" s="93" t="s">
        <v>90</v>
      </c>
      <c r="D8" s="305">
        <v>12</v>
      </c>
      <c r="E8" s="305"/>
      <c r="F8" s="305">
        <f t="shared" si="0"/>
        <v>12</v>
      </c>
      <c r="G8" s="93">
        <v>44</v>
      </c>
      <c r="H8" s="305"/>
      <c r="I8" s="321" t="s">
        <v>345</v>
      </c>
      <c r="J8" s="321" t="s">
        <v>347</v>
      </c>
      <c r="K8" s="320" t="s">
        <v>345</v>
      </c>
      <c r="L8" s="320" t="s">
        <v>347</v>
      </c>
      <c r="M8" s="93" t="s">
        <v>345</v>
      </c>
      <c r="N8" s="93" t="s">
        <v>347</v>
      </c>
      <c r="O8" s="93" t="s">
        <v>345</v>
      </c>
      <c r="P8" s="93" t="s">
        <v>347</v>
      </c>
      <c r="Q8" s="320" t="s">
        <v>349</v>
      </c>
      <c r="R8" s="93" t="s">
        <v>349</v>
      </c>
      <c r="S8" s="93" t="s">
        <v>345</v>
      </c>
      <c r="T8" s="93" t="s">
        <v>347</v>
      </c>
      <c r="U8" s="93" t="s">
        <v>345</v>
      </c>
      <c r="V8" s="93" t="s">
        <v>347</v>
      </c>
      <c r="W8" s="93" t="s">
        <v>345</v>
      </c>
      <c r="X8" s="93" t="s">
        <v>347</v>
      </c>
      <c r="Y8" s="93" t="s">
        <v>345</v>
      </c>
      <c r="Z8" s="93" t="s">
        <v>347</v>
      </c>
      <c r="AA8" s="320" t="s">
        <v>349</v>
      </c>
      <c r="AB8" s="320" t="s">
        <v>349</v>
      </c>
      <c r="AC8" s="93" t="s">
        <v>345</v>
      </c>
      <c r="AD8" s="93" t="s">
        <v>347</v>
      </c>
      <c r="AE8" s="93" t="s">
        <v>345</v>
      </c>
      <c r="AF8" s="93" t="s">
        <v>347</v>
      </c>
      <c r="AG8" s="93" t="s">
        <v>345</v>
      </c>
      <c r="AH8" s="93" t="s">
        <v>347</v>
      </c>
      <c r="AI8" s="93" t="s">
        <v>345</v>
      </c>
      <c r="AJ8" s="93" t="s">
        <v>347</v>
      </c>
      <c r="AK8" s="320" t="s">
        <v>349</v>
      </c>
      <c r="AL8" s="320" t="s">
        <v>349</v>
      </c>
      <c r="AM8" s="93" t="s">
        <v>345</v>
      </c>
      <c r="AN8" s="93" t="s">
        <v>347</v>
      </c>
      <c r="AO8" s="93" t="s">
        <v>345</v>
      </c>
      <c r="AP8" s="93" t="s">
        <v>347</v>
      </c>
      <c r="AQ8" s="93" t="s">
        <v>345</v>
      </c>
      <c r="AR8" s="93" t="s">
        <v>347</v>
      </c>
      <c r="AS8" s="93" t="s">
        <v>345</v>
      </c>
      <c r="AT8" s="93" t="s">
        <v>347</v>
      </c>
      <c r="AU8" s="93" t="s">
        <v>349</v>
      </c>
      <c r="AV8" s="93" t="s">
        <v>349</v>
      </c>
      <c r="AW8" s="93" t="s">
        <v>349</v>
      </c>
      <c r="AX8" s="93" t="s">
        <v>349</v>
      </c>
      <c r="AY8" s="320" t="s">
        <v>353</v>
      </c>
      <c r="AZ8" s="320" t="s">
        <v>353</v>
      </c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</row>
    <row r="9" s="297" customFormat="1" ht="18.95" customHeight="1" spans="1:65">
      <c r="A9" s="78">
        <v>10</v>
      </c>
      <c r="B9" s="78" t="s">
        <v>102</v>
      </c>
      <c r="C9" s="78" t="s">
        <v>90</v>
      </c>
      <c r="D9" s="306">
        <v>8</v>
      </c>
      <c r="E9" s="306"/>
      <c r="F9" s="305">
        <f t="shared" si="0"/>
        <v>8</v>
      </c>
      <c r="G9" s="78">
        <v>8</v>
      </c>
      <c r="H9" s="306"/>
      <c r="I9" s="321" t="s">
        <v>345</v>
      </c>
      <c r="J9" s="321" t="s">
        <v>347</v>
      </c>
      <c r="K9" s="321" t="s">
        <v>349</v>
      </c>
      <c r="L9" s="321" t="s">
        <v>355</v>
      </c>
      <c r="M9" s="321" t="s">
        <v>353</v>
      </c>
      <c r="N9" s="321" t="s">
        <v>351</v>
      </c>
      <c r="O9" s="321" t="s">
        <v>345</v>
      </c>
      <c r="P9" s="321" t="s">
        <v>349</v>
      </c>
      <c r="Q9" s="93"/>
      <c r="R9" s="93"/>
      <c r="S9" s="93"/>
      <c r="T9" s="93"/>
      <c r="U9" s="93"/>
      <c r="V9" s="93"/>
      <c r="W9" s="93"/>
      <c r="X9" s="93"/>
      <c r="Y9" s="323"/>
      <c r="Z9" s="93"/>
      <c r="AA9" s="93"/>
      <c r="AB9" s="93"/>
      <c r="AC9" s="93"/>
      <c r="AD9" s="93"/>
      <c r="AE9" s="93"/>
      <c r="AF9" s="93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</row>
    <row r="10" s="297" customFormat="1" ht="18.95" customHeight="1" spans="1:65">
      <c r="A10" s="93">
        <v>11</v>
      </c>
      <c r="B10" s="93" t="s">
        <v>103</v>
      </c>
      <c r="C10" s="93" t="s">
        <v>90</v>
      </c>
      <c r="D10" s="305">
        <v>9</v>
      </c>
      <c r="E10" s="305"/>
      <c r="F10" s="305">
        <f t="shared" si="0"/>
        <v>9</v>
      </c>
      <c r="G10" s="93">
        <v>24</v>
      </c>
      <c r="H10" s="305"/>
      <c r="I10" s="320" t="s">
        <v>347</v>
      </c>
      <c r="J10" s="320" t="s">
        <v>345</v>
      </c>
      <c r="K10" s="320" t="s">
        <v>347</v>
      </c>
      <c r="L10" s="320" t="s">
        <v>345</v>
      </c>
      <c r="M10" s="320" t="s">
        <v>347</v>
      </c>
      <c r="N10" s="93" t="s">
        <v>345</v>
      </c>
      <c r="O10" s="93" t="s">
        <v>347</v>
      </c>
      <c r="P10" s="93" t="s">
        <v>345</v>
      </c>
      <c r="Q10" s="93" t="s">
        <v>347</v>
      </c>
      <c r="R10" s="93" t="s">
        <v>345</v>
      </c>
      <c r="S10" s="93" t="s">
        <v>347</v>
      </c>
      <c r="T10" s="93" t="s">
        <v>345</v>
      </c>
      <c r="U10" s="93" t="s">
        <v>347</v>
      </c>
      <c r="V10" s="93" t="s">
        <v>345</v>
      </c>
      <c r="W10" s="93" t="s">
        <v>347</v>
      </c>
      <c r="X10" s="93" t="s">
        <v>345</v>
      </c>
      <c r="Y10" s="320" t="s">
        <v>351</v>
      </c>
      <c r="Z10" s="320" t="s">
        <v>353</v>
      </c>
      <c r="AA10" s="320" t="s">
        <v>355</v>
      </c>
      <c r="AB10" s="320" t="s">
        <v>359</v>
      </c>
      <c r="AC10" s="93"/>
      <c r="AD10" s="93"/>
      <c r="AE10" s="93"/>
      <c r="AF10" s="93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</row>
    <row r="11" s="297" customFormat="1" ht="18.95" customHeight="1" spans="1:65">
      <c r="A11" s="93">
        <v>12</v>
      </c>
      <c r="B11" s="93" t="s">
        <v>105</v>
      </c>
      <c r="C11" s="93" t="s">
        <v>90</v>
      </c>
      <c r="D11" s="305">
        <v>16</v>
      </c>
      <c r="E11" s="305"/>
      <c r="F11" s="305">
        <f t="shared" ref="F11:F43" si="1">IF(D11+E11&gt;0,D11+E11,"")</f>
        <v>16</v>
      </c>
      <c r="G11" s="93">
        <v>48</v>
      </c>
      <c r="H11" s="305"/>
      <c r="I11" s="93" t="s">
        <v>345</v>
      </c>
      <c r="J11" s="93" t="s">
        <v>347</v>
      </c>
      <c r="K11" s="93" t="s">
        <v>345</v>
      </c>
      <c r="L11" s="93" t="s">
        <v>347</v>
      </c>
      <c r="M11" s="93" t="s">
        <v>345</v>
      </c>
      <c r="N11" s="93" t="s">
        <v>347</v>
      </c>
      <c r="O11" s="93" t="s">
        <v>345</v>
      </c>
      <c r="P11" s="93" t="s">
        <v>347</v>
      </c>
      <c r="Q11" s="93" t="s">
        <v>345</v>
      </c>
      <c r="R11" s="93" t="s">
        <v>347</v>
      </c>
      <c r="S11" s="93" t="s">
        <v>345</v>
      </c>
      <c r="T11" s="93" t="s">
        <v>347</v>
      </c>
      <c r="U11" s="93" t="s">
        <v>345</v>
      </c>
      <c r="V11" s="93" t="s">
        <v>347</v>
      </c>
      <c r="W11" s="93" t="s">
        <v>345</v>
      </c>
      <c r="X11" s="93" t="s">
        <v>347</v>
      </c>
      <c r="Y11" s="93" t="s">
        <v>345</v>
      </c>
      <c r="Z11" s="93" t="s">
        <v>347</v>
      </c>
      <c r="AA11" s="93" t="s">
        <v>345</v>
      </c>
      <c r="AB11" s="93" t="s">
        <v>347</v>
      </c>
      <c r="AC11" s="93" t="s">
        <v>345</v>
      </c>
      <c r="AD11" s="93" t="s">
        <v>347</v>
      </c>
      <c r="AE11" s="93" t="s">
        <v>345</v>
      </c>
      <c r="AF11" s="93" t="s">
        <v>347</v>
      </c>
      <c r="AG11" s="93" t="s">
        <v>345</v>
      </c>
      <c r="AH11" s="93" t="s">
        <v>347</v>
      </c>
      <c r="AI11" s="93" t="s">
        <v>345</v>
      </c>
      <c r="AJ11" s="93" t="s">
        <v>347</v>
      </c>
      <c r="AK11" s="93" t="s">
        <v>345</v>
      </c>
      <c r="AL11" s="93" t="s">
        <v>347</v>
      </c>
      <c r="AM11" s="93" t="s">
        <v>349</v>
      </c>
      <c r="AN11" s="93" t="s">
        <v>349</v>
      </c>
      <c r="AO11" s="93" t="s">
        <v>349</v>
      </c>
      <c r="AP11" s="93" t="s">
        <v>349</v>
      </c>
      <c r="AQ11" s="93" t="s">
        <v>349</v>
      </c>
      <c r="AR11" s="93" t="s">
        <v>349</v>
      </c>
      <c r="AS11" s="320" t="s">
        <v>357</v>
      </c>
      <c r="AT11" s="320" t="s">
        <v>353</v>
      </c>
      <c r="AU11" s="320" t="s">
        <v>351</v>
      </c>
      <c r="AV11" s="320" t="s">
        <v>355</v>
      </c>
      <c r="AW11" s="320" t="s">
        <v>357</v>
      </c>
      <c r="AX11" s="320" t="s">
        <v>353</v>
      </c>
      <c r="AY11" s="320" t="s">
        <v>351</v>
      </c>
      <c r="AZ11" s="320" t="s">
        <v>355</v>
      </c>
      <c r="BA11" s="93" t="s">
        <v>357</v>
      </c>
      <c r="BB11" s="93" t="s">
        <v>353</v>
      </c>
      <c r="BC11" s="320" t="s">
        <v>351</v>
      </c>
      <c r="BD11" s="320" t="s">
        <v>355</v>
      </c>
      <c r="BE11" s="325"/>
      <c r="BF11" s="325"/>
      <c r="BG11" s="325"/>
      <c r="BH11" s="325"/>
      <c r="BI11" s="325"/>
      <c r="BJ11" s="325"/>
      <c r="BK11" s="325"/>
      <c r="BL11" s="325"/>
      <c r="BM11" s="325"/>
    </row>
    <row r="12" s="297" customFormat="1" ht="18.95" customHeight="1" spans="1:65">
      <c r="A12" s="93">
        <v>13</v>
      </c>
      <c r="B12" s="93" t="s">
        <v>106</v>
      </c>
      <c r="C12" s="93" t="s">
        <v>90</v>
      </c>
      <c r="D12" s="305"/>
      <c r="E12" s="305"/>
      <c r="F12" s="305" t="str">
        <f t="shared" si="1"/>
        <v/>
      </c>
      <c r="G12" s="93">
        <v>20</v>
      </c>
      <c r="H12" s="305"/>
      <c r="I12" s="93" t="s">
        <v>345</v>
      </c>
      <c r="J12" s="93" t="s">
        <v>345</v>
      </c>
      <c r="K12" s="93" t="s">
        <v>345</v>
      </c>
      <c r="L12" s="93" t="s">
        <v>345</v>
      </c>
      <c r="M12" s="93" t="s">
        <v>347</v>
      </c>
      <c r="N12" s="93" t="s">
        <v>347</v>
      </c>
      <c r="O12" s="93" t="s">
        <v>347</v>
      </c>
      <c r="P12" s="93" t="s">
        <v>347</v>
      </c>
      <c r="Q12" s="93" t="s">
        <v>349</v>
      </c>
      <c r="R12" s="93" t="s">
        <v>349</v>
      </c>
      <c r="S12" s="93" t="s">
        <v>497</v>
      </c>
      <c r="T12" s="93" t="s">
        <v>353</v>
      </c>
      <c r="U12" s="93" t="s">
        <v>353</v>
      </c>
      <c r="V12" s="93" t="s">
        <v>355</v>
      </c>
      <c r="W12" s="93" t="s">
        <v>355</v>
      </c>
      <c r="X12" s="93" t="s">
        <v>351</v>
      </c>
      <c r="Y12" s="93" t="s">
        <v>351</v>
      </c>
      <c r="Z12" s="93" t="s">
        <v>357</v>
      </c>
      <c r="AA12" s="93" t="s">
        <v>850</v>
      </c>
      <c r="AB12" s="336" t="s">
        <v>359</v>
      </c>
      <c r="AC12" s="93"/>
      <c r="AD12" s="93"/>
      <c r="AE12" s="93"/>
      <c r="AF12" s="93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>
        <v>3</v>
      </c>
      <c r="AT12" s="325">
        <v>3</v>
      </c>
      <c r="AU12" s="325">
        <v>3</v>
      </c>
      <c r="AV12" s="325">
        <v>3</v>
      </c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</row>
    <row r="13" s="297" customFormat="1" ht="18.95" customHeight="1" spans="1:65">
      <c r="A13" s="93">
        <v>14</v>
      </c>
      <c r="B13" s="93" t="s">
        <v>107</v>
      </c>
      <c r="C13" s="93" t="s">
        <v>90</v>
      </c>
      <c r="D13" s="305">
        <v>3</v>
      </c>
      <c r="E13" s="305"/>
      <c r="F13" s="305">
        <f t="shared" si="1"/>
        <v>3</v>
      </c>
      <c r="G13" s="234">
        <v>5</v>
      </c>
      <c r="H13" s="307"/>
      <c r="I13" s="320" t="s">
        <v>355</v>
      </c>
      <c r="J13" s="320" t="s">
        <v>351</v>
      </c>
      <c r="K13" s="320" t="s">
        <v>353</v>
      </c>
      <c r="L13" s="93" t="s">
        <v>355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323"/>
      <c r="Z13" s="93"/>
      <c r="AA13" s="93"/>
      <c r="AB13" s="93"/>
      <c r="AC13" s="93"/>
      <c r="AD13" s="93"/>
      <c r="AE13" s="93"/>
      <c r="AF13" s="93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</row>
    <row r="14" s="297" customFormat="1" ht="18.95" customHeight="1" spans="1:65">
      <c r="A14" s="93">
        <v>15</v>
      </c>
      <c r="B14" s="93" t="s">
        <v>108</v>
      </c>
      <c r="C14" s="93" t="s">
        <v>90</v>
      </c>
      <c r="D14" s="305">
        <v>4</v>
      </c>
      <c r="E14" s="305"/>
      <c r="F14" s="305">
        <f t="shared" si="1"/>
        <v>4</v>
      </c>
      <c r="G14" s="93">
        <v>14</v>
      </c>
      <c r="H14" s="305"/>
      <c r="I14" s="320" t="s">
        <v>353</v>
      </c>
      <c r="J14" s="320" t="s">
        <v>351</v>
      </c>
      <c r="K14" s="320" t="s">
        <v>353</v>
      </c>
      <c r="L14" s="320" t="s">
        <v>355</v>
      </c>
      <c r="M14" s="316" t="s">
        <v>345</v>
      </c>
      <c r="N14" s="316" t="s">
        <v>347</v>
      </c>
      <c r="O14" s="316" t="s">
        <v>345</v>
      </c>
      <c r="P14" s="316" t="s">
        <v>347</v>
      </c>
      <c r="Q14" s="316" t="s">
        <v>345</v>
      </c>
      <c r="R14" s="316" t="s">
        <v>347</v>
      </c>
      <c r="S14" s="316" t="s">
        <v>345</v>
      </c>
      <c r="T14" s="316" t="s">
        <v>347</v>
      </c>
      <c r="U14" s="316" t="s">
        <v>345</v>
      </c>
      <c r="V14" s="316" t="s">
        <v>347</v>
      </c>
      <c r="W14" s="93"/>
      <c r="X14" s="93"/>
      <c r="Y14" s="323"/>
      <c r="Z14" s="93"/>
      <c r="AA14" s="93"/>
      <c r="AB14" s="93"/>
      <c r="AC14" s="93"/>
      <c r="AD14" s="93"/>
      <c r="AE14" s="93"/>
      <c r="AF14" s="93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</row>
    <row r="15" s="297" customFormat="1" ht="18.95" customHeight="1" spans="1:65">
      <c r="A15" s="93">
        <v>16</v>
      </c>
      <c r="B15" s="93" t="s">
        <v>110</v>
      </c>
      <c r="C15" s="93" t="s">
        <v>90</v>
      </c>
      <c r="D15" s="305"/>
      <c r="E15" s="305"/>
      <c r="F15" s="305" t="str">
        <f t="shared" si="1"/>
        <v/>
      </c>
      <c r="G15" s="93">
        <v>4</v>
      </c>
      <c r="H15" s="305"/>
      <c r="I15" s="93" t="s">
        <v>349</v>
      </c>
      <c r="J15" s="93" t="s">
        <v>349</v>
      </c>
      <c r="K15" s="93" t="s">
        <v>347</v>
      </c>
      <c r="L15" s="93" t="s">
        <v>345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323"/>
      <c r="Z15" s="93"/>
      <c r="AA15" s="93"/>
      <c r="AB15" s="93"/>
      <c r="AC15" s="93"/>
      <c r="AD15" s="93"/>
      <c r="AE15" s="93"/>
      <c r="AF15" s="93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</row>
    <row r="16" s="297" customFormat="1" ht="18.95" customHeight="1" spans="1:65">
      <c r="A16" s="93">
        <v>19</v>
      </c>
      <c r="B16" s="308" t="s">
        <v>113</v>
      </c>
      <c r="C16" s="93" t="s">
        <v>90</v>
      </c>
      <c r="D16" s="305"/>
      <c r="E16" s="305"/>
      <c r="F16" s="305" t="str">
        <f t="shared" si="1"/>
        <v/>
      </c>
      <c r="G16" s="93">
        <v>22</v>
      </c>
      <c r="H16" s="305"/>
      <c r="I16" s="316" t="s">
        <v>347</v>
      </c>
      <c r="J16" s="93" t="s">
        <v>345</v>
      </c>
      <c r="K16" s="93" t="s">
        <v>349</v>
      </c>
      <c r="L16" s="93" t="s">
        <v>355</v>
      </c>
      <c r="M16" s="93" t="s">
        <v>347</v>
      </c>
      <c r="N16" s="93" t="s">
        <v>345</v>
      </c>
      <c r="O16" s="93" t="s">
        <v>349</v>
      </c>
      <c r="P16" s="93" t="s">
        <v>355</v>
      </c>
      <c r="Q16" s="93" t="s">
        <v>347</v>
      </c>
      <c r="R16" s="93" t="s">
        <v>345</v>
      </c>
      <c r="S16" s="93" t="s">
        <v>349</v>
      </c>
      <c r="T16" s="93" t="s">
        <v>353</v>
      </c>
      <c r="U16" s="93" t="s">
        <v>353</v>
      </c>
      <c r="V16" s="93" t="s">
        <v>351</v>
      </c>
      <c r="W16" s="93" t="s">
        <v>351</v>
      </c>
      <c r="X16" s="93" t="s">
        <v>357</v>
      </c>
      <c r="Y16" s="93" t="s">
        <v>357</v>
      </c>
      <c r="Z16" s="93" t="s">
        <v>359</v>
      </c>
      <c r="AA16" s="93" t="s">
        <v>359</v>
      </c>
      <c r="AB16" s="93" t="s">
        <v>850</v>
      </c>
      <c r="AC16" s="93" t="s">
        <v>850</v>
      </c>
      <c r="AD16" s="93" t="s">
        <v>497</v>
      </c>
      <c r="AE16" s="93"/>
      <c r="AF16" s="93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</row>
    <row r="17" s="297" customFormat="1" ht="18.95" customHeight="1" spans="1:65">
      <c r="A17" s="93">
        <v>20</v>
      </c>
      <c r="B17" s="93" t="s">
        <v>851</v>
      </c>
      <c r="C17" s="93" t="s">
        <v>90</v>
      </c>
      <c r="D17" s="305"/>
      <c r="E17" s="305">
        <v>1</v>
      </c>
      <c r="F17" s="305">
        <f t="shared" si="1"/>
        <v>1</v>
      </c>
      <c r="G17" s="93">
        <v>2</v>
      </c>
      <c r="H17" s="309"/>
      <c r="I17" s="322" t="s">
        <v>345</v>
      </c>
      <c r="J17" s="323" t="s">
        <v>347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323"/>
      <c r="Z17" s="93"/>
      <c r="AA17" s="93"/>
      <c r="AB17" s="93"/>
      <c r="AC17" s="93"/>
      <c r="AD17" s="93"/>
      <c r="AE17" s="93"/>
      <c r="AF17" s="93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</row>
    <row r="18" s="297" customFormat="1" ht="18.95" customHeight="1" spans="1:65">
      <c r="A18" s="93">
        <v>26</v>
      </c>
      <c r="B18" s="93" t="s">
        <v>852</v>
      </c>
      <c r="C18" s="93" t="s">
        <v>90</v>
      </c>
      <c r="D18" s="305"/>
      <c r="E18" s="305"/>
      <c r="F18" s="305" t="str">
        <f t="shared" si="1"/>
        <v/>
      </c>
      <c r="G18" s="93">
        <v>3</v>
      </c>
      <c r="H18" s="305"/>
      <c r="I18" s="324" t="s">
        <v>345</v>
      </c>
      <c r="J18" s="93" t="s">
        <v>347</v>
      </c>
      <c r="K18" s="93" t="s">
        <v>345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323"/>
      <c r="Z18" s="93"/>
      <c r="AA18" s="93"/>
      <c r="AB18" s="93"/>
      <c r="AC18" s="93"/>
      <c r="AD18" s="93"/>
      <c r="AE18" s="93"/>
      <c r="AF18" s="93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</row>
    <row r="19" s="297" customFormat="1" ht="18.95" customHeight="1" spans="1:65">
      <c r="A19" s="93">
        <v>26</v>
      </c>
      <c r="B19" s="93" t="s">
        <v>853</v>
      </c>
      <c r="C19" s="93" t="s">
        <v>135</v>
      </c>
      <c r="D19" s="305"/>
      <c r="E19" s="305"/>
      <c r="F19" s="305" t="str">
        <f t="shared" si="1"/>
        <v/>
      </c>
      <c r="G19" s="93">
        <v>2</v>
      </c>
      <c r="H19" s="305"/>
      <c r="I19" s="93" t="s">
        <v>365</v>
      </c>
      <c r="J19" s="93" t="s">
        <v>367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323"/>
      <c r="Z19" s="93"/>
      <c r="AA19" s="93"/>
      <c r="AB19" s="93"/>
      <c r="AC19" s="93"/>
      <c r="AD19" s="93"/>
      <c r="AE19" s="93"/>
      <c r="AF19" s="93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</row>
    <row r="20" s="297" customFormat="1" ht="18.95" customHeight="1" spans="1:65">
      <c r="A20" s="93">
        <v>27</v>
      </c>
      <c r="B20" s="93" t="s">
        <v>854</v>
      </c>
      <c r="C20" s="93" t="s">
        <v>135</v>
      </c>
      <c r="D20" s="305"/>
      <c r="E20" s="305"/>
      <c r="F20" s="305" t="str">
        <f t="shared" si="1"/>
        <v/>
      </c>
      <c r="G20" s="93">
        <v>2</v>
      </c>
      <c r="H20" s="305"/>
      <c r="I20" s="93" t="s">
        <v>379</v>
      </c>
      <c r="J20" s="93" t="s">
        <v>367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323"/>
      <c r="Z20" s="93"/>
      <c r="AA20" s="93"/>
      <c r="AB20" s="93"/>
      <c r="AC20" s="93"/>
      <c r="AD20" s="93"/>
      <c r="AE20" s="93"/>
      <c r="AF20" s="93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</row>
    <row r="21" s="297" customFormat="1" ht="18.95" customHeight="1" spans="1:65">
      <c r="A21" s="93">
        <v>28</v>
      </c>
      <c r="B21" s="93" t="s">
        <v>855</v>
      </c>
      <c r="C21" s="93" t="s">
        <v>90</v>
      </c>
      <c r="D21" s="305"/>
      <c r="E21" s="305"/>
      <c r="F21" s="305" t="str">
        <f t="shared" si="1"/>
        <v/>
      </c>
      <c r="G21" s="93">
        <v>6</v>
      </c>
      <c r="H21" s="305"/>
      <c r="I21" s="93" t="s">
        <v>345</v>
      </c>
      <c r="J21" s="93" t="s">
        <v>345</v>
      </c>
      <c r="K21" s="93" t="s">
        <v>347</v>
      </c>
      <c r="L21" s="93" t="s">
        <v>347</v>
      </c>
      <c r="M21" s="93" t="s">
        <v>351</v>
      </c>
      <c r="N21" s="93" t="s">
        <v>357</v>
      </c>
      <c r="O21" s="325"/>
      <c r="P21" s="93"/>
      <c r="Q21" s="93"/>
      <c r="R21" s="93"/>
      <c r="S21" s="93"/>
      <c r="T21" s="93"/>
      <c r="U21" s="93"/>
      <c r="V21" s="93"/>
      <c r="W21" s="93"/>
      <c r="X21" s="93"/>
      <c r="Y21" s="323"/>
      <c r="Z21" s="93"/>
      <c r="AA21" s="93"/>
      <c r="AB21" s="93"/>
      <c r="AC21" s="93"/>
      <c r="AD21" s="93"/>
      <c r="AE21" s="93"/>
      <c r="AF21" s="93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</row>
    <row r="22" s="297" customFormat="1" ht="18.95" customHeight="1" spans="1:65">
      <c r="A22" s="93">
        <v>28</v>
      </c>
      <c r="B22" s="93" t="s">
        <v>856</v>
      </c>
      <c r="C22" s="93" t="s">
        <v>135</v>
      </c>
      <c r="D22" s="305"/>
      <c r="E22" s="305"/>
      <c r="F22" s="305" t="str">
        <f t="shared" si="1"/>
        <v/>
      </c>
      <c r="G22" s="93">
        <v>14</v>
      </c>
      <c r="H22" s="305"/>
      <c r="I22" s="316" t="s">
        <v>367</v>
      </c>
      <c r="J22" s="316" t="s">
        <v>365</v>
      </c>
      <c r="K22" s="316" t="s">
        <v>491</v>
      </c>
      <c r="L22" s="316" t="s">
        <v>367</v>
      </c>
      <c r="M22" s="316" t="s">
        <v>379</v>
      </c>
      <c r="N22" s="316" t="s">
        <v>377</v>
      </c>
      <c r="O22" s="316" t="s">
        <v>367</v>
      </c>
      <c r="P22" s="316" t="s">
        <v>381</v>
      </c>
      <c r="Q22" s="316" t="s">
        <v>383</v>
      </c>
      <c r="R22" s="316" t="s">
        <v>857</v>
      </c>
      <c r="S22" s="93" t="s">
        <v>381</v>
      </c>
      <c r="T22" s="93" t="s">
        <v>383</v>
      </c>
      <c r="U22" s="93" t="s">
        <v>491</v>
      </c>
      <c r="V22" s="93" t="s">
        <v>375</v>
      </c>
      <c r="W22" s="93"/>
      <c r="X22" s="93"/>
      <c r="Y22" s="323"/>
      <c r="Z22" s="93"/>
      <c r="AA22" s="93"/>
      <c r="AB22" s="93"/>
      <c r="AC22" s="93"/>
      <c r="AD22" s="93"/>
      <c r="AE22" s="93"/>
      <c r="AF22" s="93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</row>
    <row r="23" s="297" customFormat="1" ht="18.95" customHeight="1" spans="1:65">
      <c r="A23" s="93">
        <v>30</v>
      </c>
      <c r="B23" s="93" t="s">
        <v>128</v>
      </c>
      <c r="C23" s="93" t="s">
        <v>90</v>
      </c>
      <c r="D23" s="305"/>
      <c r="E23" s="305">
        <v>9</v>
      </c>
      <c r="F23" s="305">
        <v>9</v>
      </c>
      <c r="G23" s="93">
        <v>3</v>
      </c>
      <c r="H23" s="309">
        <v>3</v>
      </c>
      <c r="I23" s="322" t="s">
        <v>345</v>
      </c>
      <c r="J23" s="322" t="s">
        <v>347</v>
      </c>
      <c r="K23" s="322" t="s">
        <v>349</v>
      </c>
      <c r="L23" s="322" t="s">
        <v>355</v>
      </c>
      <c r="M23" s="322" t="s">
        <v>345</v>
      </c>
      <c r="N23" s="322" t="s">
        <v>347</v>
      </c>
      <c r="O23" s="322" t="s">
        <v>349</v>
      </c>
      <c r="P23" s="323" t="s">
        <v>355</v>
      </c>
      <c r="Q23" s="322" t="s">
        <v>345</v>
      </c>
      <c r="R23" s="322" t="s">
        <v>347</v>
      </c>
      <c r="S23" s="323" t="s">
        <v>349</v>
      </c>
      <c r="T23" s="323" t="s">
        <v>355</v>
      </c>
      <c r="U23" s="93" t="s">
        <v>345</v>
      </c>
      <c r="V23" s="93" t="s">
        <v>347</v>
      </c>
      <c r="W23" s="323" t="s">
        <v>349</v>
      </c>
      <c r="X23" s="93" t="s">
        <v>345</v>
      </c>
      <c r="Y23" s="323" t="s">
        <v>347</v>
      </c>
      <c r="Z23" s="93" t="s">
        <v>345</v>
      </c>
      <c r="AA23" s="93" t="s">
        <v>347</v>
      </c>
      <c r="AB23" s="93" t="s">
        <v>345</v>
      </c>
      <c r="AC23" s="93" t="s">
        <v>347</v>
      </c>
      <c r="AD23" s="93" t="s">
        <v>345</v>
      </c>
      <c r="AE23" s="93" t="s">
        <v>347</v>
      </c>
      <c r="AF23" s="93" t="s">
        <v>345</v>
      </c>
      <c r="AG23" s="325" t="s">
        <v>347</v>
      </c>
      <c r="AH23" s="325" t="s">
        <v>345</v>
      </c>
      <c r="AI23" s="325" t="s">
        <v>347</v>
      </c>
      <c r="AJ23" s="325" t="s">
        <v>345</v>
      </c>
      <c r="AK23" s="325" t="s">
        <v>347</v>
      </c>
      <c r="AL23" s="325" t="s">
        <v>345</v>
      </c>
      <c r="AM23" s="325" t="s">
        <v>347</v>
      </c>
      <c r="AN23" s="325" t="s">
        <v>345</v>
      </c>
      <c r="AO23" s="325" t="s">
        <v>347</v>
      </c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</row>
    <row r="24" s="297" customFormat="1" ht="18.95" customHeight="1" spans="1:65">
      <c r="A24" s="186">
        <v>31</v>
      </c>
      <c r="B24" s="186" t="s">
        <v>130</v>
      </c>
      <c r="C24" s="186" t="s">
        <v>90</v>
      </c>
      <c r="D24" s="310">
        <v>6</v>
      </c>
      <c r="E24" s="310"/>
      <c r="F24" s="305">
        <f t="shared" si="1"/>
        <v>6</v>
      </c>
      <c r="G24" s="186">
        <v>21</v>
      </c>
      <c r="H24" s="310">
        <v>3</v>
      </c>
      <c r="I24" s="326" t="s">
        <v>349</v>
      </c>
      <c r="J24" s="326" t="s">
        <v>349</v>
      </c>
      <c r="K24" s="327" t="s">
        <v>349</v>
      </c>
      <c r="L24" s="326" t="s">
        <v>349</v>
      </c>
      <c r="M24" s="326" t="s">
        <v>349</v>
      </c>
      <c r="N24" s="326" t="s">
        <v>345</v>
      </c>
      <c r="O24" s="328" t="s">
        <v>345</v>
      </c>
      <c r="P24" s="328" t="s">
        <v>345</v>
      </c>
      <c r="Q24" s="328" t="s">
        <v>345</v>
      </c>
      <c r="R24" s="328" t="s">
        <v>347</v>
      </c>
      <c r="S24" s="186" t="s">
        <v>347</v>
      </c>
      <c r="T24" s="186" t="s">
        <v>347</v>
      </c>
      <c r="U24" s="186" t="s">
        <v>347</v>
      </c>
      <c r="V24" s="186" t="s">
        <v>359</v>
      </c>
      <c r="W24" s="186" t="s">
        <v>355</v>
      </c>
      <c r="X24" s="186" t="s">
        <v>355</v>
      </c>
      <c r="Y24" s="186" t="s">
        <v>351</v>
      </c>
      <c r="Z24" s="186" t="s">
        <v>351</v>
      </c>
      <c r="AA24" s="186" t="s">
        <v>351</v>
      </c>
      <c r="AB24" s="93" t="s">
        <v>353</v>
      </c>
      <c r="AC24" s="93" t="s">
        <v>353</v>
      </c>
      <c r="AD24" s="93"/>
      <c r="AE24" s="93"/>
      <c r="AF24" s="93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</row>
    <row r="25" s="297" customFormat="1" ht="18.95" customHeight="1" spans="1:65">
      <c r="A25" s="93">
        <v>32</v>
      </c>
      <c r="B25" s="93" t="s">
        <v>132</v>
      </c>
      <c r="C25" s="93" t="s">
        <v>90</v>
      </c>
      <c r="D25" s="305">
        <v>2</v>
      </c>
      <c r="E25" s="305"/>
      <c r="F25" s="305">
        <f t="shared" si="1"/>
        <v>2</v>
      </c>
      <c r="G25" s="93">
        <v>3</v>
      </c>
      <c r="H25" s="305">
        <v>1</v>
      </c>
      <c r="I25" s="320" t="s">
        <v>355</v>
      </c>
      <c r="J25" s="329" t="s">
        <v>353</v>
      </c>
      <c r="K25" s="93" t="s">
        <v>351</v>
      </c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93"/>
      <c r="AC25" s="93"/>
      <c r="AD25" s="93"/>
      <c r="AE25" s="93"/>
      <c r="AF25" s="93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</row>
    <row r="26" s="297" customFormat="1" ht="18.95" customHeight="1" spans="1:65">
      <c r="A26" s="93">
        <v>33</v>
      </c>
      <c r="B26" s="93" t="s">
        <v>571</v>
      </c>
      <c r="C26" s="93" t="s">
        <v>90</v>
      </c>
      <c r="D26" s="305"/>
      <c r="E26" s="305">
        <v>1</v>
      </c>
      <c r="F26" s="305">
        <f t="shared" si="1"/>
        <v>1</v>
      </c>
      <c r="G26" s="93"/>
      <c r="H26" s="305">
        <v>1</v>
      </c>
      <c r="I26" s="322" t="s">
        <v>349</v>
      </c>
      <c r="J26" s="234"/>
      <c r="K26" s="330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93"/>
      <c r="AC26" s="93"/>
      <c r="AD26" s="93"/>
      <c r="AE26" s="93"/>
      <c r="AF26" s="93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</row>
    <row r="27" s="297" customFormat="1" ht="18.95" customHeight="1" spans="1:65">
      <c r="A27" s="93">
        <v>34</v>
      </c>
      <c r="B27" s="93" t="s">
        <v>134</v>
      </c>
      <c r="C27" s="93" t="s">
        <v>135</v>
      </c>
      <c r="D27" s="305"/>
      <c r="E27" s="305">
        <v>1</v>
      </c>
      <c r="F27" s="305">
        <f t="shared" si="1"/>
        <v>1</v>
      </c>
      <c r="G27" s="93">
        <v>1</v>
      </c>
      <c r="H27" s="309"/>
      <c r="I27" s="322" t="s">
        <v>371</v>
      </c>
      <c r="J27" s="331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93"/>
      <c r="AC27" s="93"/>
      <c r="AD27" s="93"/>
      <c r="AE27" s="93"/>
      <c r="AF27" s="93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</row>
    <row r="28" s="297" customFormat="1" ht="18.95" customHeight="1" spans="1:65">
      <c r="A28" s="78">
        <v>35</v>
      </c>
      <c r="B28" s="78" t="s">
        <v>139</v>
      </c>
      <c r="C28" s="78" t="s">
        <v>135</v>
      </c>
      <c r="D28" s="306"/>
      <c r="E28" s="306"/>
      <c r="F28" s="305" t="str">
        <f t="shared" si="1"/>
        <v/>
      </c>
      <c r="G28" s="78">
        <v>13</v>
      </c>
      <c r="H28" s="306"/>
      <c r="I28" s="332" t="s">
        <v>377</v>
      </c>
      <c r="J28" s="333" t="s">
        <v>367</v>
      </c>
      <c r="K28" s="78" t="s">
        <v>377</v>
      </c>
      <c r="L28" s="78" t="s">
        <v>369</v>
      </c>
      <c r="M28" s="78" t="s">
        <v>367</v>
      </c>
      <c r="N28" s="78" t="s">
        <v>491</v>
      </c>
      <c r="O28" s="78" t="s">
        <v>365</v>
      </c>
      <c r="P28" s="78" t="s">
        <v>857</v>
      </c>
      <c r="Q28" s="78" t="s">
        <v>383</v>
      </c>
      <c r="R28" s="78" t="s">
        <v>858</v>
      </c>
      <c r="S28" s="78" t="s">
        <v>371</v>
      </c>
      <c r="T28" s="78" t="s">
        <v>375</v>
      </c>
      <c r="U28" s="78" t="s">
        <v>859</v>
      </c>
      <c r="V28" s="186"/>
      <c r="W28" s="186"/>
      <c r="X28" s="186"/>
      <c r="Y28" s="186"/>
      <c r="Z28" s="186"/>
      <c r="AA28" s="186"/>
      <c r="AB28" s="93"/>
      <c r="AC28" s="93"/>
      <c r="AD28" s="93"/>
      <c r="AE28" s="93"/>
      <c r="AF28" s="93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</row>
    <row r="29" s="297" customFormat="1" ht="18.95" customHeight="1" spans="1:65">
      <c r="A29" s="93">
        <v>36</v>
      </c>
      <c r="B29" s="93" t="s">
        <v>140</v>
      </c>
      <c r="C29" s="93" t="s">
        <v>135</v>
      </c>
      <c r="D29" s="305"/>
      <c r="E29" s="305">
        <v>2</v>
      </c>
      <c r="F29" s="305">
        <f t="shared" si="1"/>
        <v>2</v>
      </c>
      <c r="G29" s="93">
        <v>3</v>
      </c>
      <c r="H29" s="309"/>
      <c r="I29" s="322" t="s">
        <v>367</v>
      </c>
      <c r="J29" s="322" t="s">
        <v>369</v>
      </c>
      <c r="K29" s="323" t="s">
        <v>373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93"/>
      <c r="AC29" s="93"/>
      <c r="AD29" s="93"/>
      <c r="AE29" s="93"/>
      <c r="AF29" s="93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</row>
    <row r="30" s="297" customFormat="1" ht="18.95" customHeight="1" spans="1:65">
      <c r="A30" s="78">
        <v>37</v>
      </c>
      <c r="B30" s="78" t="s">
        <v>145</v>
      </c>
      <c r="C30" s="78" t="s">
        <v>90</v>
      </c>
      <c r="D30" s="306"/>
      <c r="E30" s="306"/>
      <c r="F30" s="305" t="str">
        <f t="shared" si="1"/>
        <v/>
      </c>
      <c r="G30" s="78">
        <v>4</v>
      </c>
      <c r="H30" s="306"/>
      <c r="I30" s="334" t="s">
        <v>345</v>
      </c>
      <c r="J30" s="334" t="s">
        <v>347</v>
      </c>
      <c r="K30" s="78" t="s">
        <v>349</v>
      </c>
      <c r="L30" s="78" t="s">
        <v>359</v>
      </c>
      <c r="M30" s="78"/>
      <c r="N30" s="78"/>
      <c r="O30" s="78"/>
      <c r="P30" s="78"/>
      <c r="Q30" s="78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93"/>
      <c r="AC30" s="93"/>
      <c r="AD30" s="93"/>
      <c r="AE30" s="93"/>
      <c r="AF30" s="93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</row>
    <row r="31" s="297" customFormat="1" ht="18.95" customHeight="1" spans="1:65">
      <c r="A31" s="78">
        <v>37</v>
      </c>
      <c r="B31" s="78" t="s">
        <v>228</v>
      </c>
      <c r="C31" s="78" t="s">
        <v>135</v>
      </c>
      <c r="D31" s="306"/>
      <c r="E31" s="306"/>
      <c r="F31" s="305" t="str">
        <f t="shared" si="1"/>
        <v/>
      </c>
      <c r="G31" s="78">
        <v>9</v>
      </c>
      <c r="H31" s="306"/>
      <c r="I31" s="78" t="s">
        <v>377</v>
      </c>
      <c r="J31" s="78" t="s">
        <v>377</v>
      </c>
      <c r="K31" s="78" t="s">
        <v>379</v>
      </c>
      <c r="L31" s="78" t="s">
        <v>379</v>
      </c>
      <c r="M31" s="78" t="s">
        <v>367</v>
      </c>
      <c r="N31" s="78" t="s">
        <v>369</v>
      </c>
      <c r="O31" s="78" t="s">
        <v>367</v>
      </c>
      <c r="P31" s="78" t="s">
        <v>373</v>
      </c>
      <c r="Q31" s="78" t="s">
        <v>375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93"/>
      <c r="AC31" s="93"/>
      <c r="AD31" s="93"/>
      <c r="AE31" s="93"/>
      <c r="AF31" s="93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</row>
    <row r="32" s="297" customFormat="1" ht="18.95" customHeight="1" spans="1:65">
      <c r="A32" s="93">
        <v>38</v>
      </c>
      <c r="B32" s="93" t="s">
        <v>147</v>
      </c>
      <c r="C32" s="93" t="s">
        <v>135</v>
      </c>
      <c r="D32" s="305"/>
      <c r="E32" s="305"/>
      <c r="F32" s="305" t="str">
        <f t="shared" si="1"/>
        <v/>
      </c>
      <c r="G32" s="93">
        <v>5</v>
      </c>
      <c r="H32" s="305"/>
      <c r="I32" s="316" t="s">
        <v>371</v>
      </c>
      <c r="J32" s="93" t="s">
        <v>369</v>
      </c>
      <c r="K32" s="93" t="s">
        <v>373</v>
      </c>
      <c r="L32" s="93" t="s">
        <v>367</v>
      </c>
      <c r="M32" s="93" t="s">
        <v>377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93"/>
      <c r="AC32" s="93"/>
      <c r="AD32" s="93"/>
      <c r="AE32" s="93"/>
      <c r="AF32" s="93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</row>
    <row r="33" s="297" customFormat="1" ht="18.95" customHeight="1" spans="1:65">
      <c r="A33" s="93">
        <v>41</v>
      </c>
      <c r="B33" s="93" t="s">
        <v>152</v>
      </c>
      <c r="C33" s="93" t="s">
        <v>135</v>
      </c>
      <c r="D33" s="305"/>
      <c r="E33" s="305">
        <v>1</v>
      </c>
      <c r="F33" s="305">
        <f t="shared" si="1"/>
        <v>1</v>
      </c>
      <c r="G33" s="93">
        <v>1</v>
      </c>
      <c r="H33" s="309"/>
      <c r="I33" s="322" t="s">
        <v>367</v>
      </c>
      <c r="J33" s="331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93"/>
      <c r="AC33" s="93"/>
      <c r="AD33" s="93"/>
      <c r="AE33" s="93"/>
      <c r="AF33" s="93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</row>
    <row r="34" s="297" customFormat="1" ht="18.95" customHeight="1" spans="1:65">
      <c r="A34" s="93">
        <v>42</v>
      </c>
      <c r="B34" s="93" t="s">
        <v>154</v>
      </c>
      <c r="C34" s="93" t="s">
        <v>135</v>
      </c>
      <c r="D34" s="305">
        <v>6</v>
      </c>
      <c r="E34" s="305"/>
      <c r="F34" s="305">
        <f t="shared" si="1"/>
        <v>6</v>
      </c>
      <c r="G34" s="93">
        <v>12</v>
      </c>
      <c r="H34" s="305"/>
      <c r="I34" s="335" t="s">
        <v>367</v>
      </c>
      <c r="J34" s="320" t="s">
        <v>367</v>
      </c>
      <c r="K34" s="93" t="s">
        <v>377</v>
      </c>
      <c r="L34" s="320" t="s">
        <v>379</v>
      </c>
      <c r="M34" s="320" t="s">
        <v>365</v>
      </c>
      <c r="N34" s="320" t="s">
        <v>365</v>
      </c>
      <c r="O34" s="320" t="s">
        <v>369</v>
      </c>
      <c r="P34" s="93" t="s">
        <v>369</v>
      </c>
      <c r="Q34" s="93" t="s">
        <v>491</v>
      </c>
      <c r="R34" s="93" t="s">
        <v>381</v>
      </c>
      <c r="S34" s="93" t="s">
        <v>383</v>
      </c>
      <c r="T34" s="93" t="s">
        <v>858</v>
      </c>
      <c r="U34" s="186"/>
      <c r="V34" s="186"/>
      <c r="W34" s="186"/>
      <c r="X34" s="186"/>
      <c r="Y34" s="186"/>
      <c r="Z34" s="186"/>
      <c r="AA34" s="186"/>
      <c r="AB34" s="93"/>
      <c r="AC34" s="93"/>
      <c r="AD34" s="93"/>
      <c r="AE34" s="93"/>
      <c r="AF34" s="93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</row>
    <row r="35" s="297" customFormat="1" ht="18.95" customHeight="1" spans="1:65">
      <c r="A35" s="93">
        <v>44</v>
      </c>
      <c r="B35" s="93" t="s">
        <v>860</v>
      </c>
      <c r="C35" s="93" t="s">
        <v>90</v>
      </c>
      <c r="D35" s="305"/>
      <c r="E35" s="305"/>
      <c r="F35" s="305" t="str">
        <f t="shared" si="1"/>
        <v/>
      </c>
      <c r="G35" s="93">
        <v>8</v>
      </c>
      <c r="H35" s="305"/>
      <c r="I35" s="93" t="s">
        <v>353</v>
      </c>
      <c r="J35" s="93" t="s">
        <v>345</v>
      </c>
      <c r="K35" s="93" t="s">
        <v>345</v>
      </c>
      <c r="L35" s="93" t="s">
        <v>347</v>
      </c>
      <c r="M35" s="93" t="s">
        <v>347</v>
      </c>
      <c r="N35" s="93" t="s">
        <v>349</v>
      </c>
      <c r="O35" s="93" t="s">
        <v>349</v>
      </c>
      <c r="P35" s="93" t="s">
        <v>355</v>
      </c>
      <c r="Q35" s="93"/>
      <c r="R35" s="93"/>
      <c r="S35" s="93"/>
      <c r="T35" s="93"/>
      <c r="U35" s="186"/>
      <c r="V35" s="186"/>
      <c r="W35" s="186"/>
      <c r="X35" s="186"/>
      <c r="Y35" s="186"/>
      <c r="Z35" s="186"/>
      <c r="AA35" s="186"/>
      <c r="AB35" s="93"/>
      <c r="AC35" s="93"/>
      <c r="AD35" s="93"/>
      <c r="AE35" s="93"/>
      <c r="AF35" s="93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</row>
    <row r="36" s="297" customFormat="1" ht="18.95" customHeight="1" spans="1:65">
      <c r="A36" s="93">
        <v>44</v>
      </c>
      <c r="B36" s="93" t="s">
        <v>861</v>
      </c>
      <c r="C36" s="93" t="s">
        <v>135</v>
      </c>
      <c r="D36" s="305"/>
      <c r="E36" s="305"/>
      <c r="F36" s="305" t="str">
        <f t="shared" si="1"/>
        <v/>
      </c>
      <c r="G36" s="93">
        <v>12</v>
      </c>
      <c r="H36" s="305"/>
      <c r="I36" s="93" t="s">
        <v>365</v>
      </c>
      <c r="J36" s="93" t="s">
        <v>365</v>
      </c>
      <c r="K36" s="93" t="s">
        <v>377</v>
      </c>
      <c r="L36" s="93" t="s">
        <v>377</v>
      </c>
      <c r="M36" s="93" t="s">
        <v>379</v>
      </c>
      <c r="N36" s="93" t="s">
        <v>367</v>
      </c>
      <c r="O36" s="93" t="s">
        <v>367</v>
      </c>
      <c r="P36" s="93" t="s">
        <v>381</v>
      </c>
      <c r="Q36" s="93" t="s">
        <v>381</v>
      </c>
      <c r="R36" s="93" t="s">
        <v>373</v>
      </c>
      <c r="S36" s="93" t="s">
        <v>491</v>
      </c>
      <c r="T36" s="93" t="s">
        <v>491</v>
      </c>
      <c r="U36" s="186"/>
      <c r="V36" s="186"/>
      <c r="W36" s="186"/>
      <c r="X36" s="186"/>
      <c r="Y36" s="186"/>
      <c r="Z36" s="186"/>
      <c r="AA36" s="186"/>
      <c r="AB36" s="93"/>
      <c r="AC36" s="93"/>
      <c r="AD36" s="93"/>
      <c r="AE36" s="93"/>
      <c r="AF36" s="93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</row>
    <row r="37" s="297" customFormat="1" ht="18.95" customHeight="1" spans="1:65">
      <c r="A37" s="93">
        <v>46</v>
      </c>
      <c r="B37" s="93" t="s">
        <v>160</v>
      </c>
      <c r="C37" s="93" t="s">
        <v>135</v>
      </c>
      <c r="D37" s="305"/>
      <c r="E37" s="305"/>
      <c r="F37" s="305" t="str">
        <f t="shared" si="1"/>
        <v/>
      </c>
      <c r="G37" s="93">
        <v>1</v>
      </c>
      <c r="H37" s="305"/>
      <c r="I37" s="93" t="s">
        <v>375</v>
      </c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93"/>
      <c r="AC37" s="93"/>
      <c r="AD37" s="93"/>
      <c r="AE37" s="93"/>
      <c r="AF37" s="93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</row>
    <row r="38" s="297" customFormat="1" ht="18.95" customHeight="1" spans="1:65">
      <c r="A38" s="311">
        <v>47</v>
      </c>
      <c r="B38" s="311" t="s">
        <v>161</v>
      </c>
      <c r="C38" s="311" t="s">
        <v>135</v>
      </c>
      <c r="D38" s="312"/>
      <c r="E38" s="312"/>
      <c r="F38" s="305" t="str">
        <f t="shared" si="1"/>
        <v/>
      </c>
      <c r="G38" s="311">
        <v>5</v>
      </c>
      <c r="H38" s="312"/>
      <c r="I38" s="311" t="s">
        <v>365</v>
      </c>
      <c r="J38" s="311" t="s">
        <v>373</v>
      </c>
      <c r="K38" s="311" t="s">
        <v>369</v>
      </c>
      <c r="L38" s="311" t="s">
        <v>365</v>
      </c>
      <c r="M38" s="311" t="s">
        <v>369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93"/>
      <c r="AC38" s="93"/>
      <c r="AD38" s="93"/>
      <c r="AE38" s="93"/>
      <c r="AF38" s="93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</row>
    <row r="39" s="297" customFormat="1" ht="18.95" customHeight="1" spans="1:65">
      <c r="A39" s="78">
        <v>48</v>
      </c>
      <c r="B39" s="78" t="s">
        <v>162</v>
      </c>
      <c r="C39" s="78" t="s">
        <v>135</v>
      </c>
      <c r="D39" s="306"/>
      <c r="E39" s="306"/>
      <c r="F39" s="305" t="str">
        <f t="shared" si="1"/>
        <v/>
      </c>
      <c r="G39" s="78">
        <v>6</v>
      </c>
      <c r="H39" s="306"/>
      <c r="I39" s="333" t="s">
        <v>377</v>
      </c>
      <c r="J39" s="333" t="s">
        <v>373</v>
      </c>
      <c r="K39" s="333" t="s">
        <v>367</v>
      </c>
      <c r="L39" s="78" t="s">
        <v>369</v>
      </c>
      <c r="M39" s="78" t="s">
        <v>365</v>
      </c>
      <c r="N39" s="78" t="s">
        <v>381</v>
      </c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93"/>
      <c r="AC39" s="93"/>
      <c r="AD39" s="93"/>
      <c r="AE39" s="93"/>
      <c r="AF39" s="93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</row>
    <row r="40" s="297" customFormat="1" ht="18.95" customHeight="1" spans="1:65">
      <c r="A40" s="93">
        <v>49</v>
      </c>
      <c r="B40" s="93" t="s">
        <v>163</v>
      </c>
      <c r="C40" s="93" t="s">
        <v>135</v>
      </c>
      <c r="D40" s="305"/>
      <c r="E40" s="305">
        <v>3</v>
      </c>
      <c r="F40" s="305">
        <f t="shared" si="1"/>
        <v>3</v>
      </c>
      <c r="G40" s="93">
        <v>5</v>
      </c>
      <c r="H40" s="309"/>
      <c r="I40" s="322" t="s">
        <v>365</v>
      </c>
      <c r="J40" s="322" t="s">
        <v>365</v>
      </c>
      <c r="K40" s="322" t="s">
        <v>377</v>
      </c>
      <c r="L40" s="323" t="s">
        <v>377</v>
      </c>
      <c r="M40" s="93" t="s">
        <v>383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93"/>
      <c r="AC40" s="93"/>
      <c r="AD40" s="93"/>
      <c r="AE40" s="93"/>
      <c r="AF40" s="93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</row>
    <row r="41" s="297" customFormat="1" ht="18.95" customHeight="1" spans="1:65">
      <c r="A41" s="93">
        <v>50</v>
      </c>
      <c r="B41" s="93" t="s">
        <v>166</v>
      </c>
      <c r="C41" s="93" t="s">
        <v>135</v>
      </c>
      <c r="D41" s="305"/>
      <c r="E41" s="305"/>
      <c r="F41" s="305" t="str">
        <f t="shared" si="1"/>
        <v/>
      </c>
      <c r="G41" s="93">
        <v>2</v>
      </c>
      <c r="H41" s="305"/>
      <c r="I41" s="324" t="s">
        <v>369</v>
      </c>
      <c r="J41" s="324" t="s">
        <v>369</v>
      </c>
      <c r="K41" s="328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93"/>
      <c r="AC41" s="93"/>
      <c r="AD41" s="93"/>
      <c r="AE41" s="93"/>
      <c r="AF41" s="93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</row>
    <row r="42" s="297" customFormat="1" ht="18.95" customHeight="1" spans="1:65">
      <c r="A42" s="93">
        <v>51</v>
      </c>
      <c r="B42" s="93" t="s">
        <v>168</v>
      </c>
      <c r="C42" s="93" t="s">
        <v>135</v>
      </c>
      <c r="D42" s="305"/>
      <c r="E42" s="305"/>
      <c r="F42" s="305" t="str">
        <f t="shared" si="1"/>
        <v/>
      </c>
      <c r="G42" s="93">
        <v>2</v>
      </c>
      <c r="H42" s="305"/>
      <c r="I42" s="93" t="s">
        <v>379</v>
      </c>
      <c r="J42" s="93" t="s">
        <v>491</v>
      </c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93"/>
      <c r="AC42" s="93"/>
      <c r="AD42" s="93"/>
      <c r="AE42" s="93"/>
      <c r="AF42" s="93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</row>
    <row r="43" s="297" customFormat="1" ht="18.95" customHeight="1" spans="1:65">
      <c r="A43" s="93">
        <v>52</v>
      </c>
      <c r="B43" s="93" t="s">
        <v>169</v>
      </c>
      <c r="C43" s="93" t="s">
        <v>135</v>
      </c>
      <c r="D43" s="305"/>
      <c r="E43" s="305"/>
      <c r="F43" s="305" t="str">
        <f t="shared" si="1"/>
        <v/>
      </c>
      <c r="G43" s="93">
        <v>7</v>
      </c>
      <c r="H43" s="313"/>
      <c r="I43" s="336" t="s">
        <v>491</v>
      </c>
      <c r="J43" s="337" t="s">
        <v>377</v>
      </c>
      <c r="K43" s="337" t="s">
        <v>379</v>
      </c>
      <c r="L43" s="337" t="s">
        <v>381</v>
      </c>
      <c r="M43" s="316" t="s">
        <v>369</v>
      </c>
      <c r="N43" s="316" t="s">
        <v>371</v>
      </c>
      <c r="O43" s="316" t="s">
        <v>373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93"/>
      <c r="AC43" s="93"/>
      <c r="AD43" s="93"/>
      <c r="AE43" s="93"/>
      <c r="AF43" s="93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</row>
    <row r="44" s="297" customFormat="1" ht="18.95" customHeight="1" spans="1:65">
      <c r="A44" s="93">
        <v>54</v>
      </c>
      <c r="B44" s="93" t="s">
        <v>172</v>
      </c>
      <c r="C44" s="93" t="s">
        <v>173</v>
      </c>
      <c r="D44" s="314">
        <v>14</v>
      </c>
      <c r="E44" s="314"/>
      <c r="F44" s="314"/>
      <c r="G44" s="93">
        <v>17</v>
      </c>
      <c r="H44" s="305"/>
      <c r="I44" s="93" t="s">
        <v>862</v>
      </c>
      <c r="J44" s="93" t="s">
        <v>863</v>
      </c>
      <c r="K44" s="93" t="s">
        <v>864</v>
      </c>
      <c r="L44" s="93" t="s">
        <v>865</v>
      </c>
      <c r="M44" s="93" t="s">
        <v>866</v>
      </c>
      <c r="N44" s="93" t="s">
        <v>867</v>
      </c>
      <c r="O44" s="93" t="s">
        <v>868</v>
      </c>
      <c r="P44" s="93" t="s">
        <v>869</v>
      </c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93"/>
      <c r="AC44" s="93"/>
      <c r="AD44" s="93"/>
      <c r="AE44" s="93"/>
      <c r="AF44" s="93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</row>
    <row r="45" s="297" customFormat="1" ht="18.95" customHeight="1" spans="1:65">
      <c r="A45" s="93">
        <v>55</v>
      </c>
      <c r="B45" s="93" t="s">
        <v>174</v>
      </c>
      <c r="C45" s="93" t="s">
        <v>173</v>
      </c>
      <c r="D45" s="315">
        <v>46</v>
      </c>
      <c r="E45" s="315"/>
      <c r="F45" s="315"/>
      <c r="G45" s="316">
        <v>14</v>
      </c>
      <c r="H45" s="313"/>
      <c r="I45" s="336" t="s">
        <v>870</v>
      </c>
      <c r="J45" s="316" t="s">
        <v>862</v>
      </c>
      <c r="K45" s="337" t="s">
        <v>871</v>
      </c>
      <c r="L45" s="316" t="s">
        <v>864</v>
      </c>
      <c r="M45" s="336" t="s">
        <v>872</v>
      </c>
      <c r="N45" s="316" t="s">
        <v>869</v>
      </c>
      <c r="O45" s="316" t="s">
        <v>873</v>
      </c>
      <c r="P45" s="337" t="s">
        <v>863</v>
      </c>
      <c r="Q45" s="337" t="s">
        <v>874</v>
      </c>
      <c r="R45" s="337" t="s">
        <v>875</v>
      </c>
      <c r="S45" s="316" t="s">
        <v>868</v>
      </c>
      <c r="T45" s="186"/>
      <c r="U45" s="186"/>
      <c r="V45" s="186"/>
      <c r="W45" s="186"/>
      <c r="X45" s="186"/>
      <c r="Y45" s="186"/>
      <c r="Z45" s="186"/>
      <c r="AA45" s="186"/>
      <c r="AB45" s="93"/>
      <c r="AC45" s="93"/>
      <c r="AD45" s="93"/>
      <c r="AE45" s="93"/>
      <c r="AF45" s="93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</row>
    <row r="46" s="297" customFormat="1" ht="18.95" customHeight="1" spans="1:65">
      <c r="A46" s="93">
        <v>55</v>
      </c>
      <c r="B46" s="93" t="s">
        <v>174</v>
      </c>
      <c r="C46" s="316"/>
      <c r="D46" s="313"/>
      <c r="E46" s="313"/>
      <c r="F46" s="313"/>
      <c r="G46" s="316"/>
      <c r="H46" s="313"/>
      <c r="I46" s="93">
        <v>2</v>
      </c>
      <c r="J46" s="93">
        <v>3</v>
      </c>
      <c r="K46" s="93">
        <v>1</v>
      </c>
      <c r="L46" s="93">
        <v>1</v>
      </c>
      <c r="M46" s="93">
        <v>1</v>
      </c>
      <c r="N46" s="93">
        <v>1</v>
      </c>
      <c r="O46" s="93">
        <v>1</v>
      </c>
      <c r="P46" s="93">
        <v>1</v>
      </c>
      <c r="Q46" s="93">
        <v>1</v>
      </c>
      <c r="R46" s="93">
        <v>1</v>
      </c>
      <c r="S46" s="93">
        <v>1</v>
      </c>
      <c r="T46" s="186"/>
      <c r="U46" s="186"/>
      <c r="V46" s="186"/>
      <c r="W46" s="186"/>
      <c r="X46" s="186"/>
      <c r="Y46" s="186"/>
      <c r="Z46" s="186"/>
      <c r="AA46" s="186"/>
      <c r="AB46" s="93"/>
      <c r="AC46" s="93"/>
      <c r="AD46" s="93"/>
      <c r="AE46" s="93"/>
      <c r="AF46" s="93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</row>
    <row r="47" s="297" customFormat="1" ht="18.95" customHeight="1" spans="1:65">
      <c r="A47" s="93">
        <v>56</v>
      </c>
      <c r="B47" s="93" t="s">
        <v>175</v>
      </c>
      <c r="C47" s="93" t="s">
        <v>173</v>
      </c>
      <c r="D47" s="314">
        <v>33</v>
      </c>
      <c r="E47" s="314"/>
      <c r="F47" s="314"/>
      <c r="G47" s="93">
        <v>47</v>
      </c>
      <c r="H47" s="305"/>
      <c r="I47" s="93" t="s">
        <v>862</v>
      </c>
      <c r="J47" s="93" t="s">
        <v>875</v>
      </c>
      <c r="K47" s="93" t="s">
        <v>864</v>
      </c>
      <c r="L47" s="93" t="s">
        <v>876</v>
      </c>
      <c r="M47" s="93" t="s">
        <v>874</v>
      </c>
      <c r="N47" s="93" t="s">
        <v>871</v>
      </c>
      <c r="O47" s="93" t="s">
        <v>866</v>
      </c>
      <c r="P47" s="93" t="s">
        <v>863</v>
      </c>
      <c r="Q47" s="93" t="s">
        <v>865</v>
      </c>
      <c r="R47" s="93" t="s">
        <v>877</v>
      </c>
      <c r="S47" s="93" t="s">
        <v>872</v>
      </c>
      <c r="T47" s="93" t="s">
        <v>868</v>
      </c>
      <c r="U47" s="186"/>
      <c r="V47" s="186"/>
      <c r="W47" s="186"/>
      <c r="X47" s="186"/>
      <c r="Y47" s="186"/>
      <c r="Z47" s="186"/>
      <c r="AA47" s="186"/>
      <c r="AB47" s="93"/>
      <c r="AC47" s="93"/>
      <c r="AD47" s="93"/>
      <c r="AE47" s="93"/>
      <c r="AF47" s="93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</row>
    <row r="48" s="297" customFormat="1" ht="18.95" customHeight="1" spans="1:65">
      <c r="A48" s="93">
        <v>56</v>
      </c>
      <c r="B48" s="93" t="s">
        <v>175</v>
      </c>
      <c r="C48" s="93"/>
      <c r="D48" s="305"/>
      <c r="E48" s="305"/>
      <c r="F48" s="305"/>
      <c r="G48" s="93"/>
      <c r="H48" s="305"/>
      <c r="I48" s="93">
        <v>8</v>
      </c>
      <c r="J48" s="93">
        <v>6</v>
      </c>
      <c r="K48" s="93">
        <v>6</v>
      </c>
      <c r="L48" s="93">
        <v>4</v>
      </c>
      <c r="M48" s="93">
        <v>4</v>
      </c>
      <c r="N48" s="93">
        <v>3</v>
      </c>
      <c r="O48" s="93">
        <v>5</v>
      </c>
      <c r="P48" s="93">
        <v>3</v>
      </c>
      <c r="Q48" s="93">
        <v>2</v>
      </c>
      <c r="R48" s="93">
        <v>3</v>
      </c>
      <c r="S48" s="93">
        <v>2</v>
      </c>
      <c r="T48" s="93">
        <v>1</v>
      </c>
      <c r="U48" s="186"/>
      <c r="V48" s="186"/>
      <c r="W48" s="186"/>
      <c r="X48" s="186"/>
      <c r="Y48" s="186"/>
      <c r="Z48" s="186"/>
      <c r="AA48" s="186"/>
      <c r="AB48" s="93"/>
      <c r="AC48" s="93"/>
      <c r="AD48" s="93"/>
      <c r="AE48" s="93"/>
      <c r="AF48" s="93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</row>
    <row r="49" s="297" customFormat="1" ht="18.95" customHeight="1" spans="1:65">
      <c r="A49" s="78">
        <v>57</v>
      </c>
      <c r="B49" s="78" t="s">
        <v>176</v>
      </c>
      <c r="C49" s="78" t="s">
        <v>135</v>
      </c>
      <c r="D49" s="306">
        <v>29</v>
      </c>
      <c r="E49" s="306">
        <v>1</v>
      </c>
      <c r="F49" s="305">
        <f t="shared" ref="F49:F57" si="2">IF(D49+E49&gt;0,D49+E49,"")</f>
        <v>30</v>
      </c>
      <c r="G49" s="78">
        <v>55</v>
      </c>
      <c r="H49" s="306">
        <v>5</v>
      </c>
      <c r="I49" s="321" t="s">
        <v>379</v>
      </c>
      <c r="J49" s="321" t="s">
        <v>379</v>
      </c>
      <c r="K49" s="321" t="s">
        <v>373</v>
      </c>
      <c r="L49" s="321" t="s">
        <v>373</v>
      </c>
      <c r="M49" s="321" t="s">
        <v>878</v>
      </c>
      <c r="N49" s="321" t="s">
        <v>878</v>
      </c>
      <c r="O49" s="321" t="s">
        <v>365</v>
      </c>
      <c r="P49" s="321" t="s">
        <v>369</v>
      </c>
      <c r="Q49" s="321" t="s">
        <v>367</v>
      </c>
      <c r="R49" s="321" t="s">
        <v>365</v>
      </c>
      <c r="S49" s="321" t="s">
        <v>367</v>
      </c>
      <c r="T49" s="321" t="s">
        <v>369</v>
      </c>
      <c r="U49" s="321" t="s">
        <v>377</v>
      </c>
      <c r="V49" s="321" t="s">
        <v>365</v>
      </c>
      <c r="W49" s="321" t="s">
        <v>367</v>
      </c>
      <c r="X49" s="321" t="s">
        <v>369</v>
      </c>
      <c r="Y49" s="321" t="s">
        <v>377</v>
      </c>
      <c r="Z49" s="321" t="s">
        <v>878</v>
      </c>
      <c r="AA49" s="321" t="s">
        <v>381</v>
      </c>
      <c r="AB49" s="321" t="s">
        <v>365</v>
      </c>
      <c r="AC49" s="321" t="s">
        <v>367</v>
      </c>
      <c r="AD49" s="321" t="s">
        <v>369</v>
      </c>
      <c r="AE49" s="78" t="s">
        <v>377</v>
      </c>
      <c r="AF49" s="321" t="s">
        <v>878</v>
      </c>
      <c r="AG49" s="78" t="s">
        <v>379</v>
      </c>
      <c r="AH49" s="321" t="s">
        <v>381</v>
      </c>
      <c r="AI49" s="344" t="s">
        <v>365</v>
      </c>
      <c r="AJ49" s="321" t="s">
        <v>367</v>
      </c>
      <c r="AK49" s="345" t="s">
        <v>369</v>
      </c>
      <c r="AL49" s="346" t="s">
        <v>377</v>
      </c>
      <c r="AM49" s="321" t="s">
        <v>878</v>
      </c>
      <c r="AN49" s="78" t="s">
        <v>379</v>
      </c>
      <c r="AO49" s="78" t="s">
        <v>381</v>
      </c>
      <c r="AP49" s="78" t="s">
        <v>365</v>
      </c>
      <c r="AQ49" s="78" t="s">
        <v>367</v>
      </c>
      <c r="AR49" s="78" t="s">
        <v>369</v>
      </c>
      <c r="AS49" s="78" t="s">
        <v>878</v>
      </c>
      <c r="AT49" s="78" t="s">
        <v>379</v>
      </c>
      <c r="AU49" s="78" t="s">
        <v>381</v>
      </c>
      <c r="AV49" s="78" t="s">
        <v>365</v>
      </c>
      <c r="AW49" s="78" t="s">
        <v>367</v>
      </c>
      <c r="AX49" s="78" t="s">
        <v>369</v>
      </c>
      <c r="AY49" s="78" t="s">
        <v>377</v>
      </c>
      <c r="AZ49" s="78" t="s">
        <v>878</v>
      </c>
      <c r="BA49" s="78" t="s">
        <v>381</v>
      </c>
      <c r="BB49" s="78" t="s">
        <v>365</v>
      </c>
      <c r="BC49" s="78" t="s">
        <v>367</v>
      </c>
      <c r="BD49" s="78" t="s">
        <v>369</v>
      </c>
      <c r="BE49" s="321" t="s">
        <v>373</v>
      </c>
      <c r="BF49" s="78" t="s">
        <v>371</v>
      </c>
      <c r="BG49" s="321" t="s">
        <v>373</v>
      </c>
      <c r="BH49" s="78" t="s">
        <v>383</v>
      </c>
      <c r="BI49" s="78" t="s">
        <v>858</v>
      </c>
      <c r="BJ49" s="78" t="s">
        <v>879</v>
      </c>
      <c r="BK49" s="78" t="s">
        <v>371</v>
      </c>
      <c r="BL49" s="325"/>
      <c r="BM49" s="325"/>
    </row>
    <row r="50" s="297" customFormat="1" ht="18.95" customHeight="1" spans="1:65">
      <c r="A50" s="93">
        <v>58</v>
      </c>
      <c r="B50" s="93" t="s">
        <v>178</v>
      </c>
      <c r="C50" s="93" t="s">
        <v>135</v>
      </c>
      <c r="D50" s="305"/>
      <c r="E50" s="305"/>
      <c r="F50" s="305" t="str">
        <f t="shared" si="2"/>
        <v/>
      </c>
      <c r="G50" s="93">
        <v>12</v>
      </c>
      <c r="H50" s="305"/>
      <c r="I50" s="93" t="s">
        <v>377</v>
      </c>
      <c r="J50" s="93" t="s">
        <v>377</v>
      </c>
      <c r="K50" s="93" t="s">
        <v>365</v>
      </c>
      <c r="L50" s="93" t="s">
        <v>365</v>
      </c>
      <c r="M50" s="93" t="s">
        <v>381</v>
      </c>
      <c r="N50" s="93" t="s">
        <v>381</v>
      </c>
      <c r="O50" s="93" t="s">
        <v>880</v>
      </c>
      <c r="P50" s="93" t="s">
        <v>880</v>
      </c>
      <c r="Q50" s="93" t="s">
        <v>858</v>
      </c>
      <c r="R50" s="93" t="s">
        <v>881</v>
      </c>
      <c r="S50" s="93" t="s">
        <v>383</v>
      </c>
      <c r="T50" s="93" t="s">
        <v>379</v>
      </c>
      <c r="U50" s="186"/>
      <c r="V50" s="186"/>
      <c r="W50" s="186"/>
      <c r="X50" s="186"/>
      <c r="Y50" s="186"/>
      <c r="Z50" s="186"/>
      <c r="AA50" s="186"/>
      <c r="AB50" s="93"/>
      <c r="AC50" s="93"/>
      <c r="AD50" s="93"/>
      <c r="AE50" s="93"/>
      <c r="AF50" s="93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</row>
    <row r="51" s="297" customFormat="1" ht="18.95" customHeight="1" spans="1:65">
      <c r="A51" s="78">
        <v>59</v>
      </c>
      <c r="B51" s="78" t="s">
        <v>179</v>
      </c>
      <c r="C51" s="78" t="s">
        <v>135</v>
      </c>
      <c r="D51" s="306"/>
      <c r="E51" s="306"/>
      <c r="F51" s="305" t="str">
        <f t="shared" si="2"/>
        <v/>
      </c>
      <c r="G51" s="78">
        <v>4</v>
      </c>
      <c r="H51" s="306"/>
      <c r="I51" s="78" t="s">
        <v>367</v>
      </c>
      <c r="J51" s="78" t="s">
        <v>880</v>
      </c>
      <c r="K51" s="78" t="s">
        <v>365</v>
      </c>
      <c r="L51" s="78" t="s">
        <v>381</v>
      </c>
      <c r="M51" s="93"/>
      <c r="N51" s="93"/>
      <c r="O51" s="93"/>
      <c r="P51" s="93"/>
      <c r="Q51" s="93"/>
      <c r="R51" s="93"/>
      <c r="S51" s="93"/>
      <c r="T51" s="93"/>
      <c r="U51" s="186"/>
      <c r="V51" s="186"/>
      <c r="W51" s="186"/>
      <c r="X51" s="186"/>
      <c r="Y51" s="186"/>
      <c r="Z51" s="186"/>
      <c r="AA51" s="186"/>
      <c r="AB51" s="93"/>
      <c r="AC51" s="93"/>
      <c r="AD51" s="93"/>
      <c r="AE51" s="93"/>
      <c r="AF51" s="93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</row>
    <row r="52" s="297" customFormat="1" ht="18.95" customHeight="1" spans="1:65">
      <c r="A52" s="93">
        <v>60</v>
      </c>
      <c r="B52" s="93" t="s">
        <v>180</v>
      </c>
      <c r="C52" s="93" t="s">
        <v>135</v>
      </c>
      <c r="D52" s="305"/>
      <c r="E52" s="305"/>
      <c r="F52" s="305" t="str">
        <f t="shared" si="2"/>
        <v/>
      </c>
      <c r="G52" s="93">
        <v>7</v>
      </c>
      <c r="H52" s="305"/>
      <c r="I52" s="316" t="s">
        <v>367</v>
      </c>
      <c r="J52" s="316" t="s">
        <v>365</v>
      </c>
      <c r="K52" s="316" t="s">
        <v>369</v>
      </c>
      <c r="L52" s="316" t="s">
        <v>379</v>
      </c>
      <c r="M52" s="316" t="s">
        <v>367</v>
      </c>
      <c r="N52" s="316" t="s">
        <v>369</v>
      </c>
      <c r="O52" s="316" t="s">
        <v>365</v>
      </c>
      <c r="P52" s="316"/>
      <c r="Q52" s="316"/>
      <c r="R52" s="316"/>
      <c r="S52" s="316"/>
      <c r="T52" s="316"/>
      <c r="U52" s="338"/>
      <c r="V52" s="338"/>
      <c r="W52" s="338"/>
      <c r="X52" s="338"/>
      <c r="Y52" s="338"/>
      <c r="Z52" s="338"/>
      <c r="AA52" s="338"/>
      <c r="AB52" s="93"/>
      <c r="AC52" s="93"/>
      <c r="AD52" s="93"/>
      <c r="AE52" s="93"/>
      <c r="AF52" s="93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</row>
    <row r="53" s="297" customFormat="1" ht="18.95" customHeight="1" spans="1:65">
      <c r="A53" s="93">
        <v>61</v>
      </c>
      <c r="B53" s="93" t="s">
        <v>181</v>
      </c>
      <c r="C53" s="93" t="s">
        <v>90</v>
      </c>
      <c r="D53" s="305"/>
      <c r="E53" s="305">
        <v>6</v>
      </c>
      <c r="F53" s="305">
        <f t="shared" si="2"/>
        <v>6</v>
      </c>
      <c r="G53" s="93">
        <v>12</v>
      </c>
      <c r="H53" s="309">
        <v>2</v>
      </c>
      <c r="I53" s="322" t="s">
        <v>347</v>
      </c>
      <c r="J53" s="322" t="s">
        <v>347</v>
      </c>
      <c r="K53" s="322" t="s">
        <v>347</v>
      </c>
      <c r="L53" s="322" t="s">
        <v>347</v>
      </c>
      <c r="M53" s="322" t="s">
        <v>345</v>
      </c>
      <c r="N53" s="322" t="s">
        <v>345</v>
      </c>
      <c r="O53" s="322" t="s">
        <v>345</v>
      </c>
      <c r="P53" s="322" t="s">
        <v>349</v>
      </c>
      <c r="Q53" s="93" t="s">
        <v>349</v>
      </c>
      <c r="R53" s="93" t="s">
        <v>357</v>
      </c>
      <c r="S53" s="93" t="s">
        <v>497</v>
      </c>
      <c r="T53" s="93" t="s">
        <v>850</v>
      </c>
      <c r="U53" s="186"/>
      <c r="V53" s="186"/>
      <c r="W53" s="186"/>
      <c r="X53" s="186"/>
      <c r="Y53" s="186"/>
      <c r="Z53" s="186"/>
      <c r="AA53" s="186"/>
      <c r="AB53" s="323"/>
      <c r="AC53" s="93"/>
      <c r="AD53" s="93"/>
      <c r="AE53" s="93"/>
      <c r="AF53" s="93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</row>
    <row r="54" s="297" customFormat="1" ht="18.95" customHeight="1" spans="1:65">
      <c r="A54" s="93">
        <v>61</v>
      </c>
      <c r="B54" s="93" t="s">
        <v>233</v>
      </c>
      <c r="C54" s="93" t="s">
        <v>135</v>
      </c>
      <c r="D54" s="305"/>
      <c r="E54" s="305">
        <v>2</v>
      </c>
      <c r="F54" s="305">
        <f t="shared" si="2"/>
        <v>2</v>
      </c>
      <c r="G54" s="93">
        <v>7</v>
      </c>
      <c r="H54" s="309"/>
      <c r="I54" s="322" t="s">
        <v>381</v>
      </c>
      <c r="J54" s="322" t="s">
        <v>491</v>
      </c>
      <c r="K54" s="93" t="s">
        <v>379</v>
      </c>
      <c r="L54" s="93" t="s">
        <v>377</v>
      </c>
      <c r="M54" s="93" t="s">
        <v>383</v>
      </c>
      <c r="N54" s="93" t="s">
        <v>858</v>
      </c>
      <c r="O54" s="93" t="s">
        <v>859</v>
      </c>
      <c r="P54" s="93"/>
      <c r="Q54" s="93"/>
      <c r="R54" s="93"/>
      <c r="S54" s="93"/>
      <c r="T54" s="93"/>
      <c r="U54" s="186"/>
      <c r="V54" s="186"/>
      <c r="W54" s="186"/>
      <c r="X54" s="186"/>
      <c r="Y54" s="186"/>
      <c r="Z54" s="186"/>
      <c r="AA54" s="186"/>
      <c r="AB54" s="340"/>
      <c r="AC54" s="316"/>
      <c r="AD54" s="316"/>
      <c r="AE54" s="316"/>
      <c r="AF54" s="316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</row>
    <row r="55" s="297" customFormat="1" ht="18.95" customHeight="1" spans="1:65">
      <c r="A55" s="93">
        <v>62</v>
      </c>
      <c r="B55" s="93" t="s">
        <v>882</v>
      </c>
      <c r="C55" s="93" t="s">
        <v>90</v>
      </c>
      <c r="D55" s="305"/>
      <c r="E55" s="305">
        <v>29</v>
      </c>
      <c r="F55" s="305">
        <f t="shared" si="2"/>
        <v>29</v>
      </c>
      <c r="G55" s="234">
        <v>57</v>
      </c>
      <c r="H55" s="317"/>
      <c r="I55" s="322" t="s">
        <v>345</v>
      </c>
      <c r="J55" s="322" t="s">
        <v>347</v>
      </c>
      <c r="K55" s="322" t="s">
        <v>345</v>
      </c>
      <c r="L55" s="322" t="s">
        <v>347</v>
      </c>
      <c r="M55" s="322" t="s">
        <v>345</v>
      </c>
      <c r="N55" s="322" t="s">
        <v>347</v>
      </c>
      <c r="O55" s="322" t="s">
        <v>345</v>
      </c>
      <c r="P55" s="322" t="s">
        <v>347</v>
      </c>
      <c r="Q55" s="322" t="s">
        <v>345</v>
      </c>
      <c r="R55" s="322" t="s">
        <v>347</v>
      </c>
      <c r="S55" s="322" t="s">
        <v>345</v>
      </c>
      <c r="T55" s="322" t="s">
        <v>347</v>
      </c>
      <c r="U55" s="322" t="s">
        <v>345</v>
      </c>
      <c r="V55" s="322" t="s">
        <v>347</v>
      </c>
      <c r="W55" s="322" t="s">
        <v>345</v>
      </c>
      <c r="X55" s="322" t="s">
        <v>347</v>
      </c>
      <c r="Y55" s="322" t="s">
        <v>345</v>
      </c>
      <c r="Z55" s="322" t="s">
        <v>347</v>
      </c>
      <c r="AA55" s="322" t="s">
        <v>345</v>
      </c>
      <c r="AB55" s="322" t="s">
        <v>347</v>
      </c>
      <c r="AC55" s="322" t="s">
        <v>345</v>
      </c>
      <c r="AD55" s="322" t="s">
        <v>347</v>
      </c>
      <c r="AE55" s="322" t="s">
        <v>345</v>
      </c>
      <c r="AF55" s="323" t="s">
        <v>347</v>
      </c>
      <c r="AG55" s="323" t="s">
        <v>345</v>
      </c>
      <c r="AH55" s="323" t="s">
        <v>347</v>
      </c>
      <c r="AI55" s="323" t="s">
        <v>345</v>
      </c>
      <c r="AJ55" s="323" t="s">
        <v>347</v>
      </c>
      <c r="AK55" s="323" t="s">
        <v>345</v>
      </c>
      <c r="AL55" s="323" t="s">
        <v>347</v>
      </c>
      <c r="AM55" s="93" t="s">
        <v>345</v>
      </c>
      <c r="AN55" s="93" t="s">
        <v>347</v>
      </c>
      <c r="AO55" s="93" t="s">
        <v>345</v>
      </c>
      <c r="AP55" s="93" t="s">
        <v>347</v>
      </c>
      <c r="AQ55" s="93" t="s">
        <v>345</v>
      </c>
      <c r="AR55" s="93" t="s">
        <v>347</v>
      </c>
      <c r="AS55" s="93" t="s">
        <v>345</v>
      </c>
      <c r="AT55" s="93" t="s">
        <v>347</v>
      </c>
      <c r="AU55" s="93" t="s">
        <v>345</v>
      </c>
      <c r="AV55" s="93" t="s">
        <v>347</v>
      </c>
      <c r="AW55" s="93" t="s">
        <v>345</v>
      </c>
      <c r="AX55" s="93" t="s">
        <v>347</v>
      </c>
      <c r="AY55" s="93" t="s">
        <v>345</v>
      </c>
      <c r="AZ55" s="93" t="s">
        <v>347</v>
      </c>
      <c r="BA55" s="93" t="s">
        <v>345</v>
      </c>
      <c r="BB55" s="93" t="s">
        <v>347</v>
      </c>
      <c r="BC55" s="93" t="s">
        <v>345</v>
      </c>
      <c r="BD55" s="93" t="s">
        <v>347</v>
      </c>
      <c r="BE55" s="93" t="s">
        <v>345</v>
      </c>
      <c r="BF55" s="93" t="s">
        <v>347</v>
      </c>
      <c r="BG55" s="93" t="s">
        <v>345</v>
      </c>
      <c r="BH55" s="93" t="s">
        <v>347</v>
      </c>
      <c r="BI55" s="93" t="s">
        <v>345</v>
      </c>
      <c r="BJ55" s="93" t="s">
        <v>347</v>
      </c>
      <c r="BK55" s="93" t="s">
        <v>345</v>
      </c>
      <c r="BL55" s="322" t="s">
        <v>349</v>
      </c>
      <c r="BM55" s="322" t="s">
        <v>357</v>
      </c>
    </row>
    <row r="56" s="297" customFormat="1" ht="18.95" customHeight="1" spans="1:65">
      <c r="A56" s="93">
        <v>62</v>
      </c>
      <c r="B56" s="93" t="s">
        <v>883</v>
      </c>
      <c r="C56" s="93" t="s">
        <v>135</v>
      </c>
      <c r="D56" s="305"/>
      <c r="E56" s="305">
        <v>5</v>
      </c>
      <c r="F56" s="305">
        <f t="shared" si="2"/>
        <v>5</v>
      </c>
      <c r="G56" s="93">
        <v>5</v>
      </c>
      <c r="H56" s="309">
        <v>1</v>
      </c>
      <c r="I56" s="322" t="s">
        <v>377</v>
      </c>
      <c r="J56" s="322" t="s">
        <v>858</v>
      </c>
      <c r="K56" s="322" t="s">
        <v>491</v>
      </c>
      <c r="L56" s="322" t="s">
        <v>491</v>
      </c>
      <c r="M56" s="322" t="s">
        <v>381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341"/>
      <c r="AC56" s="324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</row>
    <row r="57" s="297" customFormat="1" ht="18.95" customHeight="1" spans="1:65">
      <c r="A57" s="93">
        <v>63</v>
      </c>
      <c r="B57" s="93" t="s">
        <v>190</v>
      </c>
      <c r="C57" s="93" t="s">
        <v>90</v>
      </c>
      <c r="D57" s="305"/>
      <c r="E57" s="305">
        <v>19</v>
      </c>
      <c r="F57" s="305">
        <f t="shared" si="2"/>
        <v>19</v>
      </c>
      <c r="G57" s="93">
        <v>2</v>
      </c>
      <c r="H57" s="309">
        <v>4</v>
      </c>
      <c r="I57" s="322" t="s">
        <v>345</v>
      </c>
      <c r="J57" s="322" t="s">
        <v>347</v>
      </c>
      <c r="K57" s="322" t="s">
        <v>345</v>
      </c>
      <c r="L57" s="322" t="s">
        <v>347</v>
      </c>
      <c r="M57" s="322" t="s">
        <v>345</v>
      </c>
      <c r="N57" s="322" t="s">
        <v>347</v>
      </c>
      <c r="O57" s="322" t="s">
        <v>345</v>
      </c>
      <c r="P57" s="322" t="s">
        <v>347</v>
      </c>
      <c r="Q57" s="322" t="s">
        <v>349</v>
      </c>
      <c r="R57" s="322" t="s">
        <v>345</v>
      </c>
      <c r="S57" s="322" t="s">
        <v>347</v>
      </c>
      <c r="T57" s="322" t="s">
        <v>345</v>
      </c>
      <c r="U57" s="339" t="s">
        <v>347</v>
      </c>
      <c r="V57" s="339" t="s">
        <v>345</v>
      </c>
      <c r="W57" s="339" t="s">
        <v>347</v>
      </c>
      <c r="X57" s="339" t="s">
        <v>347</v>
      </c>
      <c r="Y57" s="339" t="s">
        <v>347</v>
      </c>
      <c r="Z57" s="339" t="s">
        <v>349</v>
      </c>
      <c r="AA57" s="339" t="s">
        <v>347</v>
      </c>
      <c r="AB57" s="342"/>
      <c r="AC57" s="93"/>
      <c r="AD57" s="93"/>
      <c r="AE57" s="93"/>
      <c r="AF57" s="93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</row>
    <row r="58" s="297" customFormat="1" ht="18.95" customHeight="1" spans="1:65">
      <c r="A58" s="93">
        <v>63</v>
      </c>
      <c r="B58" s="93" t="s">
        <v>236</v>
      </c>
      <c r="C58" s="93" t="s">
        <v>135</v>
      </c>
      <c r="D58" s="305"/>
      <c r="E58" s="305">
        <v>8</v>
      </c>
      <c r="F58" s="305">
        <f t="shared" ref="F58:F73" si="3">IF(D58+E58&gt;0,D58+E58,"")</f>
        <v>8</v>
      </c>
      <c r="G58" s="93">
        <v>2</v>
      </c>
      <c r="H58" s="309">
        <v>1</v>
      </c>
      <c r="I58" s="322" t="s">
        <v>880</v>
      </c>
      <c r="J58" s="322" t="s">
        <v>381</v>
      </c>
      <c r="K58" s="322" t="s">
        <v>880</v>
      </c>
      <c r="L58" s="322" t="s">
        <v>381</v>
      </c>
      <c r="M58" s="322" t="s">
        <v>373</v>
      </c>
      <c r="N58" s="322" t="s">
        <v>880</v>
      </c>
      <c r="O58" s="322" t="s">
        <v>381</v>
      </c>
      <c r="P58" s="322" t="s">
        <v>373</v>
      </c>
      <c r="Q58" s="93"/>
      <c r="R58" s="93"/>
      <c r="S58" s="93"/>
      <c r="T58" s="93"/>
      <c r="U58" s="186"/>
      <c r="V58" s="186"/>
      <c r="W58" s="186"/>
      <c r="X58" s="186"/>
      <c r="Y58" s="186"/>
      <c r="Z58" s="186"/>
      <c r="AA58" s="186"/>
      <c r="AB58" s="323"/>
      <c r="AC58" s="93"/>
      <c r="AD58" s="93"/>
      <c r="AE58" s="93"/>
      <c r="AF58" s="93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</row>
    <row r="59" s="297" customFormat="1" ht="18.95" customHeight="1" spans="1:65">
      <c r="A59" s="93">
        <v>64</v>
      </c>
      <c r="B59" s="93" t="s">
        <v>194</v>
      </c>
      <c r="C59" s="93" t="s">
        <v>90</v>
      </c>
      <c r="D59" s="305"/>
      <c r="E59" s="305">
        <v>2</v>
      </c>
      <c r="F59" s="305">
        <f t="shared" si="3"/>
        <v>2</v>
      </c>
      <c r="G59" s="93">
        <v>28</v>
      </c>
      <c r="H59" s="305">
        <v>2</v>
      </c>
      <c r="I59" s="324" t="s">
        <v>345</v>
      </c>
      <c r="J59" s="324" t="s">
        <v>347</v>
      </c>
      <c r="K59" s="324" t="s">
        <v>345</v>
      </c>
      <c r="L59" s="324" t="s">
        <v>347</v>
      </c>
      <c r="M59" s="324" t="s">
        <v>345</v>
      </c>
      <c r="N59" s="324" t="s">
        <v>347</v>
      </c>
      <c r="O59" s="324" t="s">
        <v>345</v>
      </c>
      <c r="P59" s="324" t="s">
        <v>347</v>
      </c>
      <c r="Q59" s="324" t="s">
        <v>345</v>
      </c>
      <c r="R59" s="324" t="s">
        <v>347</v>
      </c>
      <c r="S59" s="324" t="s">
        <v>345</v>
      </c>
      <c r="T59" s="324" t="s">
        <v>347</v>
      </c>
      <c r="U59" s="324" t="s">
        <v>345</v>
      </c>
      <c r="V59" s="324" t="s">
        <v>345</v>
      </c>
      <c r="W59" s="324" t="s">
        <v>347</v>
      </c>
      <c r="X59" s="324" t="s">
        <v>345</v>
      </c>
      <c r="Y59" s="324" t="s">
        <v>347</v>
      </c>
      <c r="Z59" s="324" t="s">
        <v>349</v>
      </c>
      <c r="AA59" s="324" t="s">
        <v>345</v>
      </c>
      <c r="AB59" s="324" t="s">
        <v>345</v>
      </c>
      <c r="AC59" s="324" t="s">
        <v>349</v>
      </c>
      <c r="AD59" s="93" t="s">
        <v>345</v>
      </c>
      <c r="AE59" s="93" t="s">
        <v>349</v>
      </c>
      <c r="AF59" s="93" t="s">
        <v>355</v>
      </c>
      <c r="AG59" s="93" t="s">
        <v>359</v>
      </c>
      <c r="AH59" s="93" t="s">
        <v>357</v>
      </c>
      <c r="AI59" s="93" t="s">
        <v>353</v>
      </c>
      <c r="AJ59" s="93" t="s">
        <v>351</v>
      </c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</row>
    <row r="60" s="297" customFormat="1" ht="18.95" customHeight="1" spans="1:65">
      <c r="A60" s="93">
        <v>64</v>
      </c>
      <c r="B60" s="93" t="s">
        <v>237</v>
      </c>
      <c r="C60" s="93" t="s">
        <v>135</v>
      </c>
      <c r="D60" s="305"/>
      <c r="E60" s="305">
        <v>1</v>
      </c>
      <c r="F60" s="305">
        <f t="shared" si="3"/>
        <v>1</v>
      </c>
      <c r="G60" s="93">
        <v>9</v>
      </c>
      <c r="H60" s="305">
        <v>1</v>
      </c>
      <c r="I60" s="93" t="s">
        <v>491</v>
      </c>
      <c r="J60" s="93" t="s">
        <v>377</v>
      </c>
      <c r="K60" s="93" t="s">
        <v>381</v>
      </c>
      <c r="L60" s="93" t="s">
        <v>365</v>
      </c>
      <c r="M60" s="93" t="s">
        <v>369</v>
      </c>
      <c r="N60" s="93" t="s">
        <v>367</v>
      </c>
      <c r="O60" s="93" t="s">
        <v>369</v>
      </c>
      <c r="P60" s="93" t="s">
        <v>365</v>
      </c>
      <c r="Q60" s="93" t="s">
        <v>858</v>
      </c>
      <c r="R60" s="325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</row>
    <row r="61" s="297" customFormat="1" ht="18.95" customHeight="1" spans="1:65">
      <c r="A61" s="93">
        <v>65</v>
      </c>
      <c r="B61" s="93" t="s">
        <v>197</v>
      </c>
      <c r="C61" s="93" t="s">
        <v>90</v>
      </c>
      <c r="D61" s="305"/>
      <c r="E61" s="305">
        <v>2</v>
      </c>
      <c r="F61" s="305">
        <f t="shared" si="3"/>
        <v>2</v>
      </c>
      <c r="G61" s="93">
        <v>9</v>
      </c>
      <c r="H61" s="305">
        <v>2</v>
      </c>
      <c r="I61" s="93" t="s">
        <v>345</v>
      </c>
      <c r="J61" s="93" t="s">
        <v>347</v>
      </c>
      <c r="K61" s="93" t="s">
        <v>345</v>
      </c>
      <c r="L61" s="93" t="s">
        <v>345</v>
      </c>
      <c r="M61" s="93" t="s">
        <v>347</v>
      </c>
      <c r="N61" s="93" t="s">
        <v>345</v>
      </c>
      <c r="O61" s="93" t="s">
        <v>345</v>
      </c>
      <c r="P61" s="93" t="s">
        <v>347</v>
      </c>
      <c r="Q61" s="93" t="s">
        <v>351</v>
      </c>
      <c r="R61" s="93"/>
      <c r="S61" s="93"/>
      <c r="T61" s="93"/>
      <c r="U61" s="93"/>
      <c r="V61" s="93"/>
      <c r="W61" s="93"/>
      <c r="X61" s="93"/>
      <c r="Y61" s="323"/>
      <c r="Z61" s="93"/>
      <c r="AA61" s="93"/>
      <c r="AB61" s="93"/>
      <c r="AC61" s="93"/>
      <c r="AD61" s="93"/>
      <c r="AE61" s="93"/>
      <c r="AF61" s="93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</row>
    <row r="62" s="297" customFormat="1" ht="18.95" customHeight="1" spans="1:65">
      <c r="A62" s="93">
        <v>65</v>
      </c>
      <c r="B62" s="93" t="s">
        <v>238</v>
      </c>
      <c r="C62" s="93" t="s">
        <v>135</v>
      </c>
      <c r="D62" s="305"/>
      <c r="E62" s="305">
        <v>1</v>
      </c>
      <c r="F62" s="305">
        <f t="shared" si="3"/>
        <v>1</v>
      </c>
      <c r="G62" s="93">
        <v>20</v>
      </c>
      <c r="H62" s="305">
        <v>1</v>
      </c>
      <c r="I62" s="316" t="s">
        <v>381</v>
      </c>
      <c r="J62" s="316" t="s">
        <v>365</v>
      </c>
      <c r="K62" s="316" t="s">
        <v>365</v>
      </c>
      <c r="L62" s="316" t="s">
        <v>365</v>
      </c>
      <c r="M62" s="316" t="s">
        <v>381</v>
      </c>
      <c r="N62" s="316" t="s">
        <v>880</v>
      </c>
      <c r="O62" s="316" t="s">
        <v>365</v>
      </c>
      <c r="P62" s="316" t="s">
        <v>373</v>
      </c>
      <c r="Q62" s="316" t="s">
        <v>365</v>
      </c>
      <c r="R62" s="316" t="s">
        <v>367</v>
      </c>
      <c r="S62" s="316" t="s">
        <v>367</v>
      </c>
      <c r="T62" s="316" t="s">
        <v>373</v>
      </c>
      <c r="U62" s="316" t="s">
        <v>371</v>
      </c>
      <c r="V62" s="316" t="s">
        <v>881</v>
      </c>
      <c r="W62" s="316" t="s">
        <v>373</v>
      </c>
      <c r="X62" s="316" t="s">
        <v>371</v>
      </c>
      <c r="Y62" s="93" t="s">
        <v>375</v>
      </c>
      <c r="Z62" s="93" t="s">
        <v>884</v>
      </c>
      <c r="AA62" s="93" t="s">
        <v>373</v>
      </c>
      <c r="AB62" s="93" t="s">
        <v>371</v>
      </c>
      <c r="AC62" s="93"/>
      <c r="AD62" s="93"/>
      <c r="AE62" s="93"/>
      <c r="AF62" s="93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</row>
    <row r="63" s="297" customFormat="1" ht="18.95" customHeight="1" spans="1:65">
      <c r="A63" s="93">
        <v>66</v>
      </c>
      <c r="B63" s="93" t="s">
        <v>885</v>
      </c>
      <c r="C63" s="93" t="s">
        <v>90</v>
      </c>
      <c r="D63" s="305"/>
      <c r="E63" s="305">
        <v>16</v>
      </c>
      <c r="F63" s="305">
        <f t="shared" si="3"/>
        <v>16</v>
      </c>
      <c r="G63" s="93">
        <v>21</v>
      </c>
      <c r="H63" s="309">
        <v>2</v>
      </c>
      <c r="I63" s="322" t="s">
        <v>345</v>
      </c>
      <c r="J63" s="322" t="s">
        <v>345</v>
      </c>
      <c r="K63" s="322" t="s">
        <v>345</v>
      </c>
      <c r="L63" s="322" t="s">
        <v>345</v>
      </c>
      <c r="M63" s="322" t="s">
        <v>345</v>
      </c>
      <c r="N63" s="322" t="s">
        <v>345</v>
      </c>
      <c r="O63" s="322" t="s">
        <v>345</v>
      </c>
      <c r="P63" s="322" t="s">
        <v>345</v>
      </c>
      <c r="Q63" s="322" t="s">
        <v>345</v>
      </c>
      <c r="R63" s="322" t="s">
        <v>347</v>
      </c>
      <c r="S63" s="322" t="s">
        <v>347</v>
      </c>
      <c r="T63" s="322" t="s">
        <v>347</v>
      </c>
      <c r="U63" s="322" t="s">
        <v>347</v>
      </c>
      <c r="V63" s="322" t="s">
        <v>347</v>
      </c>
      <c r="W63" s="93" t="s">
        <v>347</v>
      </c>
      <c r="X63" s="93" t="s">
        <v>347</v>
      </c>
      <c r="Y63" s="323" t="s">
        <v>347</v>
      </c>
      <c r="Z63" s="93" t="s">
        <v>347</v>
      </c>
      <c r="AA63" s="322" t="s">
        <v>353</v>
      </c>
      <c r="AB63" s="322" t="s">
        <v>355</v>
      </c>
      <c r="AC63" s="93" t="s">
        <v>359</v>
      </c>
      <c r="AD63" s="93"/>
      <c r="AE63" s="93"/>
      <c r="AF63" s="93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</row>
    <row r="64" s="297" customFormat="1" ht="18.95" customHeight="1" spans="1:65">
      <c r="A64" s="93">
        <v>66</v>
      </c>
      <c r="B64" s="93" t="s">
        <v>886</v>
      </c>
      <c r="C64" s="93" t="s">
        <v>135</v>
      </c>
      <c r="D64" s="305"/>
      <c r="E64" s="305">
        <v>7</v>
      </c>
      <c r="F64" s="305">
        <f t="shared" si="3"/>
        <v>7</v>
      </c>
      <c r="G64" s="93">
        <v>10</v>
      </c>
      <c r="H64" s="309">
        <v>3</v>
      </c>
      <c r="I64" s="322" t="s">
        <v>365</v>
      </c>
      <c r="J64" s="322" t="s">
        <v>367</v>
      </c>
      <c r="K64" s="322" t="s">
        <v>369</v>
      </c>
      <c r="L64" s="322" t="s">
        <v>491</v>
      </c>
      <c r="M64" s="322" t="s">
        <v>381</v>
      </c>
      <c r="N64" s="322" t="s">
        <v>383</v>
      </c>
      <c r="O64" s="322" t="s">
        <v>377</v>
      </c>
      <c r="P64" s="93" t="s">
        <v>371</v>
      </c>
      <c r="Q64" s="93" t="s">
        <v>373</v>
      </c>
      <c r="R64" s="93" t="s">
        <v>375</v>
      </c>
      <c r="S64" s="93"/>
      <c r="T64" s="93"/>
      <c r="U64" s="93"/>
      <c r="V64" s="93"/>
      <c r="W64" s="93"/>
      <c r="X64" s="93"/>
      <c r="Y64" s="340"/>
      <c r="Z64" s="316"/>
      <c r="AA64" s="316"/>
      <c r="AB64" s="93"/>
      <c r="AC64" s="93"/>
      <c r="AD64" s="93"/>
      <c r="AE64" s="93"/>
      <c r="AF64" s="93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</row>
    <row r="65" s="297" customFormat="1" ht="18.95" customHeight="1" spans="1:65">
      <c r="A65" s="93">
        <v>67</v>
      </c>
      <c r="B65" s="307" t="s">
        <v>204</v>
      </c>
      <c r="C65" s="93" t="s">
        <v>90</v>
      </c>
      <c r="D65" s="307">
        <v>1</v>
      </c>
      <c r="E65" s="307">
        <v>18</v>
      </c>
      <c r="F65" s="305">
        <f t="shared" si="3"/>
        <v>19</v>
      </c>
      <c r="G65" s="93">
        <v>19</v>
      </c>
      <c r="H65" s="309">
        <v>5</v>
      </c>
      <c r="I65" s="320" t="s">
        <v>345</v>
      </c>
      <c r="J65" s="322" t="s">
        <v>345</v>
      </c>
      <c r="K65" s="322" t="s">
        <v>345</v>
      </c>
      <c r="L65" s="322" t="s">
        <v>345</v>
      </c>
      <c r="M65" s="322" t="s">
        <v>345</v>
      </c>
      <c r="N65" s="322" t="s">
        <v>345</v>
      </c>
      <c r="O65" s="322" t="s">
        <v>347</v>
      </c>
      <c r="P65" s="322" t="s">
        <v>347</v>
      </c>
      <c r="Q65" s="322" t="s">
        <v>347</v>
      </c>
      <c r="R65" s="322" t="s">
        <v>349</v>
      </c>
      <c r="S65" s="322" t="s">
        <v>349</v>
      </c>
      <c r="T65" s="322" t="s">
        <v>349</v>
      </c>
      <c r="U65" s="322" t="s">
        <v>497</v>
      </c>
      <c r="V65" s="322" t="s">
        <v>497</v>
      </c>
      <c r="W65" s="322" t="s">
        <v>353</v>
      </c>
      <c r="X65" s="322" t="s">
        <v>353</v>
      </c>
      <c r="Y65" s="322" t="s">
        <v>351</v>
      </c>
      <c r="Z65" s="322" t="s">
        <v>351</v>
      </c>
      <c r="AA65" s="322" t="s">
        <v>850</v>
      </c>
      <c r="AB65" s="323"/>
      <c r="AC65" s="93"/>
      <c r="AD65" s="93"/>
      <c r="AE65" s="93"/>
      <c r="AF65" s="93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</row>
    <row r="66" s="297" customFormat="1" ht="18.95" customHeight="1" spans="1:65">
      <c r="A66" s="93">
        <v>67</v>
      </c>
      <c r="B66" s="307" t="s">
        <v>241</v>
      </c>
      <c r="C66" s="93" t="s">
        <v>135</v>
      </c>
      <c r="D66" s="307">
        <v>1</v>
      </c>
      <c r="E66" s="307">
        <v>9</v>
      </c>
      <c r="F66" s="305">
        <f t="shared" si="3"/>
        <v>10</v>
      </c>
      <c r="G66" s="93">
        <v>10</v>
      </c>
      <c r="H66" s="309">
        <v>1</v>
      </c>
      <c r="I66" s="320" t="s">
        <v>373</v>
      </c>
      <c r="J66" s="322" t="s">
        <v>373</v>
      </c>
      <c r="K66" s="322" t="s">
        <v>373</v>
      </c>
      <c r="L66" s="322" t="s">
        <v>369</v>
      </c>
      <c r="M66" s="322" t="s">
        <v>365</v>
      </c>
      <c r="N66" s="322" t="s">
        <v>367</v>
      </c>
      <c r="O66" s="322" t="s">
        <v>383</v>
      </c>
      <c r="P66" s="322" t="s">
        <v>491</v>
      </c>
      <c r="Q66" s="322" t="s">
        <v>381</v>
      </c>
      <c r="R66" s="322" t="s">
        <v>379</v>
      </c>
      <c r="S66" s="93"/>
      <c r="T66" s="93"/>
      <c r="U66" s="93"/>
      <c r="V66" s="93"/>
      <c r="W66" s="93"/>
      <c r="X66" s="93"/>
      <c r="Y66" s="93"/>
      <c r="Z66" s="93"/>
      <c r="AA66" s="93"/>
      <c r="AB66" s="323"/>
      <c r="AC66" s="93"/>
      <c r="AD66" s="93"/>
      <c r="AE66" s="93"/>
      <c r="AF66" s="93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</row>
    <row r="67" s="297" customFormat="1" ht="18.95" customHeight="1" spans="1:65">
      <c r="A67" s="347">
        <v>68</v>
      </c>
      <c r="B67" s="347" t="s">
        <v>206</v>
      </c>
      <c r="C67" s="347" t="s">
        <v>90</v>
      </c>
      <c r="D67" s="348"/>
      <c r="E67" s="348">
        <v>8</v>
      </c>
      <c r="F67" s="305">
        <f t="shared" si="3"/>
        <v>8</v>
      </c>
      <c r="G67" s="347">
        <v>19</v>
      </c>
      <c r="H67" s="349">
        <v>1</v>
      </c>
      <c r="I67" s="352" t="s">
        <v>345</v>
      </c>
      <c r="J67" s="352" t="s">
        <v>347</v>
      </c>
      <c r="K67" s="352" t="s">
        <v>345</v>
      </c>
      <c r="L67" s="352" t="s">
        <v>347</v>
      </c>
      <c r="M67" s="78" t="s">
        <v>345</v>
      </c>
      <c r="N67" s="352" t="s">
        <v>347</v>
      </c>
      <c r="O67" s="78" t="s">
        <v>345</v>
      </c>
      <c r="P67" s="352" t="s">
        <v>347</v>
      </c>
      <c r="Q67" s="78" t="s">
        <v>345</v>
      </c>
      <c r="R67" s="78" t="s">
        <v>347</v>
      </c>
      <c r="S67" s="78" t="s">
        <v>345</v>
      </c>
      <c r="T67" s="78" t="s">
        <v>347</v>
      </c>
      <c r="U67" s="78" t="s">
        <v>345</v>
      </c>
      <c r="V67" s="78" t="s">
        <v>347</v>
      </c>
      <c r="W67" s="78" t="s">
        <v>347</v>
      </c>
      <c r="X67" s="352" t="s">
        <v>355</v>
      </c>
      <c r="Y67" s="352" t="s">
        <v>351</v>
      </c>
      <c r="Z67" s="78" t="s">
        <v>359</v>
      </c>
      <c r="AA67" s="78" t="s">
        <v>353</v>
      </c>
      <c r="AB67" s="323"/>
      <c r="AC67" s="93"/>
      <c r="AD67" s="93"/>
      <c r="AE67" s="93"/>
      <c r="AF67" s="93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</row>
    <row r="68" s="297" customFormat="1" ht="18.95" customHeight="1" spans="1:65">
      <c r="A68" s="347">
        <v>68</v>
      </c>
      <c r="B68" s="347" t="s">
        <v>242</v>
      </c>
      <c r="C68" s="347" t="s">
        <v>135</v>
      </c>
      <c r="D68" s="348"/>
      <c r="E68" s="348">
        <v>6</v>
      </c>
      <c r="F68" s="305">
        <f t="shared" si="3"/>
        <v>6</v>
      </c>
      <c r="G68" s="347">
        <v>9</v>
      </c>
      <c r="H68" s="349">
        <v>1</v>
      </c>
      <c r="I68" s="346" t="s">
        <v>365</v>
      </c>
      <c r="J68" s="346" t="s">
        <v>367</v>
      </c>
      <c r="K68" s="346" t="s">
        <v>369</v>
      </c>
      <c r="L68" s="346" t="s">
        <v>365</v>
      </c>
      <c r="M68" s="346" t="s">
        <v>367</v>
      </c>
      <c r="N68" s="346" t="s">
        <v>491</v>
      </c>
      <c r="O68" s="78" t="s">
        <v>858</v>
      </c>
      <c r="P68" s="78" t="s">
        <v>383</v>
      </c>
      <c r="Q68" s="78" t="s">
        <v>381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340"/>
      <c r="AC68" s="316"/>
      <c r="AD68" s="316"/>
      <c r="AE68" s="316"/>
      <c r="AF68" s="316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</row>
    <row r="69" s="297" customFormat="1" ht="18.95" customHeight="1" spans="1:65">
      <c r="A69" s="93">
        <v>69</v>
      </c>
      <c r="B69" s="93" t="s">
        <v>210</v>
      </c>
      <c r="C69" s="93" t="s">
        <v>90</v>
      </c>
      <c r="D69" s="305">
        <v>4</v>
      </c>
      <c r="E69" s="305">
        <v>22</v>
      </c>
      <c r="F69" s="305">
        <f t="shared" si="3"/>
        <v>26</v>
      </c>
      <c r="G69" s="93">
        <v>26</v>
      </c>
      <c r="H69" s="305">
        <v>3</v>
      </c>
      <c r="I69" s="335" t="s">
        <v>345</v>
      </c>
      <c r="J69" s="335" t="s">
        <v>345</v>
      </c>
      <c r="K69" s="335" t="s">
        <v>345</v>
      </c>
      <c r="L69" s="78" t="s">
        <v>345</v>
      </c>
      <c r="M69" s="78" t="s">
        <v>345</v>
      </c>
      <c r="N69" s="78" t="s">
        <v>345</v>
      </c>
      <c r="O69" s="78" t="s">
        <v>345</v>
      </c>
      <c r="P69" s="78" t="s">
        <v>345</v>
      </c>
      <c r="Q69" s="78" t="s">
        <v>345</v>
      </c>
      <c r="R69" s="78" t="s">
        <v>345</v>
      </c>
      <c r="S69" s="78" t="s">
        <v>345</v>
      </c>
      <c r="T69" s="360" t="s">
        <v>347</v>
      </c>
      <c r="U69" s="358" t="s">
        <v>347</v>
      </c>
      <c r="V69" s="358" t="s">
        <v>347</v>
      </c>
      <c r="W69" s="358" t="s">
        <v>347</v>
      </c>
      <c r="X69" s="78" t="s">
        <v>347</v>
      </c>
      <c r="Y69" s="78" t="s">
        <v>347</v>
      </c>
      <c r="Z69" s="78" t="s">
        <v>347</v>
      </c>
      <c r="AA69" s="78" t="s">
        <v>347</v>
      </c>
      <c r="AB69" s="78" t="s">
        <v>347</v>
      </c>
      <c r="AC69" s="78" t="s">
        <v>347</v>
      </c>
      <c r="AD69" s="322" t="s">
        <v>359</v>
      </c>
      <c r="AE69" s="78" t="s">
        <v>351</v>
      </c>
      <c r="AF69" s="78" t="s">
        <v>355</v>
      </c>
      <c r="AG69" s="322" t="s">
        <v>353</v>
      </c>
      <c r="AH69" s="322" t="s">
        <v>349</v>
      </c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</row>
    <row r="70" s="297" customFormat="1" ht="18.95" customHeight="1" spans="1:65">
      <c r="A70" s="93">
        <v>70</v>
      </c>
      <c r="B70" s="307" t="s">
        <v>887</v>
      </c>
      <c r="C70" s="93" t="s">
        <v>90</v>
      </c>
      <c r="D70" s="307">
        <v>9</v>
      </c>
      <c r="E70" s="307">
        <v>16</v>
      </c>
      <c r="F70" s="305">
        <f t="shared" si="3"/>
        <v>25</v>
      </c>
      <c r="G70" s="93">
        <v>26</v>
      </c>
      <c r="H70" s="305">
        <v>3</v>
      </c>
      <c r="I70" s="353" t="s">
        <v>345</v>
      </c>
      <c r="J70" s="353" t="s">
        <v>347</v>
      </c>
      <c r="K70" s="320" t="s">
        <v>349</v>
      </c>
      <c r="L70" s="354" t="s">
        <v>345</v>
      </c>
      <c r="M70" s="353" t="s">
        <v>347</v>
      </c>
      <c r="N70" s="320" t="s">
        <v>349</v>
      </c>
      <c r="O70" s="353" t="s">
        <v>345</v>
      </c>
      <c r="P70" s="353" t="s">
        <v>347</v>
      </c>
      <c r="Q70" s="320" t="s">
        <v>349</v>
      </c>
      <c r="R70" s="320" t="s">
        <v>345</v>
      </c>
      <c r="S70" s="339" t="s">
        <v>347</v>
      </c>
      <c r="T70" s="339" t="s">
        <v>345</v>
      </c>
      <c r="U70" s="339" t="s">
        <v>347</v>
      </c>
      <c r="V70" s="339" t="s">
        <v>345</v>
      </c>
      <c r="W70" s="339" t="s">
        <v>347</v>
      </c>
      <c r="X70" s="93" t="s">
        <v>345</v>
      </c>
      <c r="Y70" s="93" t="s">
        <v>347</v>
      </c>
      <c r="Z70" s="322" t="s">
        <v>497</v>
      </c>
      <c r="AA70" s="322" t="s">
        <v>357</v>
      </c>
      <c r="AB70" s="322" t="s">
        <v>355</v>
      </c>
      <c r="AC70" s="322" t="s">
        <v>351</v>
      </c>
      <c r="AD70" s="322" t="s">
        <v>353</v>
      </c>
      <c r="AE70" s="322" t="s">
        <v>357</v>
      </c>
      <c r="AF70" s="322" t="s">
        <v>888</v>
      </c>
      <c r="AG70" s="322" t="s">
        <v>351</v>
      </c>
      <c r="AH70" s="322" t="s">
        <v>353</v>
      </c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</row>
    <row r="71" s="297" customFormat="1" ht="18.95" customHeight="1" spans="1:65">
      <c r="A71" s="93">
        <v>70</v>
      </c>
      <c r="B71" s="307" t="s">
        <v>889</v>
      </c>
      <c r="C71" s="93" t="s">
        <v>135</v>
      </c>
      <c r="D71" s="307">
        <v>6</v>
      </c>
      <c r="E71" s="307">
        <v>11</v>
      </c>
      <c r="F71" s="305">
        <f t="shared" si="3"/>
        <v>17</v>
      </c>
      <c r="G71" s="93">
        <v>17</v>
      </c>
      <c r="H71" s="305">
        <v>4</v>
      </c>
      <c r="I71" s="355" t="s">
        <v>379</v>
      </c>
      <c r="J71" s="356" t="s">
        <v>365</v>
      </c>
      <c r="K71" s="356" t="s">
        <v>369</v>
      </c>
      <c r="L71" s="356" t="s">
        <v>367</v>
      </c>
      <c r="M71" s="357" t="s">
        <v>365</v>
      </c>
      <c r="N71" s="358" t="s">
        <v>369</v>
      </c>
      <c r="O71" s="358" t="s">
        <v>367</v>
      </c>
      <c r="P71" s="358" t="s">
        <v>377</v>
      </c>
      <c r="Q71" s="358" t="s">
        <v>858</v>
      </c>
      <c r="R71" s="358" t="s">
        <v>381</v>
      </c>
      <c r="S71" s="358" t="s">
        <v>383</v>
      </c>
      <c r="T71" s="358" t="s">
        <v>365</v>
      </c>
      <c r="U71" s="358" t="s">
        <v>369</v>
      </c>
      <c r="V71" s="93" t="s">
        <v>367</v>
      </c>
      <c r="W71" s="93" t="s">
        <v>365</v>
      </c>
      <c r="X71" s="93" t="s">
        <v>369</v>
      </c>
      <c r="Y71" s="93" t="s">
        <v>373</v>
      </c>
      <c r="Z71" s="361"/>
      <c r="AA71" s="362"/>
      <c r="AB71" s="362"/>
      <c r="AC71" s="362"/>
      <c r="AD71" s="362"/>
      <c r="AE71" s="362"/>
      <c r="AF71" s="362"/>
      <c r="AG71" s="324"/>
      <c r="AH71" s="324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</row>
    <row r="72" s="297" customFormat="1" ht="18.95" customHeight="1" spans="1:65">
      <c r="A72" s="93">
        <v>71</v>
      </c>
      <c r="B72" s="93" t="s">
        <v>218</v>
      </c>
      <c r="C72" s="93" t="s">
        <v>90</v>
      </c>
      <c r="D72" s="305"/>
      <c r="E72" s="305">
        <v>21</v>
      </c>
      <c r="F72" s="305">
        <f t="shared" si="3"/>
        <v>21</v>
      </c>
      <c r="G72" s="93">
        <v>26</v>
      </c>
      <c r="H72" s="309">
        <v>3</v>
      </c>
      <c r="I72" s="322" t="s">
        <v>345</v>
      </c>
      <c r="J72" s="322" t="s">
        <v>347</v>
      </c>
      <c r="K72" s="322" t="s">
        <v>355</v>
      </c>
      <c r="L72" s="322" t="s">
        <v>353</v>
      </c>
      <c r="M72" s="322" t="s">
        <v>351</v>
      </c>
      <c r="N72" s="322" t="s">
        <v>355</v>
      </c>
      <c r="O72" s="322" t="s">
        <v>347</v>
      </c>
      <c r="P72" s="322" t="s">
        <v>347</v>
      </c>
      <c r="Q72" s="322" t="s">
        <v>347</v>
      </c>
      <c r="R72" s="322" t="s">
        <v>347</v>
      </c>
      <c r="S72" s="322" t="s">
        <v>345</v>
      </c>
      <c r="T72" s="322" t="s">
        <v>347</v>
      </c>
      <c r="U72" s="322" t="s">
        <v>345</v>
      </c>
      <c r="V72" s="322" t="s">
        <v>347</v>
      </c>
      <c r="W72" s="322" t="s">
        <v>345</v>
      </c>
      <c r="X72" s="322" t="s">
        <v>347</v>
      </c>
      <c r="Y72" s="322" t="s">
        <v>345</v>
      </c>
      <c r="Z72" s="322" t="s">
        <v>347</v>
      </c>
      <c r="AA72" s="322" t="s">
        <v>345</v>
      </c>
      <c r="AB72" s="322" t="s">
        <v>347</v>
      </c>
      <c r="AC72" s="323" t="s">
        <v>345</v>
      </c>
      <c r="AD72" s="323" t="s">
        <v>347</v>
      </c>
      <c r="AE72" s="323" t="s">
        <v>345</v>
      </c>
      <c r="AF72" s="323" t="s">
        <v>347</v>
      </c>
      <c r="AG72" s="323" t="s">
        <v>345</v>
      </c>
      <c r="AH72" s="323" t="s">
        <v>347</v>
      </c>
      <c r="AI72" s="364" t="s">
        <v>349</v>
      </c>
      <c r="AJ72" s="93"/>
      <c r="AK72" s="93"/>
      <c r="AL72" s="93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</row>
    <row r="73" s="297" customFormat="1" ht="18.95" customHeight="1" spans="1:65">
      <c r="A73" s="93">
        <v>71</v>
      </c>
      <c r="B73" s="93" t="s">
        <v>246</v>
      </c>
      <c r="C73" s="93" t="s">
        <v>135</v>
      </c>
      <c r="D73" s="305"/>
      <c r="E73" s="305">
        <v>25</v>
      </c>
      <c r="F73" s="305">
        <f t="shared" si="3"/>
        <v>25</v>
      </c>
      <c r="G73" s="93">
        <v>30</v>
      </c>
      <c r="H73" s="309">
        <v>7</v>
      </c>
      <c r="I73" s="322" t="s">
        <v>365</v>
      </c>
      <c r="J73" s="322" t="s">
        <v>491</v>
      </c>
      <c r="K73" s="322" t="s">
        <v>381</v>
      </c>
      <c r="L73" s="322" t="s">
        <v>377</v>
      </c>
      <c r="M73" s="322" t="s">
        <v>367</v>
      </c>
      <c r="N73" s="322" t="s">
        <v>491</v>
      </c>
      <c r="O73" s="322" t="s">
        <v>365</v>
      </c>
      <c r="P73" s="322" t="s">
        <v>369</v>
      </c>
      <c r="Q73" s="322" t="s">
        <v>367</v>
      </c>
      <c r="R73" s="322" t="s">
        <v>377</v>
      </c>
      <c r="S73" s="322" t="s">
        <v>365</v>
      </c>
      <c r="T73" s="322" t="s">
        <v>367</v>
      </c>
      <c r="U73" s="322" t="s">
        <v>369</v>
      </c>
      <c r="V73" s="322" t="s">
        <v>365</v>
      </c>
      <c r="W73" s="322" t="s">
        <v>367</v>
      </c>
      <c r="X73" s="323" t="s">
        <v>369</v>
      </c>
      <c r="Y73" s="323" t="s">
        <v>365</v>
      </c>
      <c r="Z73" s="323" t="s">
        <v>367</v>
      </c>
      <c r="AA73" s="322" t="s">
        <v>369</v>
      </c>
      <c r="AB73" s="323" t="s">
        <v>373</v>
      </c>
      <c r="AC73" s="323" t="s">
        <v>381</v>
      </c>
      <c r="AD73" s="323" t="s">
        <v>858</v>
      </c>
      <c r="AE73" s="323" t="s">
        <v>383</v>
      </c>
      <c r="AF73" s="323" t="s">
        <v>373</v>
      </c>
      <c r="AG73" s="323" t="s">
        <v>365</v>
      </c>
      <c r="AH73" s="93" t="s">
        <v>371</v>
      </c>
      <c r="AI73" s="93" t="s">
        <v>375</v>
      </c>
      <c r="AJ73" s="93" t="s">
        <v>371</v>
      </c>
      <c r="AK73" s="93" t="s">
        <v>491</v>
      </c>
      <c r="AL73" s="93" t="s">
        <v>381</v>
      </c>
      <c r="AM73" s="364" t="s">
        <v>377</v>
      </c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</row>
    <row r="74" ht="18.95" customHeight="1" spans="1:32">
      <c r="A74" s="84"/>
      <c r="B74" s="234" t="s">
        <v>890</v>
      </c>
      <c r="C74" s="234"/>
      <c r="D74" s="307">
        <f t="shared" ref="D74:H74" si="4">SUM(D4:D43,D49:D73)</f>
        <v>126</v>
      </c>
      <c r="E74" s="307">
        <f t="shared" si="4"/>
        <v>253</v>
      </c>
      <c r="F74" s="307">
        <f t="shared" si="4"/>
        <v>379</v>
      </c>
      <c r="G74" s="307">
        <f t="shared" si="4"/>
        <v>845</v>
      </c>
      <c r="H74" s="307">
        <f t="shared" si="4"/>
        <v>60</v>
      </c>
      <c r="I74" s="359"/>
      <c r="J74" s="359"/>
      <c r="K74" s="359"/>
      <c r="L74" s="359"/>
      <c r="M74" s="359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3"/>
      <c r="Y74" s="363"/>
      <c r="Z74" s="363"/>
      <c r="AA74" s="363"/>
      <c r="AB74" s="363"/>
      <c r="AC74" s="363"/>
      <c r="AD74" s="363"/>
      <c r="AE74" s="363"/>
      <c r="AF74" s="363"/>
    </row>
    <row r="75" ht="18.95" customHeight="1" spans="1:23">
      <c r="A75" s="350" t="s">
        <v>891</v>
      </c>
      <c r="B75" s="350"/>
      <c r="C75" s="350"/>
      <c r="D75" s="351"/>
      <c r="E75" s="351"/>
      <c r="F75" s="351"/>
      <c r="G75" s="350"/>
      <c r="H75" s="351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</row>
    <row r="76" ht="18.95" customHeight="1" spans="1:23">
      <c r="A76" s="350"/>
      <c r="B76" s="350"/>
      <c r="C76" s="350"/>
      <c r="D76" s="351"/>
      <c r="E76" s="351"/>
      <c r="F76" s="351"/>
      <c r="G76" s="350"/>
      <c r="H76" s="351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</row>
    <row r="77" ht="18.95" customHeight="1" spans="1:23">
      <c r="A77" s="350"/>
      <c r="B77" s="350"/>
      <c r="C77" s="350"/>
      <c r="D77" s="351"/>
      <c r="E77" s="351"/>
      <c r="F77" s="351"/>
      <c r="G77" s="350"/>
      <c r="H77" s="351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</row>
  </sheetData>
  <mergeCells count="3">
    <mergeCell ref="A1:B1"/>
    <mergeCell ref="A2:W2"/>
    <mergeCell ref="A75:W77"/>
  </mergeCells>
  <printOptions horizontalCentered="1"/>
  <pageMargins left="0.393055555555556" right="0.393055555555556" top="0.393055555555556" bottom="0.196527777777778" header="0.5" footer="0.5"/>
  <pageSetup paperSize="9" scale="20" orientation="landscape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B97"/>
  <sheetViews>
    <sheetView zoomScale="85" zoomScaleNormal="85" topLeftCell="CC1" workbookViewId="0">
      <pane ySplit="2835" topLeftCell="A1" activePane="bottomLeft"/>
      <selection/>
      <selection pane="bottomLeft" activeCell="CT18" sqref="CT18"/>
    </sheetView>
  </sheetViews>
  <sheetFormatPr defaultColWidth="9.625" defaultRowHeight="13.5"/>
  <cols>
    <col min="1" max="1" width="5" style="277" customWidth="1"/>
    <col min="2" max="2" width="22.625" style="277" customWidth="1"/>
    <col min="3" max="3" width="6.625" style="277" customWidth="1"/>
    <col min="4" max="4" width="5.875" style="277" customWidth="1"/>
    <col min="5" max="17" width="5.625" style="277" customWidth="1"/>
    <col min="18" max="18" width="12" style="277" customWidth="1"/>
    <col min="19" max="19" width="8.375" style="277" customWidth="1"/>
    <col min="20" max="20" width="7.375" style="277" customWidth="1"/>
    <col min="21" max="21" width="9.625" style="277" customWidth="1"/>
    <col min="22" max="22" width="5" style="277" customWidth="1"/>
    <col min="23" max="23" width="22.625" style="277" customWidth="1"/>
    <col min="24" max="24" width="6.625" style="277" customWidth="1"/>
    <col min="25" max="25" width="5.875" style="277" customWidth="1"/>
    <col min="26" max="38" width="5.625" style="277" customWidth="1"/>
    <col min="39" max="39" width="12" style="277" customWidth="1"/>
    <col min="40" max="40" width="8.375" style="277" customWidth="1"/>
    <col min="41" max="41" width="7.375" style="277" customWidth="1"/>
    <col min="42" max="42" width="9.70833333333333" style="277" customWidth="1"/>
    <col min="43" max="43" width="5" style="277" customWidth="1"/>
    <col min="44" max="44" width="22.625" style="277" customWidth="1"/>
    <col min="45" max="45" width="6.625" style="277" customWidth="1"/>
    <col min="46" max="46" width="5.875" style="277" customWidth="1"/>
    <col min="47" max="59" width="5.625" style="277" customWidth="1"/>
    <col min="60" max="60" width="12" style="277" customWidth="1"/>
    <col min="61" max="61" width="8.375" style="277" customWidth="1"/>
    <col min="62" max="62" width="7.375" style="277" customWidth="1"/>
    <col min="63" max="63" width="9.625" style="277" customWidth="1"/>
    <col min="64" max="64" width="5" style="277" customWidth="1"/>
    <col min="65" max="65" width="22.625" style="277" customWidth="1"/>
    <col min="66" max="66" width="6.625" style="277" customWidth="1"/>
    <col min="67" max="67" width="5.875" style="277" customWidth="1"/>
    <col min="68" max="80" width="5.625" style="277" customWidth="1"/>
    <col min="81" max="81" width="12" style="277" customWidth="1"/>
    <col min="82" max="82" width="8.375" style="277" customWidth="1"/>
    <col min="83" max="83" width="7.375" style="277" customWidth="1"/>
    <col min="84" max="84" width="9.625" style="277" customWidth="1"/>
    <col min="85" max="85" width="5" style="277" customWidth="1"/>
    <col min="86" max="86" width="22.625" style="277" customWidth="1"/>
    <col min="87" max="87" width="6.625" style="277" customWidth="1"/>
    <col min="88" max="88" width="5.875" style="277" customWidth="1"/>
    <col min="89" max="101" width="5.625" style="277" customWidth="1"/>
    <col min="102" max="102" width="12" style="277" customWidth="1"/>
    <col min="103" max="103" width="8.375" style="277" customWidth="1"/>
    <col min="104" max="104" width="7.375" style="277" customWidth="1"/>
    <col min="105" max="105" width="9.625" style="277" customWidth="1"/>
    <col min="106" max="106" width="5" style="277" customWidth="1"/>
    <col min="107" max="107" width="22.625" style="277" customWidth="1"/>
    <col min="108" max="108" width="6.625" style="277" customWidth="1"/>
    <col min="109" max="109" width="5.875" style="277" customWidth="1"/>
    <col min="110" max="122" width="5.625" style="277" customWidth="1"/>
    <col min="123" max="123" width="12" style="277" customWidth="1"/>
    <col min="124" max="124" width="8.375" style="277" customWidth="1"/>
    <col min="125" max="125" width="7.375" style="277" customWidth="1"/>
    <col min="126" max="126" width="9.625" style="277" customWidth="1"/>
    <col min="127" max="127" width="5" style="277" customWidth="1"/>
    <col min="128" max="128" width="22.625" style="277" customWidth="1"/>
    <col min="129" max="129" width="6.625" style="277" customWidth="1"/>
    <col min="130" max="130" width="5.875" style="277" customWidth="1"/>
    <col min="131" max="143" width="5.625" style="277" customWidth="1"/>
    <col min="144" max="144" width="12" style="277" customWidth="1"/>
    <col min="145" max="145" width="8.375" style="277" customWidth="1"/>
    <col min="146" max="146" width="7.375" style="277" customWidth="1"/>
    <col min="147" max="147" width="9.625" style="277" customWidth="1"/>
    <col min="148" max="148" width="5" style="277" customWidth="1"/>
    <col min="149" max="149" width="22.625" style="277" customWidth="1"/>
    <col min="150" max="150" width="6.625" style="277" customWidth="1"/>
    <col min="151" max="151" width="5.875" style="277" customWidth="1"/>
    <col min="152" max="164" width="5.625" style="277" customWidth="1"/>
    <col min="165" max="165" width="12" style="277" customWidth="1"/>
    <col min="166" max="166" width="8.375" style="277" customWidth="1"/>
    <col min="167" max="167" width="7.375" style="277" customWidth="1"/>
    <col min="168" max="168" width="9.625" style="277" customWidth="1"/>
    <col min="169" max="169" width="5" style="277" customWidth="1"/>
    <col min="170" max="170" width="22.625" style="277" customWidth="1"/>
    <col min="171" max="171" width="6.625" style="277" customWidth="1"/>
    <col min="172" max="172" width="5.875" style="277" customWidth="1"/>
    <col min="173" max="185" width="5.625" style="277" customWidth="1"/>
    <col min="186" max="186" width="12" style="277" customWidth="1"/>
    <col min="187" max="187" width="8.375" style="277" customWidth="1"/>
    <col min="188" max="188" width="7.375" style="277" customWidth="1"/>
    <col min="189" max="189" width="9.625" style="277" customWidth="1"/>
    <col min="190" max="190" width="5" style="277" customWidth="1"/>
    <col min="191" max="191" width="22.625" style="277" customWidth="1"/>
    <col min="192" max="192" width="6.625" style="277" customWidth="1"/>
    <col min="193" max="193" width="5.875" style="277" customWidth="1"/>
    <col min="194" max="206" width="5.625" style="277" customWidth="1"/>
    <col min="207" max="207" width="12" style="277" customWidth="1"/>
    <col min="208" max="208" width="8.375" style="277" customWidth="1"/>
    <col min="209" max="209" width="7.375" style="277" customWidth="1"/>
    <col min="210" max="210" width="9.625" style="277" customWidth="1"/>
    <col min="211" max="16384" width="9.625" style="277"/>
  </cols>
  <sheetData>
    <row r="1" spans="1:192">
      <c r="A1" s="122"/>
      <c r="B1" s="122"/>
      <c r="C1" s="122"/>
      <c r="V1" s="122"/>
      <c r="W1" s="122"/>
      <c r="X1" s="122"/>
      <c r="AQ1" s="122"/>
      <c r="AR1" s="122"/>
      <c r="AS1" s="122"/>
      <c r="BL1" s="122"/>
      <c r="BM1" s="122"/>
      <c r="BN1" s="122"/>
      <c r="CG1" s="122"/>
      <c r="CH1" s="122"/>
      <c r="CI1" s="122"/>
      <c r="DB1" s="122"/>
      <c r="DC1" s="122"/>
      <c r="DD1" s="122"/>
      <c r="DW1" s="122"/>
      <c r="DX1" s="122"/>
      <c r="DY1" s="122"/>
      <c r="ER1" s="122"/>
      <c r="ES1" s="122"/>
      <c r="ET1" s="122"/>
      <c r="FM1" s="122"/>
      <c r="FN1" s="122"/>
      <c r="FO1" s="122"/>
      <c r="GH1" s="122"/>
      <c r="GI1" s="122"/>
      <c r="GJ1" s="122"/>
    </row>
    <row r="2" ht="39" customHeight="1" spans="1:209">
      <c r="A2" s="278" t="s">
        <v>892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V2" s="278" t="s">
        <v>893</v>
      </c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Q2" s="278" t="s">
        <v>894</v>
      </c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L2" s="278" t="s">
        <v>895</v>
      </c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G2" s="89" t="s">
        <v>896</v>
      </c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B2" s="89" t="s">
        <v>897</v>
      </c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W2" s="89" t="s">
        <v>898</v>
      </c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R2" s="89" t="s">
        <v>899</v>
      </c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M2" s="89" t="s">
        <v>900</v>
      </c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H2" s="89" t="s">
        <v>901</v>
      </c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</row>
    <row r="3" ht="18" customHeight="1" spans="1:209">
      <c r="A3" s="112" t="s">
        <v>1</v>
      </c>
      <c r="B3" s="112" t="s">
        <v>2</v>
      </c>
      <c r="C3" s="279" t="s">
        <v>7</v>
      </c>
      <c r="D3" s="280" t="s">
        <v>6</v>
      </c>
      <c r="E3" s="281" t="s">
        <v>902</v>
      </c>
      <c r="F3" s="280" t="s">
        <v>903</v>
      </c>
      <c r="G3" s="280" t="s">
        <v>904</v>
      </c>
      <c r="H3" s="280" t="s">
        <v>603</v>
      </c>
      <c r="I3" s="280" t="s">
        <v>905</v>
      </c>
      <c r="J3" s="280" t="s">
        <v>906</v>
      </c>
      <c r="K3" s="280" t="s">
        <v>907</v>
      </c>
      <c r="L3" s="280" t="s">
        <v>908</v>
      </c>
      <c r="M3" s="290" t="s">
        <v>909</v>
      </c>
      <c r="N3" s="290" t="s">
        <v>910</v>
      </c>
      <c r="O3" s="290" t="s">
        <v>911</v>
      </c>
      <c r="P3" s="290" t="s">
        <v>912</v>
      </c>
      <c r="Q3" s="290" t="s">
        <v>913</v>
      </c>
      <c r="R3" s="291" t="s">
        <v>914</v>
      </c>
      <c r="S3" s="281" t="s">
        <v>915</v>
      </c>
      <c r="T3" s="19" t="s">
        <v>916</v>
      </c>
      <c r="V3" s="112" t="s">
        <v>1</v>
      </c>
      <c r="W3" s="112" t="s">
        <v>2</v>
      </c>
      <c r="X3" s="279" t="s">
        <v>7</v>
      </c>
      <c r="Y3" s="280" t="s">
        <v>6</v>
      </c>
      <c r="Z3" s="281" t="s">
        <v>902</v>
      </c>
      <c r="AA3" s="280" t="s">
        <v>903</v>
      </c>
      <c r="AB3" s="280" t="s">
        <v>904</v>
      </c>
      <c r="AC3" s="280" t="s">
        <v>603</v>
      </c>
      <c r="AD3" s="280" t="s">
        <v>905</v>
      </c>
      <c r="AE3" s="280" t="s">
        <v>906</v>
      </c>
      <c r="AF3" s="280" t="s">
        <v>907</v>
      </c>
      <c r="AG3" s="280" t="s">
        <v>908</v>
      </c>
      <c r="AH3" s="290" t="s">
        <v>909</v>
      </c>
      <c r="AI3" s="290" t="s">
        <v>910</v>
      </c>
      <c r="AJ3" s="290" t="s">
        <v>911</v>
      </c>
      <c r="AK3" s="290" t="s">
        <v>912</v>
      </c>
      <c r="AL3" s="290" t="s">
        <v>913</v>
      </c>
      <c r="AM3" s="291" t="s">
        <v>914</v>
      </c>
      <c r="AN3" s="281" t="s">
        <v>915</v>
      </c>
      <c r="AO3" s="19" t="s">
        <v>916</v>
      </c>
      <c r="AQ3" s="112" t="s">
        <v>1</v>
      </c>
      <c r="AR3" s="112" t="s">
        <v>2</v>
      </c>
      <c r="AS3" s="279" t="s">
        <v>7</v>
      </c>
      <c r="AT3" s="280" t="s">
        <v>6</v>
      </c>
      <c r="AU3" s="281" t="s">
        <v>902</v>
      </c>
      <c r="AV3" s="280" t="s">
        <v>903</v>
      </c>
      <c r="AW3" s="280" t="s">
        <v>904</v>
      </c>
      <c r="AX3" s="280" t="s">
        <v>603</v>
      </c>
      <c r="AY3" s="280" t="s">
        <v>905</v>
      </c>
      <c r="AZ3" s="280" t="s">
        <v>906</v>
      </c>
      <c r="BA3" s="280" t="s">
        <v>907</v>
      </c>
      <c r="BB3" s="280" t="s">
        <v>908</v>
      </c>
      <c r="BC3" s="290" t="s">
        <v>909</v>
      </c>
      <c r="BD3" s="290" t="s">
        <v>910</v>
      </c>
      <c r="BE3" s="290" t="s">
        <v>911</v>
      </c>
      <c r="BF3" s="290" t="s">
        <v>912</v>
      </c>
      <c r="BG3" s="290" t="s">
        <v>913</v>
      </c>
      <c r="BH3" s="291" t="s">
        <v>914</v>
      </c>
      <c r="BI3" s="281" t="s">
        <v>915</v>
      </c>
      <c r="BJ3" s="19" t="s">
        <v>916</v>
      </c>
      <c r="BL3" s="112" t="s">
        <v>1</v>
      </c>
      <c r="BM3" s="112" t="s">
        <v>2</v>
      </c>
      <c r="BN3" s="279" t="s">
        <v>7</v>
      </c>
      <c r="BO3" s="280" t="s">
        <v>6</v>
      </c>
      <c r="BP3" s="281" t="s">
        <v>902</v>
      </c>
      <c r="BQ3" s="280" t="s">
        <v>903</v>
      </c>
      <c r="BR3" s="280" t="s">
        <v>904</v>
      </c>
      <c r="BS3" s="280" t="s">
        <v>603</v>
      </c>
      <c r="BT3" s="280" t="s">
        <v>905</v>
      </c>
      <c r="BU3" s="280" t="s">
        <v>906</v>
      </c>
      <c r="BV3" s="280" t="s">
        <v>907</v>
      </c>
      <c r="BW3" s="280" t="s">
        <v>908</v>
      </c>
      <c r="BX3" s="290" t="s">
        <v>909</v>
      </c>
      <c r="BY3" s="290" t="s">
        <v>910</v>
      </c>
      <c r="BZ3" s="290" t="s">
        <v>911</v>
      </c>
      <c r="CA3" s="290" t="s">
        <v>912</v>
      </c>
      <c r="CB3" s="290" t="s">
        <v>913</v>
      </c>
      <c r="CC3" s="291" t="s">
        <v>914</v>
      </c>
      <c r="CD3" s="281" t="s">
        <v>915</v>
      </c>
      <c r="CE3" s="19" t="s">
        <v>916</v>
      </c>
      <c r="CG3" s="112" t="s">
        <v>1</v>
      </c>
      <c r="CH3" s="112" t="s">
        <v>2</v>
      </c>
      <c r="CI3" s="279" t="s">
        <v>7</v>
      </c>
      <c r="CJ3" s="280" t="s">
        <v>6</v>
      </c>
      <c r="CK3" s="281" t="s">
        <v>902</v>
      </c>
      <c r="CL3" s="280" t="s">
        <v>903</v>
      </c>
      <c r="CM3" s="280" t="s">
        <v>904</v>
      </c>
      <c r="CN3" s="280" t="s">
        <v>603</v>
      </c>
      <c r="CO3" s="280" t="s">
        <v>905</v>
      </c>
      <c r="CP3" s="280" t="s">
        <v>906</v>
      </c>
      <c r="CQ3" s="280" t="s">
        <v>907</v>
      </c>
      <c r="CR3" s="280" t="s">
        <v>908</v>
      </c>
      <c r="CS3" s="290" t="s">
        <v>909</v>
      </c>
      <c r="CT3" s="290" t="s">
        <v>910</v>
      </c>
      <c r="CU3" s="290" t="s">
        <v>911</v>
      </c>
      <c r="CV3" s="290" t="s">
        <v>912</v>
      </c>
      <c r="CW3" s="290" t="s">
        <v>913</v>
      </c>
      <c r="CX3" s="291" t="s">
        <v>914</v>
      </c>
      <c r="CY3" s="281" t="s">
        <v>915</v>
      </c>
      <c r="CZ3" s="19" t="s">
        <v>916</v>
      </c>
      <c r="DB3" s="112" t="s">
        <v>1</v>
      </c>
      <c r="DC3" s="112" t="s">
        <v>2</v>
      </c>
      <c r="DD3" s="279" t="s">
        <v>7</v>
      </c>
      <c r="DE3" s="280" t="s">
        <v>6</v>
      </c>
      <c r="DF3" s="281" t="s">
        <v>902</v>
      </c>
      <c r="DG3" s="280" t="s">
        <v>903</v>
      </c>
      <c r="DH3" s="280" t="s">
        <v>904</v>
      </c>
      <c r="DI3" s="280" t="s">
        <v>603</v>
      </c>
      <c r="DJ3" s="280" t="s">
        <v>905</v>
      </c>
      <c r="DK3" s="280" t="s">
        <v>906</v>
      </c>
      <c r="DL3" s="280" t="s">
        <v>907</v>
      </c>
      <c r="DM3" s="280" t="s">
        <v>908</v>
      </c>
      <c r="DN3" s="290" t="s">
        <v>909</v>
      </c>
      <c r="DO3" s="290" t="s">
        <v>910</v>
      </c>
      <c r="DP3" s="290" t="s">
        <v>911</v>
      </c>
      <c r="DQ3" s="290" t="s">
        <v>912</v>
      </c>
      <c r="DR3" s="290" t="s">
        <v>913</v>
      </c>
      <c r="DS3" s="291" t="s">
        <v>914</v>
      </c>
      <c r="DT3" s="281" t="s">
        <v>915</v>
      </c>
      <c r="DU3" s="19" t="s">
        <v>916</v>
      </c>
      <c r="DW3" s="112" t="s">
        <v>1</v>
      </c>
      <c r="DX3" s="112" t="s">
        <v>2</v>
      </c>
      <c r="DY3" s="279" t="s">
        <v>7</v>
      </c>
      <c r="DZ3" s="280" t="s">
        <v>6</v>
      </c>
      <c r="EA3" s="281" t="s">
        <v>902</v>
      </c>
      <c r="EB3" s="280" t="s">
        <v>903</v>
      </c>
      <c r="EC3" s="280" t="s">
        <v>904</v>
      </c>
      <c r="ED3" s="280" t="s">
        <v>603</v>
      </c>
      <c r="EE3" s="280" t="s">
        <v>905</v>
      </c>
      <c r="EF3" s="280" t="s">
        <v>906</v>
      </c>
      <c r="EG3" s="280" t="s">
        <v>907</v>
      </c>
      <c r="EH3" s="280" t="s">
        <v>908</v>
      </c>
      <c r="EI3" s="290" t="s">
        <v>909</v>
      </c>
      <c r="EJ3" s="290" t="s">
        <v>910</v>
      </c>
      <c r="EK3" s="290" t="s">
        <v>911</v>
      </c>
      <c r="EL3" s="290" t="s">
        <v>912</v>
      </c>
      <c r="EM3" s="290" t="s">
        <v>913</v>
      </c>
      <c r="EN3" s="291" t="s">
        <v>914</v>
      </c>
      <c r="EO3" s="281" t="s">
        <v>915</v>
      </c>
      <c r="EP3" s="19" t="s">
        <v>916</v>
      </c>
      <c r="ER3" s="112" t="s">
        <v>1</v>
      </c>
      <c r="ES3" s="112" t="s">
        <v>2</v>
      </c>
      <c r="ET3" s="279" t="s">
        <v>7</v>
      </c>
      <c r="EU3" s="280" t="s">
        <v>6</v>
      </c>
      <c r="EV3" s="281" t="s">
        <v>902</v>
      </c>
      <c r="EW3" s="280" t="s">
        <v>903</v>
      </c>
      <c r="EX3" s="280" t="s">
        <v>904</v>
      </c>
      <c r="EY3" s="280" t="s">
        <v>603</v>
      </c>
      <c r="EZ3" s="280" t="s">
        <v>905</v>
      </c>
      <c r="FA3" s="280" t="s">
        <v>906</v>
      </c>
      <c r="FB3" s="280" t="s">
        <v>907</v>
      </c>
      <c r="FC3" s="280" t="s">
        <v>908</v>
      </c>
      <c r="FD3" s="290" t="s">
        <v>909</v>
      </c>
      <c r="FE3" s="290" t="s">
        <v>910</v>
      </c>
      <c r="FF3" s="290" t="s">
        <v>911</v>
      </c>
      <c r="FG3" s="290" t="s">
        <v>912</v>
      </c>
      <c r="FH3" s="290" t="s">
        <v>913</v>
      </c>
      <c r="FI3" s="291" t="s">
        <v>914</v>
      </c>
      <c r="FJ3" s="281" t="s">
        <v>915</v>
      </c>
      <c r="FK3" s="19" t="s">
        <v>916</v>
      </c>
      <c r="FM3" s="112" t="s">
        <v>1</v>
      </c>
      <c r="FN3" s="112" t="s">
        <v>2</v>
      </c>
      <c r="FO3" s="279" t="s">
        <v>7</v>
      </c>
      <c r="FP3" s="280" t="s">
        <v>6</v>
      </c>
      <c r="FQ3" s="281" t="s">
        <v>902</v>
      </c>
      <c r="FR3" s="280" t="s">
        <v>903</v>
      </c>
      <c r="FS3" s="280" t="s">
        <v>904</v>
      </c>
      <c r="FT3" s="280" t="s">
        <v>603</v>
      </c>
      <c r="FU3" s="280" t="s">
        <v>905</v>
      </c>
      <c r="FV3" s="280" t="s">
        <v>906</v>
      </c>
      <c r="FW3" s="280" t="s">
        <v>907</v>
      </c>
      <c r="FX3" s="280" t="s">
        <v>908</v>
      </c>
      <c r="FY3" s="290" t="s">
        <v>909</v>
      </c>
      <c r="FZ3" s="290" t="s">
        <v>910</v>
      </c>
      <c r="GA3" s="290" t="s">
        <v>911</v>
      </c>
      <c r="GB3" s="290" t="s">
        <v>912</v>
      </c>
      <c r="GC3" s="290" t="s">
        <v>913</v>
      </c>
      <c r="GD3" s="291" t="s">
        <v>914</v>
      </c>
      <c r="GE3" s="281" t="s">
        <v>915</v>
      </c>
      <c r="GF3" s="19" t="s">
        <v>916</v>
      </c>
      <c r="GH3" s="112" t="s">
        <v>1</v>
      </c>
      <c r="GI3" s="112" t="s">
        <v>2</v>
      </c>
      <c r="GJ3" s="279" t="s">
        <v>7</v>
      </c>
      <c r="GK3" s="280" t="s">
        <v>6</v>
      </c>
      <c r="GL3" s="281" t="s">
        <v>902</v>
      </c>
      <c r="GM3" s="280" t="s">
        <v>903</v>
      </c>
      <c r="GN3" s="280" t="s">
        <v>904</v>
      </c>
      <c r="GO3" s="280" t="s">
        <v>603</v>
      </c>
      <c r="GP3" s="280" t="s">
        <v>905</v>
      </c>
      <c r="GQ3" s="280" t="s">
        <v>906</v>
      </c>
      <c r="GR3" s="280" t="s">
        <v>907</v>
      </c>
      <c r="GS3" s="280" t="s">
        <v>908</v>
      </c>
      <c r="GT3" s="290" t="s">
        <v>909</v>
      </c>
      <c r="GU3" s="290" t="s">
        <v>910</v>
      </c>
      <c r="GV3" s="290" t="s">
        <v>911</v>
      </c>
      <c r="GW3" s="290" t="s">
        <v>912</v>
      </c>
      <c r="GX3" s="290" t="s">
        <v>913</v>
      </c>
      <c r="GY3" s="291" t="s">
        <v>914</v>
      </c>
      <c r="GZ3" s="281" t="s">
        <v>915</v>
      </c>
      <c r="HA3" s="19" t="s">
        <v>916</v>
      </c>
    </row>
    <row r="4" ht="45" customHeight="1" spans="1:209">
      <c r="A4" s="282"/>
      <c r="B4" s="283" t="s">
        <v>917</v>
      </c>
      <c r="C4" s="284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>
        <f>T96</f>
        <v>81</v>
      </c>
      <c r="V4" s="282"/>
      <c r="W4" s="283" t="s">
        <v>917</v>
      </c>
      <c r="X4" s="284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3">
        <f>AO96</f>
        <v>237</v>
      </c>
      <c r="AQ4" s="282"/>
      <c r="AR4" s="283" t="s">
        <v>917</v>
      </c>
      <c r="AS4" s="284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3">
        <f>BJ96</f>
        <v>33</v>
      </c>
      <c r="BL4" s="282"/>
      <c r="BM4" s="283" t="s">
        <v>917</v>
      </c>
      <c r="BN4" s="284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3">
        <f>CE96</f>
        <v>141</v>
      </c>
      <c r="CG4" s="282"/>
      <c r="CH4" s="283" t="s">
        <v>917</v>
      </c>
      <c r="CI4" s="284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3">
        <f>CZ96</f>
        <v>47</v>
      </c>
      <c r="DB4" s="282"/>
      <c r="DC4" s="283" t="s">
        <v>917</v>
      </c>
      <c r="DD4" s="284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3">
        <f>DU96</f>
        <v>300</v>
      </c>
      <c r="DW4" s="282"/>
      <c r="DX4" s="283" t="s">
        <v>917</v>
      </c>
      <c r="DY4" s="284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3">
        <f>EP96</f>
        <v>70</v>
      </c>
      <c r="ER4" s="282"/>
      <c r="ES4" s="283" t="s">
        <v>917</v>
      </c>
      <c r="ET4" s="284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3">
        <f>FK96</f>
        <v>80</v>
      </c>
      <c r="FM4" s="282"/>
      <c r="FN4" s="283" t="s">
        <v>917</v>
      </c>
      <c r="FO4" s="284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3">
        <f>GF96</f>
        <v>27</v>
      </c>
      <c r="GH4" s="282"/>
      <c r="GI4" s="283" t="s">
        <v>917</v>
      </c>
      <c r="GJ4" s="284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3">
        <f>HA96</f>
        <v>-32</v>
      </c>
    </row>
    <row r="5" s="122" customFormat="1" ht="18" customHeight="1" spans="1:209">
      <c r="A5" s="285"/>
      <c r="B5" s="283"/>
      <c r="C5" s="283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3"/>
      <c r="V5" s="285"/>
      <c r="W5" s="283"/>
      <c r="X5" s="283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3"/>
      <c r="AQ5" s="285"/>
      <c r="AR5" s="283"/>
      <c r="AS5" s="283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3"/>
      <c r="BL5" s="285"/>
      <c r="BM5" s="283"/>
      <c r="BN5" s="283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3"/>
      <c r="CG5" s="285"/>
      <c r="CH5" s="283" t="s">
        <v>918</v>
      </c>
      <c r="CI5" s="283"/>
      <c r="CJ5" s="283" t="s">
        <v>90</v>
      </c>
      <c r="CK5" s="283"/>
      <c r="CL5" s="283">
        <v>7</v>
      </c>
      <c r="CM5" s="283">
        <v>6</v>
      </c>
      <c r="CN5" s="283">
        <v>5</v>
      </c>
      <c r="CO5" s="283">
        <v>8</v>
      </c>
      <c r="CP5" s="283">
        <v>7</v>
      </c>
      <c r="CQ5" s="283">
        <v>7</v>
      </c>
      <c r="CR5" s="283">
        <v>3</v>
      </c>
      <c r="CS5" s="283"/>
      <c r="CT5" s="283"/>
      <c r="CU5" s="283"/>
      <c r="CV5" s="283"/>
      <c r="CW5" s="283"/>
      <c r="CX5" s="283"/>
      <c r="CY5" s="283">
        <v>7</v>
      </c>
      <c r="CZ5" s="283">
        <f t="shared" ref="CZ5:CZ8" si="0">SUM(CK5:CY5)</f>
        <v>50</v>
      </c>
      <c r="DB5" s="285"/>
      <c r="DC5" s="283" t="s">
        <v>919</v>
      </c>
      <c r="DD5" s="283"/>
      <c r="DE5" s="283" t="s">
        <v>90</v>
      </c>
      <c r="DF5" s="283">
        <v>2</v>
      </c>
      <c r="DG5" s="283">
        <v>73</v>
      </c>
      <c r="DH5" s="283">
        <v>63</v>
      </c>
      <c r="DI5" s="283">
        <v>27</v>
      </c>
      <c r="DJ5" s="283">
        <v>13</v>
      </c>
      <c r="DK5" s="283">
        <v>11</v>
      </c>
      <c r="DL5" s="283">
        <v>11</v>
      </c>
      <c r="DM5" s="283">
        <v>6</v>
      </c>
      <c r="DN5" s="283"/>
      <c r="DO5" s="283"/>
      <c r="DP5" s="283"/>
      <c r="DQ5" s="283"/>
      <c r="DR5" s="283"/>
      <c r="DS5" s="283"/>
      <c r="DT5" s="283">
        <v>3</v>
      </c>
      <c r="DU5" s="283">
        <f t="shared" ref="DU5:DU8" si="1">SUM(DF5:DT5)</f>
        <v>209</v>
      </c>
      <c r="DW5" s="285"/>
      <c r="DX5" s="283"/>
      <c r="DY5" s="283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3"/>
      <c r="ER5" s="285"/>
      <c r="ES5" s="283"/>
      <c r="ET5" s="283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3"/>
      <c r="FM5" s="285"/>
      <c r="FN5" s="283"/>
      <c r="FO5" s="283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3"/>
      <c r="GH5" s="285"/>
      <c r="GI5" s="283"/>
      <c r="GJ5" s="283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3"/>
    </row>
    <row r="6" s="122" customFormat="1" ht="18" customHeight="1" spans="1:209">
      <c r="A6" s="285"/>
      <c r="B6" s="283"/>
      <c r="C6" s="283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3"/>
      <c r="V6" s="285"/>
      <c r="W6" s="283"/>
      <c r="X6" s="283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3"/>
      <c r="AQ6" s="285"/>
      <c r="AR6" s="283"/>
      <c r="AS6" s="283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3"/>
      <c r="BL6" s="285"/>
      <c r="BM6" s="283"/>
      <c r="BN6" s="283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3"/>
      <c r="CG6" s="285"/>
      <c r="CH6" s="283" t="s">
        <v>920</v>
      </c>
      <c r="CI6" s="283"/>
      <c r="CJ6" s="283" t="s">
        <v>90</v>
      </c>
      <c r="CK6" s="283" t="str">
        <f t="shared" ref="CK6:CY6" si="2">IF(CK51=0,"",CK51)</f>
        <v/>
      </c>
      <c r="CL6" s="283">
        <f t="shared" si="2"/>
        <v>7</v>
      </c>
      <c r="CM6" s="283">
        <f t="shared" si="2"/>
        <v>6</v>
      </c>
      <c r="CN6" s="283">
        <f t="shared" si="2"/>
        <v>5</v>
      </c>
      <c r="CO6" s="283">
        <f t="shared" si="2"/>
        <v>7</v>
      </c>
      <c r="CP6" s="283">
        <f t="shared" si="2"/>
        <v>7</v>
      </c>
      <c r="CQ6" s="283">
        <f t="shared" si="2"/>
        <v>6</v>
      </c>
      <c r="CR6" s="283">
        <f t="shared" si="2"/>
        <v>3</v>
      </c>
      <c r="CS6" s="283" t="str">
        <f t="shared" si="2"/>
        <v/>
      </c>
      <c r="CT6" s="283" t="str">
        <f t="shared" si="2"/>
        <v/>
      </c>
      <c r="CU6" s="283" t="str">
        <f t="shared" si="2"/>
        <v/>
      </c>
      <c r="CV6" s="283" t="str">
        <f t="shared" si="2"/>
        <v/>
      </c>
      <c r="CW6" s="283" t="str">
        <f t="shared" si="2"/>
        <v/>
      </c>
      <c r="CX6" s="283" t="str">
        <f t="shared" si="2"/>
        <v/>
      </c>
      <c r="CY6" s="283">
        <f t="shared" si="2"/>
        <v>6</v>
      </c>
      <c r="CZ6" s="283">
        <f t="shared" si="0"/>
        <v>47</v>
      </c>
      <c r="DB6" s="285"/>
      <c r="DC6" s="283" t="s">
        <v>920</v>
      </c>
      <c r="DD6" s="283"/>
      <c r="DE6" s="283" t="s">
        <v>90</v>
      </c>
      <c r="DF6" s="283">
        <f>IF(DF51=0,"",DF51)</f>
        <v>2</v>
      </c>
      <c r="DG6" s="283">
        <f t="shared" ref="DG6:DT6" si="3">IF(DG51=0,"",DG51)</f>
        <v>73</v>
      </c>
      <c r="DH6" s="283">
        <f t="shared" si="3"/>
        <v>63</v>
      </c>
      <c r="DI6" s="283">
        <f t="shared" si="3"/>
        <v>27</v>
      </c>
      <c r="DJ6" s="283">
        <f t="shared" si="3"/>
        <v>13</v>
      </c>
      <c r="DK6" s="283">
        <f t="shared" si="3"/>
        <v>11</v>
      </c>
      <c r="DL6" s="283">
        <f t="shared" si="3"/>
        <v>11</v>
      </c>
      <c r="DM6" s="283">
        <f t="shared" si="3"/>
        <v>6</v>
      </c>
      <c r="DN6" s="283" t="str">
        <f t="shared" si="3"/>
        <v/>
      </c>
      <c r="DO6" s="283" t="str">
        <f t="shared" si="3"/>
        <v/>
      </c>
      <c r="DP6" s="283" t="str">
        <f t="shared" si="3"/>
        <v/>
      </c>
      <c r="DQ6" s="283" t="str">
        <f t="shared" si="3"/>
        <v/>
      </c>
      <c r="DR6" s="283" t="str">
        <f t="shared" si="3"/>
        <v/>
      </c>
      <c r="DS6" s="283" t="str">
        <f t="shared" si="3"/>
        <v/>
      </c>
      <c r="DT6" s="283">
        <f t="shared" si="3"/>
        <v>3</v>
      </c>
      <c r="DU6" s="283">
        <f t="shared" si="1"/>
        <v>209</v>
      </c>
      <c r="DW6" s="285"/>
      <c r="DX6" s="283"/>
      <c r="DY6" s="283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3"/>
      <c r="ER6" s="285"/>
      <c r="ES6" s="283"/>
      <c r="ET6" s="283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3"/>
      <c r="FM6" s="285"/>
      <c r="FN6" s="283"/>
      <c r="FO6" s="283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3"/>
      <c r="GH6" s="285"/>
      <c r="GI6" s="283"/>
      <c r="GJ6" s="283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3"/>
    </row>
    <row r="7" customFormat="1" ht="17.1" customHeight="1" spans="1:209">
      <c r="A7" s="84">
        <v>1</v>
      </c>
      <c r="B7" s="84" t="s">
        <v>89</v>
      </c>
      <c r="C7" s="84" t="s">
        <v>921</v>
      </c>
      <c r="D7" s="93" t="s">
        <v>90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202">
        <f>SUM(E7:S7)</f>
        <v>0</v>
      </c>
      <c r="V7" s="84">
        <v>1</v>
      </c>
      <c r="W7" s="84" t="s">
        <v>89</v>
      </c>
      <c r="X7" s="84" t="s">
        <v>921</v>
      </c>
      <c r="Y7" s="93" t="s">
        <v>90</v>
      </c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202">
        <f>SUM(Z7:AN7)</f>
        <v>0</v>
      </c>
      <c r="AQ7" s="84">
        <v>1</v>
      </c>
      <c r="AR7" s="84" t="s">
        <v>89</v>
      </c>
      <c r="AS7" s="84" t="s">
        <v>921</v>
      </c>
      <c r="AT7" s="93" t="s">
        <v>90</v>
      </c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202">
        <f>SUM(AU7:BI7)</f>
        <v>0</v>
      </c>
      <c r="BL7" s="84">
        <v>1</v>
      </c>
      <c r="BM7" s="84" t="s">
        <v>89</v>
      </c>
      <c r="BN7" s="84" t="s">
        <v>921</v>
      </c>
      <c r="BO7" s="93" t="s">
        <v>90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202">
        <f>SUM(BP7:CD7)</f>
        <v>0</v>
      </c>
      <c r="CG7" s="84">
        <v>1</v>
      </c>
      <c r="CH7" s="84" t="s">
        <v>89</v>
      </c>
      <c r="CI7" s="84" t="s">
        <v>921</v>
      </c>
      <c r="CJ7" s="93" t="s">
        <v>90</v>
      </c>
      <c r="CK7" s="93"/>
      <c r="CL7" s="93"/>
      <c r="CM7" s="93"/>
      <c r="CN7" s="93">
        <v>1</v>
      </c>
      <c r="CO7" s="93"/>
      <c r="CP7" s="93"/>
      <c r="CQ7" s="93">
        <v>1</v>
      </c>
      <c r="CR7" s="93"/>
      <c r="CS7" s="93"/>
      <c r="CT7" s="93"/>
      <c r="CU7" s="93"/>
      <c r="CV7" s="93"/>
      <c r="CW7" s="93"/>
      <c r="CX7" s="93"/>
      <c r="CY7" s="93"/>
      <c r="CZ7" s="202">
        <f t="shared" si="0"/>
        <v>2</v>
      </c>
      <c r="DB7" s="84">
        <v>1</v>
      </c>
      <c r="DC7" s="84" t="s">
        <v>89</v>
      </c>
      <c r="DD7" s="84" t="s">
        <v>921</v>
      </c>
      <c r="DE7" s="93" t="s">
        <v>90</v>
      </c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202">
        <f t="shared" si="1"/>
        <v>0</v>
      </c>
      <c r="DW7" s="84">
        <v>1</v>
      </c>
      <c r="DX7" s="84" t="s">
        <v>89</v>
      </c>
      <c r="DY7" s="84" t="s">
        <v>921</v>
      </c>
      <c r="DZ7" s="93" t="s">
        <v>90</v>
      </c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202">
        <f>SUM(EA7:EO7)</f>
        <v>0</v>
      </c>
      <c r="ER7" s="84">
        <v>1</v>
      </c>
      <c r="ES7" s="84" t="s">
        <v>89</v>
      </c>
      <c r="ET7" s="84" t="s">
        <v>921</v>
      </c>
      <c r="EU7" s="93" t="s">
        <v>90</v>
      </c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202">
        <f>SUM(EV7:FJ7)</f>
        <v>0</v>
      </c>
      <c r="FM7" s="84">
        <v>1</v>
      </c>
      <c r="FN7" s="84" t="s">
        <v>89</v>
      </c>
      <c r="FO7" s="84" t="s">
        <v>921</v>
      </c>
      <c r="FP7" s="93" t="s">
        <v>90</v>
      </c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202">
        <f>SUM(FQ7:GE7)</f>
        <v>0</v>
      </c>
      <c r="GH7" s="84">
        <v>1</v>
      </c>
      <c r="GI7" s="84" t="s">
        <v>89</v>
      </c>
      <c r="GJ7" s="84" t="s">
        <v>921</v>
      </c>
      <c r="GK7" s="93" t="s">
        <v>90</v>
      </c>
      <c r="GL7" s="93" t="str">
        <f>IF(E7+Z7+AU7+BP7-CK7-DF7-EA7-EV7-FQ7=0,"",E7+Z7+AU7+BP7-CK7-DF7-EA7-EV7-FQ7)</f>
        <v/>
      </c>
      <c r="GM7" s="93" t="str">
        <f t="shared" ref="GM7:GZ7" si="4">IF(F7+AA7+AV7+BQ7-CL7-DG7-EB7-EW7-FR7=0,"",F7+AA7+AV7+BQ7-CL7-DG7-EB7-EW7-FR7)</f>
        <v/>
      </c>
      <c r="GN7" s="93" t="str">
        <f t="shared" si="4"/>
        <v/>
      </c>
      <c r="GO7" s="93">
        <f t="shared" si="4"/>
        <v>-1</v>
      </c>
      <c r="GP7" s="93" t="str">
        <f t="shared" si="4"/>
        <v/>
      </c>
      <c r="GQ7" s="93" t="str">
        <f t="shared" si="4"/>
        <v/>
      </c>
      <c r="GR7" s="93">
        <f t="shared" si="4"/>
        <v>-1</v>
      </c>
      <c r="GS7" s="93" t="str">
        <f t="shared" si="4"/>
        <v/>
      </c>
      <c r="GT7" s="93" t="str">
        <f t="shared" si="4"/>
        <v/>
      </c>
      <c r="GU7" s="93" t="str">
        <f t="shared" si="4"/>
        <v/>
      </c>
      <c r="GV7" s="93" t="str">
        <f t="shared" si="4"/>
        <v/>
      </c>
      <c r="GW7" s="93" t="str">
        <f t="shared" si="4"/>
        <v/>
      </c>
      <c r="GX7" s="93" t="str">
        <f t="shared" si="4"/>
        <v/>
      </c>
      <c r="GY7" s="93" t="str">
        <f t="shared" si="4"/>
        <v/>
      </c>
      <c r="GZ7" s="93" t="str">
        <f t="shared" si="4"/>
        <v/>
      </c>
      <c r="HA7" s="202">
        <f>SUM(GL7:GZ7)</f>
        <v>-2</v>
      </c>
    </row>
    <row r="8" ht="17.1" customHeight="1" spans="1:209">
      <c r="A8" s="84">
        <v>2</v>
      </c>
      <c r="B8" s="84" t="s">
        <v>93</v>
      </c>
      <c r="C8" s="84" t="s">
        <v>921</v>
      </c>
      <c r="D8" s="93" t="s">
        <v>90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202">
        <f>SUM(E8:S8)</f>
        <v>0</v>
      </c>
      <c r="V8" s="84">
        <v>2</v>
      </c>
      <c r="W8" s="84" t="s">
        <v>93</v>
      </c>
      <c r="X8" s="84" t="s">
        <v>921</v>
      </c>
      <c r="Y8" s="93" t="s">
        <v>90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202">
        <f>SUM(Z8:AN8)</f>
        <v>0</v>
      </c>
      <c r="AQ8" s="84">
        <v>2</v>
      </c>
      <c r="AR8" s="84" t="s">
        <v>93</v>
      </c>
      <c r="AS8" s="84" t="s">
        <v>921</v>
      </c>
      <c r="AT8" s="93" t="s">
        <v>90</v>
      </c>
      <c r="AU8" s="93"/>
      <c r="AV8" s="93"/>
      <c r="AW8" s="93">
        <v>3</v>
      </c>
      <c r="AX8" s="93">
        <v>1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202">
        <f>SUM(AU8:BI8)</f>
        <v>4</v>
      </c>
      <c r="BL8" s="84">
        <v>2</v>
      </c>
      <c r="BM8" s="84" t="s">
        <v>93</v>
      </c>
      <c r="BN8" s="84" t="s">
        <v>921</v>
      </c>
      <c r="BO8" s="93" t="s">
        <v>90</v>
      </c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202">
        <f>SUM(BP8:CD8)</f>
        <v>0</v>
      </c>
      <c r="CG8" s="84">
        <v>2</v>
      </c>
      <c r="CH8" s="84" t="s">
        <v>93</v>
      </c>
      <c r="CI8" s="84" t="s">
        <v>921</v>
      </c>
      <c r="CJ8" s="93" t="s">
        <v>90</v>
      </c>
      <c r="CK8" s="93"/>
      <c r="CL8" s="93"/>
      <c r="CM8" s="93">
        <v>2</v>
      </c>
      <c r="CN8" s="93">
        <v>1</v>
      </c>
      <c r="CO8" s="93">
        <v>1</v>
      </c>
      <c r="CP8" s="93">
        <v>1</v>
      </c>
      <c r="CQ8" s="93">
        <v>1</v>
      </c>
      <c r="CR8" s="93">
        <v>1</v>
      </c>
      <c r="CS8" s="93"/>
      <c r="CT8" s="93"/>
      <c r="CU8" s="93"/>
      <c r="CV8" s="93"/>
      <c r="CW8" s="93"/>
      <c r="CX8" s="93"/>
      <c r="CY8" s="93">
        <v>1</v>
      </c>
      <c r="CZ8" s="202">
        <f t="shared" si="0"/>
        <v>8</v>
      </c>
      <c r="DB8" s="84">
        <v>2</v>
      </c>
      <c r="DC8" s="84" t="s">
        <v>93</v>
      </c>
      <c r="DD8" s="84" t="s">
        <v>921</v>
      </c>
      <c r="DE8" s="93" t="s">
        <v>90</v>
      </c>
      <c r="DF8" s="93"/>
      <c r="DG8" s="93">
        <v>2</v>
      </c>
      <c r="DH8" s="93">
        <v>2</v>
      </c>
      <c r="DI8" s="93"/>
      <c r="DJ8" s="93"/>
      <c r="DK8" s="93">
        <v>1</v>
      </c>
      <c r="DL8" s="93">
        <v>1</v>
      </c>
      <c r="DM8" s="93"/>
      <c r="DN8" s="93"/>
      <c r="DO8" s="93"/>
      <c r="DP8" s="93"/>
      <c r="DQ8" s="93"/>
      <c r="DR8" s="93"/>
      <c r="DS8" s="93"/>
      <c r="DT8" s="93"/>
      <c r="DU8" s="202">
        <f t="shared" si="1"/>
        <v>6</v>
      </c>
      <c r="DW8" s="84">
        <v>2</v>
      </c>
      <c r="DX8" s="84" t="s">
        <v>93</v>
      </c>
      <c r="DY8" s="84" t="s">
        <v>921</v>
      </c>
      <c r="DZ8" s="93" t="s">
        <v>90</v>
      </c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202">
        <f>SUM(EA8:EO8)</f>
        <v>0</v>
      </c>
      <c r="ER8" s="84">
        <v>2</v>
      </c>
      <c r="ES8" s="84" t="s">
        <v>93</v>
      </c>
      <c r="ET8" s="84" t="s">
        <v>921</v>
      </c>
      <c r="EU8" s="93" t="s">
        <v>90</v>
      </c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202">
        <f>SUM(EV8:FJ8)</f>
        <v>0</v>
      </c>
      <c r="FM8" s="84">
        <v>2</v>
      </c>
      <c r="FN8" s="84" t="s">
        <v>93</v>
      </c>
      <c r="FO8" s="84" t="s">
        <v>921</v>
      </c>
      <c r="FP8" s="93" t="s">
        <v>90</v>
      </c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202">
        <f>SUM(FQ8:GE8)</f>
        <v>0</v>
      </c>
      <c r="GH8" s="84">
        <v>2</v>
      </c>
      <c r="GI8" s="84" t="s">
        <v>93</v>
      </c>
      <c r="GJ8" s="84" t="s">
        <v>921</v>
      </c>
      <c r="GK8" s="93" t="s">
        <v>90</v>
      </c>
      <c r="GL8" s="93" t="str">
        <f t="shared" ref="GL8:GZ8" si="5">IF(E8+Z8+AU8+BP8-CK8-DF8-EA8-EV8-FQ8=0,"",E8+Z8+AU8+BP8-CK8-DF8-EA8-EV8-FQ8)</f>
        <v/>
      </c>
      <c r="GM8" s="93">
        <f t="shared" si="5"/>
        <v>-2</v>
      </c>
      <c r="GN8" s="93">
        <f t="shared" si="5"/>
        <v>-1</v>
      </c>
      <c r="GO8" s="93" t="str">
        <f t="shared" si="5"/>
        <v/>
      </c>
      <c r="GP8" s="93">
        <f t="shared" si="5"/>
        <v>-1</v>
      </c>
      <c r="GQ8" s="93">
        <f t="shared" si="5"/>
        <v>-2</v>
      </c>
      <c r="GR8" s="93">
        <f t="shared" si="5"/>
        <v>-2</v>
      </c>
      <c r="GS8" s="93">
        <f t="shared" si="5"/>
        <v>-1</v>
      </c>
      <c r="GT8" s="93" t="str">
        <f t="shared" si="5"/>
        <v/>
      </c>
      <c r="GU8" s="93" t="str">
        <f t="shared" si="5"/>
        <v/>
      </c>
      <c r="GV8" s="93" t="str">
        <f t="shared" si="5"/>
        <v/>
      </c>
      <c r="GW8" s="93" t="str">
        <f t="shared" si="5"/>
        <v/>
      </c>
      <c r="GX8" s="93" t="str">
        <f t="shared" si="5"/>
        <v/>
      </c>
      <c r="GY8" s="93" t="str">
        <f t="shared" si="5"/>
        <v/>
      </c>
      <c r="GZ8" s="93">
        <f t="shared" si="5"/>
        <v>-1</v>
      </c>
      <c r="HA8" s="202">
        <f>SUM(GL8:GZ8)</f>
        <v>-10</v>
      </c>
    </row>
    <row r="9" ht="17.1" customHeight="1" spans="1:209">
      <c r="A9" s="84">
        <v>3</v>
      </c>
      <c r="B9" s="84" t="s">
        <v>94</v>
      </c>
      <c r="C9" s="84" t="s">
        <v>921</v>
      </c>
      <c r="D9" s="93" t="s">
        <v>90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202">
        <f t="shared" ref="T9:T14" si="6">SUM(E9:S9)</f>
        <v>0</v>
      </c>
      <c r="V9" s="84">
        <v>3</v>
      </c>
      <c r="W9" s="84" t="s">
        <v>94</v>
      </c>
      <c r="X9" s="84" t="s">
        <v>921</v>
      </c>
      <c r="Y9" s="93" t="s">
        <v>90</v>
      </c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202">
        <f t="shared" ref="AO9:AO14" si="7">SUM(Z9:AN9)</f>
        <v>0</v>
      </c>
      <c r="AQ9" s="84">
        <v>3</v>
      </c>
      <c r="AR9" s="84" t="s">
        <v>94</v>
      </c>
      <c r="AS9" s="84" t="s">
        <v>921</v>
      </c>
      <c r="AT9" s="93" t="s">
        <v>90</v>
      </c>
      <c r="AU9" s="93"/>
      <c r="AV9" s="93">
        <v>1</v>
      </c>
      <c r="AW9" s="93">
        <v>1</v>
      </c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>
        <v>1</v>
      </c>
      <c r="BJ9" s="202">
        <f t="shared" ref="BJ9:BJ14" si="8">SUM(AU9:BI9)</f>
        <v>3</v>
      </c>
      <c r="BL9" s="84">
        <v>3</v>
      </c>
      <c r="BM9" s="84" t="s">
        <v>94</v>
      </c>
      <c r="BN9" s="84" t="s">
        <v>921</v>
      </c>
      <c r="BO9" s="93" t="s">
        <v>90</v>
      </c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202">
        <f t="shared" ref="CE9:CE14" si="9">SUM(BP9:CD9)</f>
        <v>0</v>
      </c>
      <c r="CG9" s="84">
        <v>3</v>
      </c>
      <c r="CH9" s="84" t="s">
        <v>94</v>
      </c>
      <c r="CI9" s="84" t="s">
        <v>921</v>
      </c>
      <c r="CJ9" s="93" t="s">
        <v>90</v>
      </c>
      <c r="CK9" s="93"/>
      <c r="CL9" s="93">
        <v>1</v>
      </c>
      <c r="CM9" s="93">
        <v>1</v>
      </c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202">
        <f t="shared" ref="CZ9:CZ14" si="10">SUM(CK9:CY9)</f>
        <v>2</v>
      </c>
      <c r="DB9" s="84">
        <v>3</v>
      </c>
      <c r="DC9" s="84" t="s">
        <v>94</v>
      </c>
      <c r="DD9" s="84" t="s">
        <v>921</v>
      </c>
      <c r="DE9" s="93" t="s">
        <v>90</v>
      </c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202">
        <f t="shared" ref="DU9:DU14" si="11">SUM(DF9:DT9)</f>
        <v>0</v>
      </c>
      <c r="DW9" s="84">
        <v>3</v>
      </c>
      <c r="DX9" s="84" t="s">
        <v>94</v>
      </c>
      <c r="DY9" s="84" t="s">
        <v>921</v>
      </c>
      <c r="DZ9" s="93" t="s">
        <v>90</v>
      </c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202">
        <f t="shared" ref="EP9:EP14" si="12">SUM(EA9:EO9)</f>
        <v>0</v>
      </c>
      <c r="ER9" s="84">
        <v>3</v>
      </c>
      <c r="ES9" s="84" t="s">
        <v>94</v>
      </c>
      <c r="ET9" s="84" t="s">
        <v>921</v>
      </c>
      <c r="EU9" s="93" t="s">
        <v>90</v>
      </c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202">
        <f t="shared" ref="FK9:FK14" si="13">SUM(EV9:FJ9)</f>
        <v>0</v>
      </c>
      <c r="FM9" s="84">
        <v>3</v>
      </c>
      <c r="FN9" s="84" t="s">
        <v>94</v>
      </c>
      <c r="FO9" s="84" t="s">
        <v>921</v>
      </c>
      <c r="FP9" s="93" t="s">
        <v>90</v>
      </c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202">
        <f t="shared" ref="GF9:GF14" si="14">SUM(FQ9:GE9)</f>
        <v>0</v>
      </c>
      <c r="GH9" s="84">
        <v>3</v>
      </c>
      <c r="GI9" s="84" t="s">
        <v>94</v>
      </c>
      <c r="GJ9" s="84" t="s">
        <v>921</v>
      </c>
      <c r="GK9" s="93" t="s">
        <v>90</v>
      </c>
      <c r="GL9" s="93" t="str">
        <f t="shared" ref="GL9:GL14" si="15">IF(E9+Z9+AU9+BP9-CK9-DF9-EA9-EV9-FQ9=0,"",E9+Z9+AU9+BP9-CK9-DF9-EA9-EV9-FQ9)</f>
        <v/>
      </c>
      <c r="GM9" s="93" t="str">
        <f t="shared" ref="GM9:GM14" si="16">IF(F9+AA9+AV9+BQ9-CL9-DG9-EB9-EW9-FR9=0,"",F9+AA9+AV9+BQ9-CL9-DG9-EB9-EW9-FR9)</f>
        <v/>
      </c>
      <c r="GN9" s="93" t="str">
        <f t="shared" ref="GN9:GN14" si="17">IF(G9+AB9+AW9+BR9-CM9-DH9-EC9-EX9-FS9=0,"",G9+AB9+AW9+BR9-CM9-DH9-EC9-EX9-FS9)</f>
        <v/>
      </c>
      <c r="GO9" s="93" t="str">
        <f t="shared" ref="GO9:GO14" si="18">IF(H9+AC9+AX9+BS9-CN9-DI9-ED9-EY9-FT9=0,"",H9+AC9+AX9+BS9-CN9-DI9-ED9-EY9-FT9)</f>
        <v/>
      </c>
      <c r="GP9" s="93" t="str">
        <f t="shared" ref="GP9:GP14" si="19">IF(I9+AD9+AY9+BT9-CO9-DJ9-EE9-EZ9-FU9=0,"",I9+AD9+AY9+BT9-CO9-DJ9-EE9-EZ9-FU9)</f>
        <v/>
      </c>
      <c r="GQ9" s="93" t="str">
        <f t="shared" ref="GQ9:GQ14" si="20">IF(J9+AE9+AZ9+BU9-CP9-DK9-EF9-FA9-FV9=0,"",J9+AE9+AZ9+BU9-CP9-DK9-EF9-FA9-FV9)</f>
        <v/>
      </c>
      <c r="GR9" s="93" t="str">
        <f t="shared" ref="GR9:GR14" si="21">IF(K9+AF9+BA9+BV9-CQ9-DL9-EG9-FB9-FW9=0,"",K9+AF9+BA9+BV9-CQ9-DL9-EG9-FB9-FW9)</f>
        <v/>
      </c>
      <c r="GS9" s="93" t="str">
        <f t="shared" ref="GS9:GS14" si="22">IF(L9+AG9+BB9+BW9-CR9-DM9-EH9-FC9-FX9=0,"",L9+AG9+BB9+BW9-CR9-DM9-EH9-FC9-FX9)</f>
        <v/>
      </c>
      <c r="GT9" s="93" t="str">
        <f t="shared" ref="GT9:GT14" si="23">IF(M9+AH9+BC9+BX9-CS9-DN9-EI9-FD9-FY9=0,"",M9+AH9+BC9+BX9-CS9-DN9-EI9-FD9-FY9)</f>
        <v/>
      </c>
      <c r="GU9" s="93" t="str">
        <f t="shared" ref="GU9:GU14" si="24">IF(N9+AI9+BD9+BY9-CT9-DO9-EJ9-FE9-FZ9=0,"",N9+AI9+BD9+BY9-CT9-DO9-EJ9-FE9-FZ9)</f>
        <v/>
      </c>
      <c r="GV9" s="93" t="str">
        <f t="shared" ref="GV9:GV14" si="25">IF(O9+AJ9+BE9+BZ9-CU9-DP9-EK9-FF9-GA9=0,"",O9+AJ9+BE9+BZ9-CU9-DP9-EK9-FF9-GA9)</f>
        <v/>
      </c>
      <c r="GW9" s="93" t="str">
        <f t="shared" ref="GW9:GW14" si="26">IF(P9+AK9+BF9+CA9-CV9-DQ9-EL9-FG9-GB9=0,"",P9+AK9+BF9+CA9-CV9-DQ9-EL9-FG9-GB9)</f>
        <v/>
      </c>
      <c r="GX9" s="93" t="str">
        <f t="shared" ref="GX9:GX14" si="27">IF(Q9+AL9+BG9+CB9-CW9-DR9-EM9-FH9-GC9=0,"",Q9+AL9+BG9+CB9-CW9-DR9-EM9-FH9-GC9)</f>
        <v/>
      </c>
      <c r="GY9" s="93" t="str">
        <f t="shared" ref="GY9:GY14" si="28">IF(R9+AM9+BH9+CC9-CX9-DS9-EN9-FI9-GD9=0,"",R9+AM9+BH9+CC9-CX9-DS9-EN9-FI9-GD9)</f>
        <v/>
      </c>
      <c r="GZ9" s="93">
        <f t="shared" ref="GZ9:GZ14" si="29">IF(S9+AN9+BI9+CD9-CY9-DT9-EO9-FJ9-GE9=0,"",S9+AN9+BI9+CD9-CY9-DT9-EO9-FJ9-GE9)</f>
        <v>1</v>
      </c>
      <c r="HA9" s="202">
        <f t="shared" ref="HA9:HA14" si="30">SUM(GL9:GZ9)</f>
        <v>1</v>
      </c>
    </row>
    <row r="10" ht="17.1" customHeight="1" spans="1:209">
      <c r="A10" s="84">
        <v>4</v>
      </c>
      <c r="B10" s="84" t="s">
        <v>95</v>
      </c>
      <c r="C10" s="84" t="s">
        <v>921</v>
      </c>
      <c r="D10" s="93" t="s">
        <v>90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202">
        <f t="shared" si="6"/>
        <v>0</v>
      </c>
      <c r="V10" s="84">
        <v>4</v>
      </c>
      <c r="W10" s="84" t="s">
        <v>95</v>
      </c>
      <c r="X10" s="84" t="s">
        <v>921</v>
      </c>
      <c r="Y10" s="93" t="s">
        <v>90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202">
        <f t="shared" si="7"/>
        <v>0</v>
      </c>
      <c r="AQ10" s="84">
        <v>4</v>
      </c>
      <c r="AR10" s="84" t="s">
        <v>95</v>
      </c>
      <c r="AS10" s="84" t="s">
        <v>921</v>
      </c>
      <c r="AT10" s="93" t="s">
        <v>90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202">
        <f t="shared" si="8"/>
        <v>0</v>
      </c>
      <c r="BL10" s="84">
        <v>4</v>
      </c>
      <c r="BM10" s="84" t="s">
        <v>95</v>
      </c>
      <c r="BN10" s="84" t="s">
        <v>921</v>
      </c>
      <c r="BO10" s="93" t="s">
        <v>90</v>
      </c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202">
        <f t="shared" si="9"/>
        <v>0</v>
      </c>
      <c r="CG10" s="84">
        <v>4</v>
      </c>
      <c r="CH10" s="84" t="s">
        <v>95</v>
      </c>
      <c r="CI10" s="84" t="s">
        <v>921</v>
      </c>
      <c r="CJ10" s="93" t="s">
        <v>90</v>
      </c>
      <c r="CK10" s="93"/>
      <c r="CL10" s="93"/>
      <c r="CM10" s="93"/>
      <c r="CN10" s="93"/>
      <c r="CO10" s="93"/>
      <c r="CP10" s="93">
        <v>1</v>
      </c>
      <c r="CQ10" s="93"/>
      <c r="CR10" s="93"/>
      <c r="CS10" s="93"/>
      <c r="CT10" s="93"/>
      <c r="CU10" s="93"/>
      <c r="CV10" s="93"/>
      <c r="CW10" s="93"/>
      <c r="CX10" s="93"/>
      <c r="CY10" s="93"/>
      <c r="CZ10" s="202">
        <f t="shared" si="10"/>
        <v>1</v>
      </c>
      <c r="DB10" s="84">
        <v>4</v>
      </c>
      <c r="DC10" s="84" t="s">
        <v>95</v>
      </c>
      <c r="DD10" s="84" t="s">
        <v>921</v>
      </c>
      <c r="DE10" s="93" t="s">
        <v>90</v>
      </c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202">
        <f t="shared" si="11"/>
        <v>0</v>
      </c>
      <c r="DW10" s="84">
        <v>4</v>
      </c>
      <c r="DX10" s="84" t="s">
        <v>95</v>
      </c>
      <c r="DY10" s="84" t="s">
        <v>921</v>
      </c>
      <c r="DZ10" s="93" t="s">
        <v>90</v>
      </c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202">
        <f t="shared" si="12"/>
        <v>0</v>
      </c>
      <c r="ER10" s="84">
        <v>4</v>
      </c>
      <c r="ES10" s="84" t="s">
        <v>95</v>
      </c>
      <c r="ET10" s="84" t="s">
        <v>921</v>
      </c>
      <c r="EU10" s="93" t="s">
        <v>90</v>
      </c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202">
        <f t="shared" si="13"/>
        <v>0</v>
      </c>
      <c r="FM10" s="84">
        <v>4</v>
      </c>
      <c r="FN10" s="84" t="s">
        <v>95</v>
      </c>
      <c r="FO10" s="84" t="s">
        <v>921</v>
      </c>
      <c r="FP10" s="93" t="s">
        <v>90</v>
      </c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202">
        <f t="shared" si="14"/>
        <v>0</v>
      </c>
      <c r="GH10" s="84">
        <v>4</v>
      </c>
      <c r="GI10" s="84" t="s">
        <v>95</v>
      </c>
      <c r="GJ10" s="84" t="s">
        <v>921</v>
      </c>
      <c r="GK10" s="93" t="s">
        <v>90</v>
      </c>
      <c r="GL10" s="93" t="str">
        <f t="shared" si="15"/>
        <v/>
      </c>
      <c r="GM10" s="93" t="str">
        <f t="shared" si="16"/>
        <v/>
      </c>
      <c r="GN10" s="93" t="str">
        <f t="shared" si="17"/>
        <v/>
      </c>
      <c r="GO10" s="93" t="str">
        <f t="shared" si="18"/>
        <v/>
      </c>
      <c r="GP10" s="93" t="str">
        <f t="shared" si="19"/>
        <v/>
      </c>
      <c r="GQ10" s="93">
        <f t="shared" si="20"/>
        <v>-1</v>
      </c>
      <c r="GR10" s="93" t="str">
        <f t="shared" si="21"/>
        <v/>
      </c>
      <c r="GS10" s="93" t="str">
        <f t="shared" si="22"/>
        <v/>
      </c>
      <c r="GT10" s="93" t="str">
        <f t="shared" si="23"/>
        <v/>
      </c>
      <c r="GU10" s="93" t="str">
        <f t="shared" si="24"/>
        <v/>
      </c>
      <c r="GV10" s="93" t="str">
        <f t="shared" si="25"/>
        <v/>
      </c>
      <c r="GW10" s="93" t="str">
        <f t="shared" si="26"/>
        <v/>
      </c>
      <c r="GX10" s="93" t="str">
        <f t="shared" si="27"/>
        <v/>
      </c>
      <c r="GY10" s="93" t="str">
        <f t="shared" si="28"/>
        <v/>
      </c>
      <c r="GZ10" s="93" t="str">
        <f t="shared" si="29"/>
        <v/>
      </c>
      <c r="HA10" s="202">
        <f t="shared" si="30"/>
        <v>-1</v>
      </c>
    </row>
    <row r="11" ht="17.1" customHeight="1" spans="1:209">
      <c r="A11" s="84">
        <v>6</v>
      </c>
      <c r="B11" s="84" t="s">
        <v>97</v>
      </c>
      <c r="C11" s="84" t="s">
        <v>921</v>
      </c>
      <c r="D11" s="93" t="s">
        <v>90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202">
        <f t="shared" si="6"/>
        <v>0</v>
      </c>
      <c r="V11" s="84">
        <v>6</v>
      </c>
      <c r="W11" s="84" t="s">
        <v>97</v>
      </c>
      <c r="X11" s="84" t="s">
        <v>921</v>
      </c>
      <c r="Y11" s="93" t="s">
        <v>90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202">
        <f t="shared" si="7"/>
        <v>0</v>
      </c>
      <c r="AQ11" s="84">
        <v>6</v>
      </c>
      <c r="AR11" s="84" t="s">
        <v>97</v>
      </c>
      <c r="AS11" s="84" t="s">
        <v>921</v>
      </c>
      <c r="AT11" s="93" t="s">
        <v>90</v>
      </c>
      <c r="AU11" s="93"/>
      <c r="AV11" s="93">
        <v>2</v>
      </c>
      <c r="AW11" s="93">
        <v>1</v>
      </c>
      <c r="AX11" s="93"/>
      <c r="AY11" s="93"/>
      <c r="AZ11" s="93">
        <v>1</v>
      </c>
      <c r="BA11" s="93"/>
      <c r="BB11" s="93"/>
      <c r="BC11" s="93"/>
      <c r="BD11" s="93"/>
      <c r="BE11" s="93"/>
      <c r="BF11" s="93"/>
      <c r="BG11" s="93"/>
      <c r="BH11" s="93"/>
      <c r="BI11" s="93">
        <v>1</v>
      </c>
      <c r="BJ11" s="202">
        <f t="shared" si="8"/>
        <v>5</v>
      </c>
      <c r="BL11" s="84">
        <v>6</v>
      </c>
      <c r="BM11" s="84" t="s">
        <v>97</v>
      </c>
      <c r="BN11" s="84" t="s">
        <v>921</v>
      </c>
      <c r="BO11" s="93" t="s">
        <v>90</v>
      </c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202">
        <f t="shared" si="9"/>
        <v>0</v>
      </c>
      <c r="CG11" s="84">
        <v>6</v>
      </c>
      <c r="CH11" s="84" t="s">
        <v>97</v>
      </c>
      <c r="CI11" s="84" t="s">
        <v>921</v>
      </c>
      <c r="CJ11" s="93" t="s">
        <v>90</v>
      </c>
      <c r="CK11" s="93"/>
      <c r="CL11" s="93">
        <v>2</v>
      </c>
      <c r="CM11" s="93">
        <v>1</v>
      </c>
      <c r="CN11" s="93"/>
      <c r="CO11" s="93"/>
      <c r="CP11" s="93">
        <v>1</v>
      </c>
      <c r="CQ11" s="93"/>
      <c r="CR11" s="93"/>
      <c r="CS11" s="93"/>
      <c r="CT11" s="93"/>
      <c r="CU11" s="93"/>
      <c r="CV11" s="93"/>
      <c r="CW11" s="93"/>
      <c r="CX11" s="93"/>
      <c r="CY11" s="93">
        <v>1</v>
      </c>
      <c r="CZ11" s="202">
        <f t="shared" si="10"/>
        <v>5</v>
      </c>
      <c r="DB11" s="84">
        <v>6</v>
      </c>
      <c r="DC11" s="84" t="s">
        <v>97</v>
      </c>
      <c r="DD11" s="84" t="s">
        <v>921</v>
      </c>
      <c r="DE11" s="93" t="s">
        <v>90</v>
      </c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202">
        <f t="shared" si="11"/>
        <v>0</v>
      </c>
      <c r="DW11" s="84">
        <v>6</v>
      </c>
      <c r="DX11" s="84" t="s">
        <v>97</v>
      </c>
      <c r="DY11" s="84" t="s">
        <v>921</v>
      </c>
      <c r="DZ11" s="93" t="s">
        <v>90</v>
      </c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202">
        <f t="shared" si="12"/>
        <v>0</v>
      </c>
      <c r="ER11" s="84">
        <v>6</v>
      </c>
      <c r="ES11" s="84" t="s">
        <v>97</v>
      </c>
      <c r="ET11" s="84" t="s">
        <v>921</v>
      </c>
      <c r="EU11" s="93" t="s">
        <v>90</v>
      </c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202">
        <f t="shared" si="13"/>
        <v>0</v>
      </c>
      <c r="FM11" s="84">
        <v>6</v>
      </c>
      <c r="FN11" s="84" t="s">
        <v>97</v>
      </c>
      <c r="FO11" s="84" t="s">
        <v>921</v>
      </c>
      <c r="FP11" s="93" t="s">
        <v>90</v>
      </c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202">
        <f t="shared" si="14"/>
        <v>0</v>
      </c>
      <c r="GH11" s="84">
        <v>6</v>
      </c>
      <c r="GI11" s="84" t="s">
        <v>97</v>
      </c>
      <c r="GJ11" s="84" t="s">
        <v>921</v>
      </c>
      <c r="GK11" s="93" t="s">
        <v>90</v>
      </c>
      <c r="GL11" s="93" t="str">
        <f t="shared" si="15"/>
        <v/>
      </c>
      <c r="GM11" s="93" t="str">
        <f t="shared" si="16"/>
        <v/>
      </c>
      <c r="GN11" s="93" t="str">
        <f t="shared" si="17"/>
        <v/>
      </c>
      <c r="GO11" s="93" t="str">
        <f t="shared" si="18"/>
        <v/>
      </c>
      <c r="GP11" s="93" t="str">
        <f t="shared" si="19"/>
        <v/>
      </c>
      <c r="GQ11" s="93" t="str">
        <f t="shared" si="20"/>
        <v/>
      </c>
      <c r="GR11" s="93" t="str">
        <f t="shared" si="21"/>
        <v/>
      </c>
      <c r="GS11" s="93" t="str">
        <f t="shared" si="22"/>
        <v/>
      </c>
      <c r="GT11" s="93" t="str">
        <f t="shared" si="23"/>
        <v/>
      </c>
      <c r="GU11" s="93" t="str">
        <f t="shared" si="24"/>
        <v/>
      </c>
      <c r="GV11" s="93" t="str">
        <f t="shared" si="25"/>
        <v/>
      </c>
      <c r="GW11" s="93" t="str">
        <f t="shared" si="26"/>
        <v/>
      </c>
      <c r="GX11" s="93" t="str">
        <f t="shared" si="27"/>
        <v/>
      </c>
      <c r="GY11" s="93" t="str">
        <f t="shared" si="28"/>
        <v/>
      </c>
      <c r="GZ11" s="93" t="str">
        <f t="shared" si="29"/>
        <v/>
      </c>
      <c r="HA11" s="202">
        <f t="shared" si="30"/>
        <v>0</v>
      </c>
    </row>
    <row r="12" ht="17.1" customHeight="1" spans="1:209">
      <c r="A12" s="84">
        <v>7</v>
      </c>
      <c r="B12" s="84" t="s">
        <v>99</v>
      </c>
      <c r="C12" s="84" t="s">
        <v>921</v>
      </c>
      <c r="D12" s="93" t="s">
        <v>90</v>
      </c>
      <c r="E12" s="93"/>
      <c r="F12" s="93">
        <v>2</v>
      </c>
      <c r="G12" s="93">
        <v>1</v>
      </c>
      <c r="H12" s="93">
        <v>3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202">
        <f t="shared" si="6"/>
        <v>6</v>
      </c>
      <c r="V12" s="84">
        <v>7</v>
      </c>
      <c r="W12" s="84" t="s">
        <v>99</v>
      </c>
      <c r="X12" s="84" t="s">
        <v>921</v>
      </c>
      <c r="Y12" s="93" t="s">
        <v>90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202">
        <f t="shared" si="7"/>
        <v>0</v>
      </c>
      <c r="AQ12" s="84">
        <v>7</v>
      </c>
      <c r="AR12" s="84" t="s">
        <v>99</v>
      </c>
      <c r="AS12" s="84" t="s">
        <v>921</v>
      </c>
      <c r="AT12" s="93" t="s">
        <v>90</v>
      </c>
      <c r="AU12" s="93"/>
      <c r="AV12" s="93"/>
      <c r="AW12" s="93">
        <v>2</v>
      </c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202">
        <f t="shared" si="8"/>
        <v>2</v>
      </c>
      <c r="BL12" s="84">
        <v>7</v>
      </c>
      <c r="BM12" s="84" t="s">
        <v>99</v>
      </c>
      <c r="BN12" s="84" t="s">
        <v>921</v>
      </c>
      <c r="BO12" s="93" t="s">
        <v>90</v>
      </c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202">
        <f t="shared" si="9"/>
        <v>0</v>
      </c>
      <c r="CG12" s="84">
        <v>7</v>
      </c>
      <c r="CH12" s="84" t="s">
        <v>99</v>
      </c>
      <c r="CI12" s="84" t="s">
        <v>921</v>
      </c>
      <c r="CJ12" s="93" t="s">
        <v>90</v>
      </c>
      <c r="CK12" s="93"/>
      <c r="CL12" s="93">
        <v>1</v>
      </c>
      <c r="CM12" s="93">
        <v>1</v>
      </c>
      <c r="CN12" s="93"/>
      <c r="CO12" s="93">
        <v>1</v>
      </c>
      <c r="CP12" s="93"/>
      <c r="CQ12" s="93">
        <v>1</v>
      </c>
      <c r="CR12" s="93">
        <v>1</v>
      </c>
      <c r="CS12" s="93"/>
      <c r="CT12" s="93"/>
      <c r="CU12" s="93"/>
      <c r="CV12" s="93"/>
      <c r="CW12" s="93"/>
      <c r="CX12" s="93"/>
      <c r="CY12" s="93">
        <v>1</v>
      </c>
      <c r="CZ12" s="202">
        <f t="shared" si="10"/>
        <v>6</v>
      </c>
      <c r="DB12" s="84">
        <v>7</v>
      </c>
      <c r="DC12" s="84" t="s">
        <v>99</v>
      </c>
      <c r="DD12" s="84" t="s">
        <v>921</v>
      </c>
      <c r="DE12" s="93" t="s">
        <v>90</v>
      </c>
      <c r="DF12" s="93"/>
      <c r="DG12" s="93">
        <v>2</v>
      </c>
      <c r="DH12" s="93">
        <v>2</v>
      </c>
      <c r="DI12" s="93">
        <v>2</v>
      </c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202">
        <f t="shared" si="11"/>
        <v>6</v>
      </c>
      <c r="DW12" s="84">
        <v>7</v>
      </c>
      <c r="DX12" s="84" t="s">
        <v>99</v>
      </c>
      <c r="DY12" s="84" t="s">
        <v>921</v>
      </c>
      <c r="DZ12" s="93" t="s">
        <v>90</v>
      </c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202">
        <f t="shared" si="12"/>
        <v>0</v>
      </c>
      <c r="ER12" s="84">
        <v>7</v>
      </c>
      <c r="ES12" s="84" t="s">
        <v>99</v>
      </c>
      <c r="ET12" s="84" t="s">
        <v>921</v>
      </c>
      <c r="EU12" s="93" t="s">
        <v>90</v>
      </c>
      <c r="EV12" s="93"/>
      <c r="EW12" s="93"/>
      <c r="EX12" s="93">
        <v>1</v>
      </c>
      <c r="EY12" s="93">
        <v>1</v>
      </c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202">
        <f t="shared" si="13"/>
        <v>2</v>
      </c>
      <c r="FM12" s="84">
        <v>7</v>
      </c>
      <c r="FN12" s="84" t="s">
        <v>99</v>
      </c>
      <c r="FO12" s="84" t="s">
        <v>921</v>
      </c>
      <c r="FP12" s="93" t="s">
        <v>90</v>
      </c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202">
        <f t="shared" si="14"/>
        <v>0</v>
      </c>
      <c r="GH12" s="84">
        <v>7</v>
      </c>
      <c r="GI12" s="84" t="s">
        <v>99</v>
      </c>
      <c r="GJ12" s="84" t="s">
        <v>921</v>
      </c>
      <c r="GK12" s="93" t="s">
        <v>90</v>
      </c>
      <c r="GL12" s="93" t="str">
        <f t="shared" si="15"/>
        <v/>
      </c>
      <c r="GM12" s="93">
        <f t="shared" si="16"/>
        <v>-1</v>
      </c>
      <c r="GN12" s="93">
        <f t="shared" si="17"/>
        <v>-1</v>
      </c>
      <c r="GO12" s="93" t="str">
        <f t="shared" si="18"/>
        <v/>
      </c>
      <c r="GP12" s="93">
        <f t="shared" si="19"/>
        <v>-1</v>
      </c>
      <c r="GQ12" s="93" t="str">
        <f t="shared" si="20"/>
        <v/>
      </c>
      <c r="GR12" s="93">
        <f t="shared" si="21"/>
        <v>-1</v>
      </c>
      <c r="GS12" s="93">
        <f t="shared" si="22"/>
        <v>-1</v>
      </c>
      <c r="GT12" s="93" t="str">
        <f t="shared" si="23"/>
        <v/>
      </c>
      <c r="GU12" s="93" t="str">
        <f t="shared" si="24"/>
        <v/>
      </c>
      <c r="GV12" s="93" t="str">
        <f t="shared" si="25"/>
        <v/>
      </c>
      <c r="GW12" s="93" t="str">
        <f t="shared" si="26"/>
        <v/>
      </c>
      <c r="GX12" s="93" t="str">
        <f t="shared" si="27"/>
        <v/>
      </c>
      <c r="GY12" s="93" t="str">
        <f t="shared" si="28"/>
        <v/>
      </c>
      <c r="GZ12" s="93">
        <f t="shared" si="29"/>
        <v>-1</v>
      </c>
      <c r="HA12" s="202">
        <f t="shared" si="30"/>
        <v>-6</v>
      </c>
    </row>
    <row r="13" ht="17.1" customHeight="1" spans="1:209">
      <c r="A13" s="84">
        <v>8</v>
      </c>
      <c r="B13" s="84" t="s">
        <v>100</v>
      </c>
      <c r="C13" s="84" t="s">
        <v>921</v>
      </c>
      <c r="D13" s="93" t="s">
        <v>90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202">
        <f t="shared" si="6"/>
        <v>0</v>
      </c>
      <c r="V13" s="84">
        <v>8</v>
      </c>
      <c r="W13" s="84" t="s">
        <v>100</v>
      </c>
      <c r="X13" s="84" t="s">
        <v>921</v>
      </c>
      <c r="Y13" s="93" t="s">
        <v>90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202">
        <f t="shared" si="7"/>
        <v>0</v>
      </c>
      <c r="AQ13" s="84">
        <v>8</v>
      </c>
      <c r="AR13" s="84" t="s">
        <v>100</v>
      </c>
      <c r="AS13" s="84" t="s">
        <v>921</v>
      </c>
      <c r="AT13" s="93" t="s">
        <v>90</v>
      </c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202">
        <f t="shared" si="8"/>
        <v>0</v>
      </c>
      <c r="BL13" s="84">
        <v>8</v>
      </c>
      <c r="BM13" s="84" t="s">
        <v>100</v>
      </c>
      <c r="BN13" s="84" t="s">
        <v>921</v>
      </c>
      <c r="BO13" s="93" t="s">
        <v>90</v>
      </c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202">
        <f t="shared" si="9"/>
        <v>0</v>
      </c>
      <c r="CG13" s="84">
        <v>8</v>
      </c>
      <c r="CH13" s="84" t="s">
        <v>100</v>
      </c>
      <c r="CI13" s="84" t="s">
        <v>921</v>
      </c>
      <c r="CJ13" s="93" t="s">
        <v>90</v>
      </c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202">
        <f t="shared" si="10"/>
        <v>0</v>
      </c>
      <c r="DB13" s="84">
        <v>8</v>
      </c>
      <c r="DC13" s="84" t="s">
        <v>100</v>
      </c>
      <c r="DD13" s="84" t="s">
        <v>921</v>
      </c>
      <c r="DE13" s="93" t="s">
        <v>90</v>
      </c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202">
        <f t="shared" si="11"/>
        <v>0</v>
      </c>
      <c r="DW13" s="84">
        <v>8</v>
      </c>
      <c r="DX13" s="84" t="s">
        <v>100</v>
      </c>
      <c r="DY13" s="84" t="s">
        <v>921</v>
      </c>
      <c r="DZ13" s="93" t="s">
        <v>90</v>
      </c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202">
        <f t="shared" si="12"/>
        <v>0</v>
      </c>
      <c r="ER13" s="84">
        <v>8</v>
      </c>
      <c r="ES13" s="84" t="s">
        <v>100</v>
      </c>
      <c r="ET13" s="84" t="s">
        <v>921</v>
      </c>
      <c r="EU13" s="93" t="s">
        <v>90</v>
      </c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202">
        <f t="shared" si="13"/>
        <v>0</v>
      </c>
      <c r="FM13" s="84">
        <v>8</v>
      </c>
      <c r="FN13" s="84" t="s">
        <v>100</v>
      </c>
      <c r="FO13" s="84" t="s">
        <v>921</v>
      </c>
      <c r="FP13" s="93" t="s">
        <v>90</v>
      </c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202">
        <f t="shared" si="14"/>
        <v>0</v>
      </c>
      <c r="GH13" s="84">
        <v>8</v>
      </c>
      <c r="GI13" s="84" t="s">
        <v>100</v>
      </c>
      <c r="GJ13" s="84" t="s">
        <v>921</v>
      </c>
      <c r="GK13" s="93" t="s">
        <v>90</v>
      </c>
      <c r="GL13" s="93" t="str">
        <f t="shared" si="15"/>
        <v/>
      </c>
      <c r="GM13" s="93" t="str">
        <f t="shared" si="16"/>
        <v/>
      </c>
      <c r="GN13" s="93" t="str">
        <f t="shared" si="17"/>
        <v/>
      </c>
      <c r="GO13" s="93" t="str">
        <f t="shared" si="18"/>
        <v/>
      </c>
      <c r="GP13" s="93" t="str">
        <f t="shared" si="19"/>
        <v/>
      </c>
      <c r="GQ13" s="93" t="str">
        <f t="shared" si="20"/>
        <v/>
      </c>
      <c r="GR13" s="93" t="str">
        <f t="shared" si="21"/>
        <v/>
      </c>
      <c r="GS13" s="93" t="str">
        <f t="shared" si="22"/>
        <v/>
      </c>
      <c r="GT13" s="93" t="str">
        <f t="shared" si="23"/>
        <v/>
      </c>
      <c r="GU13" s="93" t="str">
        <f t="shared" si="24"/>
        <v/>
      </c>
      <c r="GV13" s="93" t="str">
        <f t="shared" si="25"/>
        <v/>
      </c>
      <c r="GW13" s="93" t="str">
        <f t="shared" si="26"/>
        <v/>
      </c>
      <c r="GX13" s="93" t="str">
        <f t="shared" si="27"/>
        <v/>
      </c>
      <c r="GY13" s="93" t="str">
        <f t="shared" si="28"/>
        <v/>
      </c>
      <c r="GZ13" s="93" t="str">
        <f t="shared" si="29"/>
        <v/>
      </c>
      <c r="HA13" s="202">
        <f t="shared" si="30"/>
        <v>0</v>
      </c>
    </row>
    <row r="14" s="277" customFormat="1" ht="17.1" customHeight="1" spans="1:209">
      <c r="A14" s="84">
        <v>9</v>
      </c>
      <c r="B14" s="84" t="s">
        <v>101</v>
      </c>
      <c r="C14" s="84" t="s">
        <v>921</v>
      </c>
      <c r="D14" s="93" t="s">
        <v>90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202">
        <f t="shared" si="6"/>
        <v>0</v>
      </c>
      <c r="V14" s="84">
        <v>9</v>
      </c>
      <c r="W14" s="84" t="s">
        <v>101</v>
      </c>
      <c r="X14" s="84" t="s">
        <v>921</v>
      </c>
      <c r="Y14" s="93" t="s">
        <v>90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202">
        <f t="shared" si="7"/>
        <v>0</v>
      </c>
      <c r="AQ14" s="84">
        <v>9</v>
      </c>
      <c r="AR14" s="84" t="s">
        <v>101</v>
      </c>
      <c r="AS14" s="84" t="s">
        <v>921</v>
      </c>
      <c r="AT14" s="93" t="s">
        <v>90</v>
      </c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202">
        <f t="shared" si="8"/>
        <v>0</v>
      </c>
      <c r="BL14" s="84">
        <v>9</v>
      </c>
      <c r="BM14" s="84" t="s">
        <v>101</v>
      </c>
      <c r="BN14" s="84" t="s">
        <v>921</v>
      </c>
      <c r="BO14" s="93" t="s">
        <v>90</v>
      </c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202">
        <f t="shared" si="9"/>
        <v>0</v>
      </c>
      <c r="CG14" s="84">
        <v>9</v>
      </c>
      <c r="CH14" s="84" t="s">
        <v>101</v>
      </c>
      <c r="CI14" s="84" t="s">
        <v>921</v>
      </c>
      <c r="CJ14" s="93" t="s">
        <v>90</v>
      </c>
      <c r="CK14" s="93"/>
      <c r="CL14" s="93"/>
      <c r="CM14" s="93"/>
      <c r="CN14" s="93"/>
      <c r="CO14" s="93">
        <v>1</v>
      </c>
      <c r="CP14" s="93"/>
      <c r="CQ14" s="93"/>
      <c r="CR14" s="93"/>
      <c r="CS14" s="93"/>
      <c r="CT14" s="93"/>
      <c r="CU14" s="93"/>
      <c r="CV14" s="93"/>
      <c r="CW14" s="93"/>
      <c r="CX14" s="93"/>
      <c r="CY14" s="93">
        <v>1</v>
      </c>
      <c r="CZ14" s="202">
        <f t="shared" si="10"/>
        <v>2</v>
      </c>
      <c r="DB14" s="84">
        <v>9</v>
      </c>
      <c r="DC14" s="84" t="s">
        <v>101</v>
      </c>
      <c r="DD14" s="84" t="s">
        <v>921</v>
      </c>
      <c r="DE14" s="93" t="s">
        <v>90</v>
      </c>
      <c r="DF14" s="93"/>
      <c r="DG14" s="93"/>
      <c r="DH14" s="93">
        <v>1</v>
      </c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202">
        <f t="shared" si="11"/>
        <v>1</v>
      </c>
      <c r="DW14" s="84">
        <v>9</v>
      </c>
      <c r="DX14" s="84" t="s">
        <v>101</v>
      </c>
      <c r="DY14" s="84" t="s">
        <v>921</v>
      </c>
      <c r="DZ14" s="93" t="s">
        <v>90</v>
      </c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202">
        <f t="shared" si="12"/>
        <v>0</v>
      </c>
      <c r="ER14" s="84">
        <v>9</v>
      </c>
      <c r="ES14" s="84" t="s">
        <v>101</v>
      </c>
      <c r="ET14" s="84" t="s">
        <v>921</v>
      </c>
      <c r="EU14" s="93" t="s">
        <v>90</v>
      </c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202">
        <f t="shared" si="13"/>
        <v>0</v>
      </c>
      <c r="FM14" s="84">
        <v>9</v>
      </c>
      <c r="FN14" s="84" t="s">
        <v>101</v>
      </c>
      <c r="FO14" s="84" t="s">
        <v>921</v>
      </c>
      <c r="FP14" s="93" t="s">
        <v>90</v>
      </c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202">
        <f t="shared" si="14"/>
        <v>0</v>
      </c>
      <c r="GH14" s="84">
        <v>9</v>
      </c>
      <c r="GI14" s="84" t="s">
        <v>101</v>
      </c>
      <c r="GJ14" s="84" t="s">
        <v>921</v>
      </c>
      <c r="GK14" s="93" t="s">
        <v>90</v>
      </c>
      <c r="GL14" s="93" t="str">
        <f t="shared" si="15"/>
        <v/>
      </c>
      <c r="GM14" s="93" t="str">
        <f t="shared" si="16"/>
        <v/>
      </c>
      <c r="GN14" s="93">
        <f t="shared" si="17"/>
        <v>-1</v>
      </c>
      <c r="GO14" s="93" t="str">
        <f t="shared" si="18"/>
        <v/>
      </c>
      <c r="GP14" s="93">
        <f t="shared" si="19"/>
        <v>-1</v>
      </c>
      <c r="GQ14" s="93" t="str">
        <f t="shared" si="20"/>
        <v/>
      </c>
      <c r="GR14" s="93" t="str">
        <f t="shared" si="21"/>
        <v/>
      </c>
      <c r="GS14" s="93" t="str">
        <f t="shared" si="22"/>
        <v/>
      </c>
      <c r="GT14" s="93" t="str">
        <f t="shared" si="23"/>
        <v/>
      </c>
      <c r="GU14" s="93" t="str">
        <f t="shared" si="24"/>
        <v/>
      </c>
      <c r="GV14" s="93" t="str">
        <f t="shared" si="25"/>
        <v/>
      </c>
      <c r="GW14" s="93" t="str">
        <f t="shared" si="26"/>
        <v/>
      </c>
      <c r="GX14" s="93" t="str">
        <f t="shared" si="27"/>
        <v/>
      </c>
      <c r="GY14" s="93" t="str">
        <f t="shared" si="28"/>
        <v/>
      </c>
      <c r="GZ14" s="93">
        <f t="shared" si="29"/>
        <v>-1</v>
      </c>
      <c r="HA14" s="202">
        <f t="shared" si="30"/>
        <v>-3</v>
      </c>
    </row>
    <row r="15" ht="17.1" customHeight="1" spans="1:209">
      <c r="A15" s="84">
        <v>10</v>
      </c>
      <c r="B15" s="84" t="s">
        <v>102</v>
      </c>
      <c r="C15" s="84" t="s">
        <v>921</v>
      </c>
      <c r="D15" s="93" t="s">
        <v>90</v>
      </c>
      <c r="E15" s="93"/>
      <c r="F15" s="93">
        <v>1</v>
      </c>
      <c r="G15" s="93">
        <v>1</v>
      </c>
      <c r="H15" s="93">
        <v>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202">
        <f t="shared" ref="T15:T29" si="31">SUM(E15:S15)</f>
        <v>3</v>
      </c>
      <c r="V15" s="84">
        <v>10</v>
      </c>
      <c r="W15" s="84" t="s">
        <v>102</v>
      </c>
      <c r="X15" s="84" t="s">
        <v>921</v>
      </c>
      <c r="Y15" s="93" t="s">
        <v>90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202">
        <f t="shared" ref="AO15:AO51" si="32">SUM(Z15:AN15)</f>
        <v>0</v>
      </c>
      <c r="AQ15" s="84">
        <v>10</v>
      </c>
      <c r="AR15" s="84" t="s">
        <v>102</v>
      </c>
      <c r="AS15" s="84" t="s">
        <v>921</v>
      </c>
      <c r="AT15" s="93" t="s">
        <v>90</v>
      </c>
      <c r="AU15" s="93"/>
      <c r="AV15" s="93">
        <v>1</v>
      </c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202">
        <f t="shared" ref="BJ15:BJ51" si="33">SUM(AU15:BI15)</f>
        <v>1</v>
      </c>
      <c r="BL15" s="84">
        <v>10</v>
      </c>
      <c r="BM15" s="84" t="s">
        <v>102</v>
      </c>
      <c r="BN15" s="84" t="s">
        <v>921</v>
      </c>
      <c r="BO15" s="93" t="s">
        <v>90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202">
        <f t="shared" ref="CE15:CE51" si="34">SUM(BP15:CD15)</f>
        <v>0</v>
      </c>
      <c r="CG15" s="84">
        <v>10</v>
      </c>
      <c r="CH15" s="84" t="s">
        <v>102</v>
      </c>
      <c r="CI15" s="84" t="s">
        <v>921</v>
      </c>
      <c r="CJ15" s="93" t="s">
        <v>90</v>
      </c>
      <c r="CK15" s="93"/>
      <c r="CL15" s="93">
        <v>1</v>
      </c>
      <c r="CM15" s="93"/>
      <c r="CN15" s="93">
        <v>1</v>
      </c>
      <c r="CO15" s="93"/>
      <c r="CP15" s="93">
        <v>1</v>
      </c>
      <c r="CQ15" s="93"/>
      <c r="CR15" s="93"/>
      <c r="CS15" s="93"/>
      <c r="CT15" s="93"/>
      <c r="CU15" s="93"/>
      <c r="CV15" s="93"/>
      <c r="CW15" s="93"/>
      <c r="CX15" s="93"/>
      <c r="CY15" s="93"/>
      <c r="CZ15" s="202">
        <f t="shared" ref="CZ15:CZ52" si="35">SUM(CK15:CY15)</f>
        <v>3</v>
      </c>
      <c r="DB15" s="84">
        <v>10</v>
      </c>
      <c r="DC15" s="84" t="s">
        <v>102</v>
      </c>
      <c r="DD15" s="84" t="s">
        <v>921</v>
      </c>
      <c r="DE15" s="93" t="s">
        <v>90</v>
      </c>
      <c r="DF15" s="93"/>
      <c r="DG15" s="93">
        <v>1</v>
      </c>
      <c r="DH15" s="93">
        <v>1</v>
      </c>
      <c r="DI15" s="93">
        <v>1</v>
      </c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202">
        <f t="shared" ref="DU15:DU54" si="36">SUM(DF15:DT15)</f>
        <v>3</v>
      </c>
      <c r="DW15" s="84">
        <v>10</v>
      </c>
      <c r="DX15" s="84" t="s">
        <v>102</v>
      </c>
      <c r="DY15" s="84" t="s">
        <v>921</v>
      </c>
      <c r="DZ15" s="93" t="s">
        <v>90</v>
      </c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202">
        <f t="shared" ref="EP15:EP51" si="37">SUM(EA15:EO15)</f>
        <v>0</v>
      </c>
      <c r="ER15" s="84">
        <v>10</v>
      </c>
      <c r="ES15" s="84" t="s">
        <v>102</v>
      </c>
      <c r="ET15" s="84" t="s">
        <v>921</v>
      </c>
      <c r="EU15" s="93" t="s">
        <v>90</v>
      </c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202">
        <f t="shared" ref="FK15:FK51" si="38">SUM(EV15:FJ15)</f>
        <v>0</v>
      </c>
      <c r="FM15" s="84">
        <v>10</v>
      </c>
      <c r="FN15" s="84" t="s">
        <v>102</v>
      </c>
      <c r="FO15" s="84" t="s">
        <v>921</v>
      </c>
      <c r="FP15" s="93" t="s">
        <v>90</v>
      </c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202">
        <f t="shared" ref="GF15:GF51" si="39">SUM(FQ15:GE15)</f>
        <v>0</v>
      </c>
      <c r="GH15" s="84">
        <v>10</v>
      </c>
      <c r="GI15" s="84" t="s">
        <v>102</v>
      </c>
      <c r="GJ15" s="84" t="s">
        <v>921</v>
      </c>
      <c r="GK15" s="93" t="s">
        <v>90</v>
      </c>
      <c r="GL15" s="93" t="str">
        <f t="shared" ref="GL15:GL24" si="40">IF(E15+Z15+AU15+BP15-CK15-DF15-EA15-EV15-FQ15=0,"",E15+Z15+AU15+BP15-CK15-DF15-EA15-EV15-FQ15)</f>
        <v/>
      </c>
      <c r="GM15" s="93" t="str">
        <f t="shared" ref="GM15:GM22" si="41">IF(F15+AA15+AV15+BQ15-CL15-DG15-EB15-EW15-FR15=0,"",F15+AA15+AV15+BQ15-CL15-DG15-EB15-EW15-FR15)</f>
        <v/>
      </c>
      <c r="GN15" s="93" t="str">
        <f t="shared" ref="GN15:GN22" si="42">IF(G15+AB15+AW15+BR15-CM15-DH15-EC15-EX15-FS15=0,"",G15+AB15+AW15+BR15-CM15-DH15-EC15-EX15-FS15)</f>
        <v/>
      </c>
      <c r="GO15" s="93">
        <f t="shared" ref="GO15:GO22" si="43">IF(H15+AC15+AX15+BS15-CN15-DI15-ED15-EY15-FT15=0,"",H15+AC15+AX15+BS15-CN15-DI15-ED15-EY15-FT15)</f>
        <v>-1</v>
      </c>
      <c r="GP15" s="93" t="str">
        <f t="shared" ref="GP15:GP22" si="44">IF(I15+AD15+AY15+BT15-CO15-DJ15-EE15-EZ15-FU15=0,"",I15+AD15+AY15+BT15-CO15-DJ15-EE15-EZ15-FU15)</f>
        <v/>
      </c>
      <c r="GQ15" s="93">
        <f t="shared" ref="GQ15:GQ22" si="45">IF(J15+AE15+AZ15+BU15-CP15-DK15-EF15-FA15-FV15=0,"",J15+AE15+AZ15+BU15-CP15-DK15-EF15-FA15-FV15)</f>
        <v>-1</v>
      </c>
      <c r="GR15" s="93" t="str">
        <f t="shared" ref="GR15:GR22" si="46">IF(K15+AF15+BA15+BV15-CQ15-DL15-EG15-FB15-FW15=0,"",K15+AF15+BA15+BV15-CQ15-DL15-EG15-FB15-FW15)</f>
        <v/>
      </c>
      <c r="GS15" s="93" t="str">
        <f t="shared" ref="GS15:GS22" si="47">IF(L15+AG15+BB15+BW15-CR15-DM15-EH15-FC15-FX15=0,"",L15+AG15+BB15+BW15-CR15-DM15-EH15-FC15-FX15)</f>
        <v/>
      </c>
      <c r="GT15" s="93" t="str">
        <f t="shared" ref="GT15:GT22" si="48">IF(M15+AH15+BC15+BX15-CS15-DN15-EI15-FD15-FY15=0,"",M15+AH15+BC15+BX15-CS15-DN15-EI15-FD15-FY15)</f>
        <v/>
      </c>
      <c r="GU15" s="93" t="str">
        <f t="shared" ref="GU15:GU22" si="49">IF(N15+AI15+BD15+BY15-CT15-DO15-EJ15-FE15-FZ15=0,"",N15+AI15+BD15+BY15-CT15-DO15-EJ15-FE15-FZ15)</f>
        <v/>
      </c>
      <c r="GV15" s="93" t="str">
        <f t="shared" ref="GV15:GV22" si="50">IF(O15+AJ15+BE15+BZ15-CU15-DP15-EK15-FF15-GA15=0,"",O15+AJ15+BE15+BZ15-CU15-DP15-EK15-FF15-GA15)</f>
        <v/>
      </c>
      <c r="GW15" s="93" t="str">
        <f t="shared" ref="GW15:GW22" si="51">IF(P15+AK15+BF15+CA15-CV15-DQ15-EL15-FG15-GB15=0,"",P15+AK15+BF15+CA15-CV15-DQ15-EL15-FG15-GB15)</f>
        <v/>
      </c>
      <c r="GX15" s="93" t="str">
        <f t="shared" ref="GX15:GX22" si="52">IF(Q15+AL15+BG15+CB15-CW15-DR15-EM15-FH15-GC15=0,"",Q15+AL15+BG15+CB15-CW15-DR15-EM15-FH15-GC15)</f>
        <v/>
      </c>
      <c r="GY15" s="93" t="str">
        <f t="shared" ref="GY15:GY22" si="53">IF(R15+AM15+BH15+CC15-CX15-DS15-EN15-FI15-GD15=0,"",R15+AM15+BH15+CC15-CX15-DS15-EN15-FI15-GD15)</f>
        <v/>
      </c>
      <c r="GZ15" s="93" t="str">
        <f t="shared" ref="GZ15:GZ22" si="54">IF(S15+AN15+BI15+CD15-CY15-DT15-EO15-FJ15-GE15=0,"",S15+AN15+BI15+CD15-CY15-DT15-EO15-FJ15-GE15)</f>
        <v/>
      </c>
      <c r="HA15" s="202">
        <f t="shared" ref="HA15:HA51" si="55">SUM(GL15:GZ15)</f>
        <v>-2</v>
      </c>
    </row>
    <row r="16" ht="17.1" customHeight="1" spans="1:209">
      <c r="A16" s="84">
        <v>11</v>
      </c>
      <c r="B16" s="145" t="s">
        <v>103</v>
      </c>
      <c r="C16" s="84" t="s">
        <v>921</v>
      </c>
      <c r="D16" s="93" t="s">
        <v>90</v>
      </c>
      <c r="E16" s="93"/>
      <c r="F16" s="93">
        <v>1</v>
      </c>
      <c r="G16" s="93">
        <v>3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>
        <v>1</v>
      </c>
      <c r="T16" s="202">
        <f t="shared" si="31"/>
        <v>5</v>
      </c>
      <c r="V16" s="84">
        <v>11</v>
      </c>
      <c r="W16" s="145" t="s">
        <v>103</v>
      </c>
      <c r="X16" s="84" t="s">
        <v>921</v>
      </c>
      <c r="Y16" s="93" t="s">
        <v>90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202">
        <f t="shared" si="32"/>
        <v>0</v>
      </c>
      <c r="AQ16" s="84">
        <v>11</v>
      </c>
      <c r="AR16" s="145" t="s">
        <v>103</v>
      </c>
      <c r="AS16" s="84" t="s">
        <v>921</v>
      </c>
      <c r="AT16" s="93" t="s">
        <v>90</v>
      </c>
      <c r="AU16" s="93"/>
      <c r="AV16" s="93">
        <v>1</v>
      </c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202">
        <f t="shared" si="33"/>
        <v>1</v>
      </c>
      <c r="BL16" s="84">
        <v>11</v>
      </c>
      <c r="BM16" s="145" t="s">
        <v>103</v>
      </c>
      <c r="BN16" s="84" t="s">
        <v>921</v>
      </c>
      <c r="BO16" s="93" t="s">
        <v>90</v>
      </c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202">
        <f t="shared" si="34"/>
        <v>0</v>
      </c>
      <c r="CG16" s="84">
        <v>11</v>
      </c>
      <c r="CH16" s="145" t="s">
        <v>103</v>
      </c>
      <c r="CI16" s="84" t="s">
        <v>921</v>
      </c>
      <c r="CJ16" s="93" t="s">
        <v>90</v>
      </c>
      <c r="CK16" s="93"/>
      <c r="CL16" s="93">
        <v>1</v>
      </c>
      <c r="CM16" s="93"/>
      <c r="CN16" s="93">
        <v>1</v>
      </c>
      <c r="CO16" s="93"/>
      <c r="CP16" s="93">
        <v>1</v>
      </c>
      <c r="CQ16" s="93">
        <v>1</v>
      </c>
      <c r="CR16" s="93"/>
      <c r="CS16" s="93"/>
      <c r="CT16" s="93"/>
      <c r="CU16" s="93"/>
      <c r="CV16" s="93"/>
      <c r="CW16" s="93"/>
      <c r="CX16" s="93"/>
      <c r="CY16" s="93">
        <v>1</v>
      </c>
      <c r="CZ16" s="202">
        <f t="shared" si="35"/>
        <v>5</v>
      </c>
      <c r="DB16" s="84">
        <v>11</v>
      </c>
      <c r="DC16" s="145" t="s">
        <v>103</v>
      </c>
      <c r="DD16" s="84" t="s">
        <v>921</v>
      </c>
      <c r="DE16" s="93" t="s">
        <v>90</v>
      </c>
      <c r="DF16" s="93"/>
      <c r="DG16" s="93">
        <v>2</v>
      </c>
      <c r="DH16" s="93">
        <v>1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202">
        <f t="shared" si="36"/>
        <v>3</v>
      </c>
      <c r="DW16" s="84">
        <v>11</v>
      </c>
      <c r="DX16" s="145" t="s">
        <v>103</v>
      </c>
      <c r="DY16" s="84" t="s">
        <v>921</v>
      </c>
      <c r="DZ16" s="93" t="s">
        <v>90</v>
      </c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202">
        <f t="shared" si="37"/>
        <v>0</v>
      </c>
      <c r="ER16" s="84">
        <v>11</v>
      </c>
      <c r="ES16" s="145" t="s">
        <v>103</v>
      </c>
      <c r="ET16" s="84" t="s">
        <v>921</v>
      </c>
      <c r="EU16" s="93" t="s">
        <v>90</v>
      </c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202">
        <f t="shared" si="38"/>
        <v>0</v>
      </c>
      <c r="FM16" s="84">
        <v>11</v>
      </c>
      <c r="FN16" s="145" t="s">
        <v>103</v>
      </c>
      <c r="FO16" s="84" t="s">
        <v>921</v>
      </c>
      <c r="FP16" s="93" t="s">
        <v>90</v>
      </c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202">
        <f t="shared" si="39"/>
        <v>0</v>
      </c>
      <c r="GH16" s="84">
        <v>11</v>
      </c>
      <c r="GI16" s="145" t="s">
        <v>103</v>
      </c>
      <c r="GJ16" s="84" t="s">
        <v>921</v>
      </c>
      <c r="GK16" s="93" t="s">
        <v>90</v>
      </c>
      <c r="GL16" s="93" t="str">
        <f t="shared" si="40"/>
        <v/>
      </c>
      <c r="GM16" s="93">
        <f t="shared" si="41"/>
        <v>-1</v>
      </c>
      <c r="GN16" s="93">
        <f t="shared" si="42"/>
        <v>2</v>
      </c>
      <c r="GO16" s="93">
        <f t="shared" si="43"/>
        <v>-1</v>
      </c>
      <c r="GP16" s="93" t="str">
        <f t="shared" si="44"/>
        <v/>
      </c>
      <c r="GQ16" s="93">
        <f t="shared" si="45"/>
        <v>-1</v>
      </c>
      <c r="GR16" s="93">
        <f t="shared" si="46"/>
        <v>-1</v>
      </c>
      <c r="GS16" s="93" t="str">
        <f t="shared" si="47"/>
        <v/>
      </c>
      <c r="GT16" s="93" t="str">
        <f t="shared" si="48"/>
        <v/>
      </c>
      <c r="GU16" s="93" t="str">
        <f t="shared" si="49"/>
        <v/>
      </c>
      <c r="GV16" s="93" t="str">
        <f t="shared" si="50"/>
        <v/>
      </c>
      <c r="GW16" s="93" t="str">
        <f t="shared" si="51"/>
        <v/>
      </c>
      <c r="GX16" s="93" t="str">
        <f t="shared" si="52"/>
        <v/>
      </c>
      <c r="GY16" s="93" t="str">
        <f t="shared" si="53"/>
        <v/>
      </c>
      <c r="GZ16" s="93" t="str">
        <f t="shared" si="54"/>
        <v/>
      </c>
      <c r="HA16" s="202">
        <f t="shared" si="55"/>
        <v>-2</v>
      </c>
    </row>
    <row r="17" ht="17.1" customHeight="1" spans="1:209">
      <c r="A17" s="84">
        <v>12</v>
      </c>
      <c r="B17" s="145" t="s">
        <v>105</v>
      </c>
      <c r="C17" s="84" t="s">
        <v>921</v>
      </c>
      <c r="D17" s="93" t="s">
        <v>90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202">
        <f t="shared" si="31"/>
        <v>0</v>
      </c>
      <c r="V17" s="84">
        <v>12</v>
      </c>
      <c r="W17" s="145" t="s">
        <v>105</v>
      </c>
      <c r="X17" s="84" t="s">
        <v>921</v>
      </c>
      <c r="Y17" s="93" t="s">
        <v>90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202">
        <f t="shared" si="32"/>
        <v>0</v>
      </c>
      <c r="AQ17" s="84">
        <v>12</v>
      </c>
      <c r="AR17" s="145" t="s">
        <v>105</v>
      </c>
      <c r="AS17" s="84" t="s">
        <v>921</v>
      </c>
      <c r="AT17" s="93" t="s">
        <v>90</v>
      </c>
      <c r="AU17" s="93"/>
      <c r="AV17" s="93"/>
      <c r="AW17" s="93"/>
      <c r="AX17" s="93">
        <v>1</v>
      </c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202">
        <f t="shared" si="33"/>
        <v>1</v>
      </c>
      <c r="BL17" s="84">
        <v>12</v>
      </c>
      <c r="BM17" s="145" t="s">
        <v>105</v>
      </c>
      <c r="BN17" s="84" t="s">
        <v>921</v>
      </c>
      <c r="BO17" s="93" t="s">
        <v>90</v>
      </c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202">
        <f t="shared" si="34"/>
        <v>0</v>
      </c>
      <c r="CG17" s="84">
        <v>12</v>
      </c>
      <c r="CH17" s="145" t="s">
        <v>105</v>
      </c>
      <c r="CI17" s="84" t="s">
        <v>921</v>
      </c>
      <c r="CJ17" s="93" t="s">
        <v>90</v>
      </c>
      <c r="CK17" s="93"/>
      <c r="CL17" s="93"/>
      <c r="CM17" s="93"/>
      <c r="CN17" s="93">
        <v>1</v>
      </c>
      <c r="CO17" s="93">
        <v>1</v>
      </c>
      <c r="CP17" s="93">
        <v>1</v>
      </c>
      <c r="CQ17" s="93">
        <v>1</v>
      </c>
      <c r="CR17" s="93"/>
      <c r="CS17" s="93"/>
      <c r="CT17" s="93"/>
      <c r="CU17" s="93"/>
      <c r="CV17" s="93"/>
      <c r="CW17" s="93"/>
      <c r="CX17" s="93"/>
      <c r="CY17" s="93">
        <v>1</v>
      </c>
      <c r="CZ17" s="202">
        <f t="shared" si="35"/>
        <v>5</v>
      </c>
      <c r="DB17" s="84">
        <v>12</v>
      </c>
      <c r="DC17" s="145" t="s">
        <v>105</v>
      </c>
      <c r="DD17" s="84" t="s">
        <v>921</v>
      </c>
      <c r="DE17" s="93" t="s">
        <v>90</v>
      </c>
      <c r="DF17" s="93"/>
      <c r="DG17" s="93"/>
      <c r="DH17" s="93"/>
      <c r="DI17" s="93">
        <v>1</v>
      </c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202">
        <f t="shared" si="36"/>
        <v>1</v>
      </c>
      <c r="DW17" s="84">
        <v>12</v>
      </c>
      <c r="DX17" s="145" t="s">
        <v>105</v>
      </c>
      <c r="DY17" s="84" t="s">
        <v>921</v>
      </c>
      <c r="DZ17" s="93" t="s">
        <v>90</v>
      </c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202">
        <f t="shared" si="37"/>
        <v>0</v>
      </c>
      <c r="ER17" s="84">
        <v>12</v>
      </c>
      <c r="ES17" s="145" t="s">
        <v>105</v>
      </c>
      <c r="ET17" s="84" t="s">
        <v>921</v>
      </c>
      <c r="EU17" s="93" t="s">
        <v>90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202">
        <f t="shared" si="38"/>
        <v>0</v>
      </c>
      <c r="FM17" s="84">
        <v>12</v>
      </c>
      <c r="FN17" s="145" t="s">
        <v>105</v>
      </c>
      <c r="FO17" s="84" t="s">
        <v>921</v>
      </c>
      <c r="FP17" s="93" t="s">
        <v>90</v>
      </c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202">
        <f t="shared" si="39"/>
        <v>0</v>
      </c>
      <c r="GH17" s="84">
        <v>12</v>
      </c>
      <c r="GI17" s="145" t="s">
        <v>105</v>
      </c>
      <c r="GJ17" s="84" t="s">
        <v>921</v>
      </c>
      <c r="GK17" s="93" t="s">
        <v>90</v>
      </c>
      <c r="GL17" s="93" t="str">
        <f t="shared" si="40"/>
        <v/>
      </c>
      <c r="GM17" s="93" t="str">
        <f t="shared" si="41"/>
        <v/>
      </c>
      <c r="GN17" s="93" t="str">
        <f t="shared" si="42"/>
        <v/>
      </c>
      <c r="GO17" s="93">
        <f t="shared" si="43"/>
        <v>-1</v>
      </c>
      <c r="GP17" s="93">
        <f t="shared" si="44"/>
        <v>-1</v>
      </c>
      <c r="GQ17" s="93">
        <f t="shared" si="45"/>
        <v>-1</v>
      </c>
      <c r="GR17" s="93">
        <f t="shared" si="46"/>
        <v>-1</v>
      </c>
      <c r="GS17" s="93" t="str">
        <f t="shared" si="47"/>
        <v/>
      </c>
      <c r="GT17" s="93" t="str">
        <f t="shared" si="48"/>
        <v/>
      </c>
      <c r="GU17" s="93" t="str">
        <f t="shared" si="49"/>
        <v/>
      </c>
      <c r="GV17" s="93" t="str">
        <f t="shared" si="50"/>
        <v/>
      </c>
      <c r="GW17" s="93" t="str">
        <f t="shared" si="51"/>
        <v/>
      </c>
      <c r="GX17" s="93" t="str">
        <f t="shared" si="52"/>
        <v/>
      </c>
      <c r="GY17" s="93" t="str">
        <f t="shared" si="53"/>
        <v/>
      </c>
      <c r="GZ17" s="93">
        <f t="shared" si="54"/>
        <v>-1</v>
      </c>
      <c r="HA17" s="202">
        <f t="shared" si="55"/>
        <v>-5</v>
      </c>
    </row>
    <row r="18" ht="17.1" customHeight="1" spans="1:209">
      <c r="A18" s="84">
        <v>13</v>
      </c>
      <c r="B18" s="145" t="s">
        <v>106</v>
      </c>
      <c r="C18" s="84" t="s">
        <v>921</v>
      </c>
      <c r="D18" s="93" t="s">
        <v>90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202">
        <f t="shared" si="31"/>
        <v>0</v>
      </c>
      <c r="V18" s="84">
        <v>13</v>
      </c>
      <c r="W18" s="145" t="s">
        <v>106</v>
      </c>
      <c r="X18" s="84" t="s">
        <v>921</v>
      </c>
      <c r="Y18" s="93" t="s">
        <v>90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202">
        <f t="shared" si="32"/>
        <v>0</v>
      </c>
      <c r="AQ18" s="84">
        <v>13</v>
      </c>
      <c r="AR18" s="145" t="s">
        <v>106</v>
      </c>
      <c r="AS18" s="84" t="s">
        <v>921</v>
      </c>
      <c r="AT18" s="93" t="s">
        <v>90</v>
      </c>
      <c r="AU18" s="93"/>
      <c r="AV18" s="93">
        <v>1</v>
      </c>
      <c r="AW18" s="93"/>
      <c r="AX18" s="93">
        <v>1</v>
      </c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202">
        <f t="shared" si="33"/>
        <v>2</v>
      </c>
      <c r="BL18" s="84">
        <v>13</v>
      </c>
      <c r="BM18" s="145" t="s">
        <v>106</v>
      </c>
      <c r="BN18" s="84" t="s">
        <v>921</v>
      </c>
      <c r="BO18" s="93" t="s">
        <v>90</v>
      </c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202">
        <f t="shared" si="34"/>
        <v>0</v>
      </c>
      <c r="CG18" s="84">
        <v>13</v>
      </c>
      <c r="CH18" s="145" t="s">
        <v>106</v>
      </c>
      <c r="CI18" s="84" t="s">
        <v>921</v>
      </c>
      <c r="CJ18" s="93" t="s">
        <v>90</v>
      </c>
      <c r="CK18" s="93"/>
      <c r="CL18" s="93">
        <v>1</v>
      </c>
      <c r="CM18" s="93"/>
      <c r="CN18" s="93"/>
      <c r="CO18" s="93">
        <v>1</v>
      </c>
      <c r="CP18" s="93"/>
      <c r="CQ18" s="93"/>
      <c r="CR18" s="93">
        <v>1</v>
      </c>
      <c r="CS18" s="93"/>
      <c r="CT18" s="93"/>
      <c r="CU18" s="93"/>
      <c r="CV18" s="93"/>
      <c r="CW18" s="93"/>
      <c r="CX18" s="93"/>
      <c r="CY18" s="93"/>
      <c r="CZ18" s="202">
        <f t="shared" si="35"/>
        <v>3</v>
      </c>
      <c r="DB18" s="84">
        <v>13</v>
      </c>
      <c r="DC18" s="145" t="s">
        <v>106</v>
      </c>
      <c r="DD18" s="84" t="s">
        <v>921</v>
      </c>
      <c r="DE18" s="93" t="s">
        <v>90</v>
      </c>
      <c r="DF18" s="93"/>
      <c r="DG18" s="93">
        <v>1</v>
      </c>
      <c r="DH18" s="93"/>
      <c r="DI18" s="93">
        <v>1</v>
      </c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202">
        <f t="shared" si="36"/>
        <v>2</v>
      </c>
      <c r="DW18" s="84">
        <v>13</v>
      </c>
      <c r="DX18" s="145" t="s">
        <v>106</v>
      </c>
      <c r="DY18" s="84" t="s">
        <v>921</v>
      </c>
      <c r="DZ18" s="93" t="s">
        <v>90</v>
      </c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202">
        <f t="shared" si="37"/>
        <v>0</v>
      </c>
      <c r="ER18" s="84">
        <v>13</v>
      </c>
      <c r="ES18" s="145" t="s">
        <v>106</v>
      </c>
      <c r="ET18" s="84" t="s">
        <v>921</v>
      </c>
      <c r="EU18" s="93" t="s">
        <v>90</v>
      </c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202">
        <f t="shared" si="38"/>
        <v>0</v>
      </c>
      <c r="FM18" s="84">
        <v>13</v>
      </c>
      <c r="FN18" s="145" t="s">
        <v>106</v>
      </c>
      <c r="FO18" s="84" t="s">
        <v>921</v>
      </c>
      <c r="FP18" s="93" t="s">
        <v>90</v>
      </c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202">
        <f t="shared" si="39"/>
        <v>0</v>
      </c>
      <c r="GH18" s="84">
        <v>13</v>
      </c>
      <c r="GI18" s="145" t="s">
        <v>106</v>
      </c>
      <c r="GJ18" s="84" t="s">
        <v>921</v>
      </c>
      <c r="GK18" s="93" t="s">
        <v>90</v>
      </c>
      <c r="GL18" s="93" t="str">
        <f t="shared" si="40"/>
        <v/>
      </c>
      <c r="GM18" s="93">
        <f t="shared" si="41"/>
        <v>-1</v>
      </c>
      <c r="GN18" s="93" t="str">
        <f t="shared" si="42"/>
        <v/>
      </c>
      <c r="GO18" s="93" t="str">
        <f t="shared" si="43"/>
        <v/>
      </c>
      <c r="GP18" s="93">
        <f t="shared" si="44"/>
        <v>-1</v>
      </c>
      <c r="GQ18" s="93" t="str">
        <f t="shared" si="45"/>
        <v/>
      </c>
      <c r="GR18" s="93" t="str">
        <f t="shared" si="46"/>
        <v/>
      </c>
      <c r="GS18" s="93">
        <f t="shared" si="47"/>
        <v>-1</v>
      </c>
      <c r="GT18" s="93" t="str">
        <f t="shared" si="48"/>
        <v/>
      </c>
      <c r="GU18" s="93" t="str">
        <f t="shared" si="49"/>
        <v/>
      </c>
      <c r="GV18" s="93" t="str">
        <f t="shared" si="50"/>
        <v/>
      </c>
      <c r="GW18" s="93" t="str">
        <f t="shared" si="51"/>
        <v/>
      </c>
      <c r="GX18" s="93" t="str">
        <f t="shared" si="52"/>
        <v/>
      </c>
      <c r="GY18" s="93" t="str">
        <f t="shared" si="53"/>
        <v/>
      </c>
      <c r="GZ18" s="93" t="str">
        <f t="shared" si="54"/>
        <v/>
      </c>
      <c r="HA18" s="202">
        <f t="shared" si="55"/>
        <v>-3</v>
      </c>
    </row>
    <row r="19" ht="17.1" customHeight="1" spans="1:209">
      <c r="A19" s="84">
        <v>14</v>
      </c>
      <c r="B19" s="145" t="s">
        <v>107</v>
      </c>
      <c r="C19" s="84" t="s">
        <v>921</v>
      </c>
      <c r="D19" s="93" t="s">
        <v>90</v>
      </c>
      <c r="E19" s="93"/>
      <c r="F19" s="93"/>
      <c r="G19" s="93"/>
      <c r="H19" s="93"/>
      <c r="I19" s="93">
        <v>1</v>
      </c>
      <c r="J19" s="93">
        <v>1</v>
      </c>
      <c r="K19" s="93">
        <v>1</v>
      </c>
      <c r="L19" s="93"/>
      <c r="M19" s="93"/>
      <c r="N19" s="93"/>
      <c r="O19" s="93"/>
      <c r="P19" s="93"/>
      <c r="Q19" s="93"/>
      <c r="R19" s="93"/>
      <c r="S19" s="93"/>
      <c r="T19" s="202">
        <f t="shared" si="31"/>
        <v>3</v>
      </c>
      <c r="V19" s="84">
        <v>14</v>
      </c>
      <c r="W19" s="145" t="s">
        <v>107</v>
      </c>
      <c r="X19" s="84" t="s">
        <v>921</v>
      </c>
      <c r="Y19" s="93" t="s">
        <v>90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202">
        <f t="shared" si="32"/>
        <v>0</v>
      </c>
      <c r="AQ19" s="84">
        <v>14</v>
      </c>
      <c r="AR19" s="145" t="s">
        <v>107</v>
      </c>
      <c r="AS19" s="84" t="s">
        <v>921</v>
      </c>
      <c r="AT19" s="93" t="s">
        <v>90</v>
      </c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202">
        <f t="shared" si="33"/>
        <v>0</v>
      </c>
      <c r="BL19" s="84">
        <v>14</v>
      </c>
      <c r="BM19" s="145" t="s">
        <v>107</v>
      </c>
      <c r="BN19" s="84" t="s">
        <v>921</v>
      </c>
      <c r="BO19" s="93" t="s">
        <v>90</v>
      </c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202">
        <f t="shared" si="34"/>
        <v>0</v>
      </c>
      <c r="CG19" s="84">
        <v>14</v>
      </c>
      <c r="CH19" s="145" t="s">
        <v>107</v>
      </c>
      <c r="CI19" s="84" t="s">
        <v>921</v>
      </c>
      <c r="CJ19" s="93" t="s">
        <v>90</v>
      </c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202">
        <f t="shared" si="35"/>
        <v>0</v>
      </c>
      <c r="DB19" s="84">
        <v>14</v>
      </c>
      <c r="DC19" s="145" t="s">
        <v>107</v>
      </c>
      <c r="DD19" s="84" t="s">
        <v>921</v>
      </c>
      <c r="DE19" s="93" t="s">
        <v>90</v>
      </c>
      <c r="DF19" s="93"/>
      <c r="DG19" s="93"/>
      <c r="DH19" s="93"/>
      <c r="DI19" s="93"/>
      <c r="DJ19" s="93">
        <v>1</v>
      </c>
      <c r="DK19" s="93">
        <v>1</v>
      </c>
      <c r="DL19" s="93"/>
      <c r="DM19" s="93"/>
      <c r="DN19" s="93"/>
      <c r="DO19" s="93"/>
      <c r="DP19" s="93"/>
      <c r="DQ19" s="93"/>
      <c r="DR19" s="93"/>
      <c r="DS19" s="93"/>
      <c r="DT19" s="93"/>
      <c r="DU19" s="202">
        <f t="shared" si="36"/>
        <v>2</v>
      </c>
      <c r="DW19" s="84">
        <v>14</v>
      </c>
      <c r="DX19" s="145" t="s">
        <v>107</v>
      </c>
      <c r="DY19" s="84" t="s">
        <v>921</v>
      </c>
      <c r="DZ19" s="93" t="s">
        <v>90</v>
      </c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202">
        <f t="shared" si="37"/>
        <v>0</v>
      </c>
      <c r="ER19" s="84">
        <v>14</v>
      </c>
      <c r="ES19" s="145" t="s">
        <v>107</v>
      </c>
      <c r="ET19" s="84" t="s">
        <v>921</v>
      </c>
      <c r="EU19" s="93" t="s">
        <v>90</v>
      </c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202">
        <f t="shared" si="38"/>
        <v>0</v>
      </c>
      <c r="FM19" s="84">
        <v>14</v>
      </c>
      <c r="FN19" s="145" t="s">
        <v>107</v>
      </c>
      <c r="FO19" s="84" t="s">
        <v>921</v>
      </c>
      <c r="FP19" s="93" t="s">
        <v>90</v>
      </c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202">
        <f t="shared" si="39"/>
        <v>0</v>
      </c>
      <c r="GH19" s="84">
        <v>14</v>
      </c>
      <c r="GI19" s="145" t="s">
        <v>107</v>
      </c>
      <c r="GJ19" s="84" t="s">
        <v>921</v>
      </c>
      <c r="GK19" s="93" t="s">
        <v>90</v>
      </c>
      <c r="GL19" s="93" t="str">
        <f t="shared" si="40"/>
        <v/>
      </c>
      <c r="GM19" s="93" t="str">
        <f t="shared" si="41"/>
        <v/>
      </c>
      <c r="GN19" s="93" t="str">
        <f t="shared" si="42"/>
        <v/>
      </c>
      <c r="GO19" s="93" t="str">
        <f t="shared" si="43"/>
        <v/>
      </c>
      <c r="GP19" s="93" t="str">
        <f t="shared" si="44"/>
        <v/>
      </c>
      <c r="GQ19" s="93" t="str">
        <f t="shared" si="45"/>
        <v/>
      </c>
      <c r="GR19" s="93">
        <f t="shared" si="46"/>
        <v>1</v>
      </c>
      <c r="GS19" s="93" t="str">
        <f t="shared" si="47"/>
        <v/>
      </c>
      <c r="GT19" s="93" t="str">
        <f t="shared" si="48"/>
        <v/>
      </c>
      <c r="GU19" s="93" t="str">
        <f t="shared" si="49"/>
        <v/>
      </c>
      <c r="GV19" s="93" t="str">
        <f t="shared" si="50"/>
        <v/>
      </c>
      <c r="GW19" s="93" t="str">
        <f t="shared" si="51"/>
        <v/>
      </c>
      <c r="GX19" s="93" t="str">
        <f t="shared" si="52"/>
        <v/>
      </c>
      <c r="GY19" s="93" t="str">
        <f t="shared" si="53"/>
        <v/>
      </c>
      <c r="GZ19" s="93" t="str">
        <f t="shared" si="54"/>
        <v/>
      </c>
      <c r="HA19" s="202">
        <f t="shared" si="55"/>
        <v>1</v>
      </c>
    </row>
    <row r="20" ht="17.1" customHeight="1" spans="1:209">
      <c r="A20" s="84">
        <v>37</v>
      </c>
      <c r="B20" s="84" t="s">
        <v>145</v>
      </c>
      <c r="C20" s="84" t="s">
        <v>921</v>
      </c>
      <c r="D20" s="93" t="s">
        <v>90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202">
        <f t="shared" si="31"/>
        <v>0</v>
      </c>
      <c r="V20" s="84">
        <v>37</v>
      </c>
      <c r="W20" s="84" t="s">
        <v>145</v>
      </c>
      <c r="X20" s="84" t="s">
        <v>921</v>
      </c>
      <c r="Y20" s="93" t="s">
        <v>90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202">
        <f t="shared" si="32"/>
        <v>0</v>
      </c>
      <c r="AQ20" s="84">
        <v>37</v>
      </c>
      <c r="AR20" s="84" t="s">
        <v>145</v>
      </c>
      <c r="AS20" s="84" t="s">
        <v>921</v>
      </c>
      <c r="AT20" s="93" t="s">
        <v>90</v>
      </c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202">
        <f t="shared" si="33"/>
        <v>0</v>
      </c>
      <c r="BL20" s="84">
        <v>37</v>
      </c>
      <c r="BM20" s="84" t="s">
        <v>145</v>
      </c>
      <c r="BN20" s="84" t="s">
        <v>921</v>
      </c>
      <c r="BO20" s="93" t="s">
        <v>90</v>
      </c>
      <c r="BP20" s="93"/>
      <c r="BQ20" s="93"/>
      <c r="BR20" s="93"/>
      <c r="BS20" s="93"/>
      <c r="BT20" s="93">
        <v>1</v>
      </c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202">
        <f t="shared" si="34"/>
        <v>1</v>
      </c>
      <c r="CG20" s="84">
        <v>37</v>
      </c>
      <c r="CH20" s="84" t="s">
        <v>145</v>
      </c>
      <c r="CI20" s="84" t="s">
        <v>921</v>
      </c>
      <c r="CJ20" s="93" t="s">
        <v>90</v>
      </c>
      <c r="CK20" s="93"/>
      <c r="CL20" s="93"/>
      <c r="CM20" s="93">
        <v>1</v>
      </c>
      <c r="CN20" s="93"/>
      <c r="CO20" s="93">
        <v>1</v>
      </c>
      <c r="CP20" s="93">
        <v>1</v>
      </c>
      <c r="CQ20" s="93"/>
      <c r="CR20" s="93"/>
      <c r="CS20" s="93"/>
      <c r="CT20" s="93"/>
      <c r="CU20" s="93"/>
      <c r="CV20" s="93"/>
      <c r="CW20" s="93"/>
      <c r="CX20" s="93"/>
      <c r="CY20" s="93"/>
      <c r="CZ20" s="202">
        <f t="shared" si="35"/>
        <v>3</v>
      </c>
      <c r="DB20" s="84">
        <v>37</v>
      </c>
      <c r="DC20" s="84" t="s">
        <v>145</v>
      </c>
      <c r="DD20" s="84" t="s">
        <v>921</v>
      </c>
      <c r="DE20" s="93" t="s">
        <v>90</v>
      </c>
      <c r="DF20" s="93"/>
      <c r="DG20" s="93"/>
      <c r="DH20" s="93"/>
      <c r="DI20" s="93"/>
      <c r="DJ20" s="93">
        <v>1</v>
      </c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202">
        <f t="shared" si="36"/>
        <v>1</v>
      </c>
      <c r="DW20" s="84">
        <v>37</v>
      </c>
      <c r="DX20" s="84" t="s">
        <v>145</v>
      </c>
      <c r="DY20" s="84" t="s">
        <v>921</v>
      </c>
      <c r="DZ20" s="93" t="s">
        <v>90</v>
      </c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202">
        <f t="shared" si="37"/>
        <v>0</v>
      </c>
      <c r="ER20" s="84">
        <v>37</v>
      </c>
      <c r="ES20" s="84" t="s">
        <v>145</v>
      </c>
      <c r="ET20" s="84" t="s">
        <v>921</v>
      </c>
      <c r="EU20" s="93" t="s">
        <v>90</v>
      </c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202">
        <f t="shared" si="38"/>
        <v>0</v>
      </c>
      <c r="FM20" s="84">
        <v>37</v>
      </c>
      <c r="FN20" s="84" t="s">
        <v>145</v>
      </c>
      <c r="FO20" s="84" t="s">
        <v>921</v>
      </c>
      <c r="FP20" s="93" t="s">
        <v>90</v>
      </c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202">
        <f t="shared" si="39"/>
        <v>0</v>
      </c>
      <c r="GH20" s="84">
        <v>37</v>
      </c>
      <c r="GI20" s="84" t="s">
        <v>145</v>
      </c>
      <c r="GJ20" s="84" t="s">
        <v>921</v>
      </c>
      <c r="GK20" s="93" t="s">
        <v>90</v>
      </c>
      <c r="GL20" s="93" t="str">
        <f t="shared" si="40"/>
        <v/>
      </c>
      <c r="GM20" s="93" t="str">
        <f t="shared" si="41"/>
        <v/>
      </c>
      <c r="GN20" s="93">
        <f t="shared" si="42"/>
        <v>-1</v>
      </c>
      <c r="GO20" s="93" t="str">
        <f t="shared" si="43"/>
        <v/>
      </c>
      <c r="GP20" s="93">
        <f t="shared" si="44"/>
        <v>-1</v>
      </c>
      <c r="GQ20" s="93">
        <f t="shared" si="45"/>
        <v>-1</v>
      </c>
      <c r="GR20" s="93" t="str">
        <f t="shared" si="46"/>
        <v/>
      </c>
      <c r="GS20" s="93" t="str">
        <f t="shared" si="47"/>
        <v/>
      </c>
      <c r="GT20" s="93" t="str">
        <f t="shared" si="48"/>
        <v/>
      </c>
      <c r="GU20" s="93" t="str">
        <f t="shared" si="49"/>
        <v/>
      </c>
      <c r="GV20" s="93" t="str">
        <f t="shared" si="50"/>
        <v/>
      </c>
      <c r="GW20" s="93" t="str">
        <f t="shared" si="51"/>
        <v/>
      </c>
      <c r="GX20" s="93" t="str">
        <f t="shared" si="52"/>
        <v/>
      </c>
      <c r="GY20" s="93" t="str">
        <f t="shared" si="53"/>
        <v/>
      </c>
      <c r="GZ20" s="93" t="str">
        <f t="shared" si="54"/>
        <v/>
      </c>
      <c r="HA20" s="202">
        <f t="shared" si="55"/>
        <v>-3</v>
      </c>
    </row>
    <row r="21" ht="17.1" customHeight="1" spans="1:209">
      <c r="A21" s="84">
        <v>44</v>
      </c>
      <c r="B21" s="84" t="s">
        <v>156</v>
      </c>
      <c r="C21" s="84" t="s">
        <v>921</v>
      </c>
      <c r="D21" s="93" t="s">
        <v>90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202">
        <f t="shared" si="31"/>
        <v>0</v>
      </c>
      <c r="V21" s="84">
        <v>44</v>
      </c>
      <c r="W21" s="84" t="s">
        <v>156</v>
      </c>
      <c r="X21" s="84" t="s">
        <v>921</v>
      </c>
      <c r="Y21" s="93" t="s">
        <v>90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202">
        <f t="shared" si="32"/>
        <v>0</v>
      </c>
      <c r="AQ21" s="84">
        <v>44</v>
      </c>
      <c r="AR21" s="84" t="s">
        <v>156</v>
      </c>
      <c r="AS21" s="84" t="s">
        <v>921</v>
      </c>
      <c r="AT21" s="93" t="s">
        <v>90</v>
      </c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202">
        <f t="shared" si="33"/>
        <v>0</v>
      </c>
      <c r="BL21" s="84">
        <v>44</v>
      </c>
      <c r="BM21" s="84" t="s">
        <v>156</v>
      </c>
      <c r="BN21" s="84" t="s">
        <v>921</v>
      </c>
      <c r="BO21" s="93" t="s">
        <v>90</v>
      </c>
      <c r="BP21" s="93"/>
      <c r="BQ21" s="93">
        <v>3</v>
      </c>
      <c r="BR21" s="93">
        <v>3</v>
      </c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202">
        <f t="shared" si="34"/>
        <v>6</v>
      </c>
      <c r="CG21" s="84">
        <v>44</v>
      </c>
      <c r="CH21" s="84" t="s">
        <v>156</v>
      </c>
      <c r="CI21" s="84" t="s">
        <v>921</v>
      </c>
      <c r="CJ21" s="93" t="s">
        <v>90</v>
      </c>
      <c r="CK21" s="93"/>
      <c r="CL21" s="93"/>
      <c r="CM21" s="93"/>
      <c r="CN21" s="93"/>
      <c r="CO21" s="93">
        <v>1</v>
      </c>
      <c r="CP21" s="93"/>
      <c r="CQ21" s="93">
        <v>1</v>
      </c>
      <c r="CR21" s="93"/>
      <c r="CS21" s="93"/>
      <c r="CT21" s="93"/>
      <c r="CU21" s="93"/>
      <c r="CV21" s="93"/>
      <c r="CW21" s="93"/>
      <c r="CX21" s="93"/>
      <c r="CY21" s="93"/>
      <c r="CZ21" s="202">
        <f t="shared" si="35"/>
        <v>2</v>
      </c>
      <c r="DB21" s="84">
        <v>44</v>
      </c>
      <c r="DC21" s="84" t="s">
        <v>156</v>
      </c>
      <c r="DD21" s="84" t="s">
        <v>921</v>
      </c>
      <c r="DE21" s="93" t="s">
        <v>90</v>
      </c>
      <c r="DF21" s="93"/>
      <c r="DG21" s="93">
        <v>2</v>
      </c>
      <c r="DH21" s="93">
        <v>3</v>
      </c>
      <c r="DI21" s="93"/>
      <c r="DJ21" s="93">
        <v>1</v>
      </c>
      <c r="DK21" s="93">
        <v>1</v>
      </c>
      <c r="DL21" s="93"/>
      <c r="DM21" s="93"/>
      <c r="DN21" s="93"/>
      <c r="DO21" s="93"/>
      <c r="DP21" s="93"/>
      <c r="DQ21" s="93"/>
      <c r="DR21" s="93"/>
      <c r="DS21" s="93"/>
      <c r="DT21" s="93"/>
      <c r="DU21" s="202">
        <f t="shared" si="36"/>
        <v>7</v>
      </c>
      <c r="DW21" s="84">
        <v>44</v>
      </c>
      <c r="DX21" s="84" t="s">
        <v>156</v>
      </c>
      <c r="DY21" s="84" t="s">
        <v>921</v>
      </c>
      <c r="DZ21" s="93" t="s">
        <v>90</v>
      </c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202">
        <f t="shared" si="37"/>
        <v>0</v>
      </c>
      <c r="ER21" s="84">
        <v>44</v>
      </c>
      <c r="ES21" s="84" t="s">
        <v>156</v>
      </c>
      <c r="ET21" s="84" t="s">
        <v>921</v>
      </c>
      <c r="EU21" s="93" t="s">
        <v>90</v>
      </c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202">
        <f t="shared" si="38"/>
        <v>0</v>
      </c>
      <c r="FM21" s="84">
        <v>44</v>
      </c>
      <c r="FN21" s="84" t="s">
        <v>156</v>
      </c>
      <c r="FO21" s="84" t="s">
        <v>921</v>
      </c>
      <c r="FP21" s="93" t="s">
        <v>90</v>
      </c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202">
        <f t="shared" si="39"/>
        <v>0</v>
      </c>
      <c r="GH21" s="84">
        <v>44</v>
      </c>
      <c r="GI21" s="84" t="s">
        <v>156</v>
      </c>
      <c r="GJ21" s="84" t="s">
        <v>921</v>
      </c>
      <c r="GK21" s="93" t="s">
        <v>90</v>
      </c>
      <c r="GL21" s="93" t="str">
        <f t="shared" si="40"/>
        <v/>
      </c>
      <c r="GM21" s="93">
        <f t="shared" si="41"/>
        <v>1</v>
      </c>
      <c r="GN21" s="93" t="str">
        <f t="shared" si="42"/>
        <v/>
      </c>
      <c r="GO21" s="93" t="str">
        <f t="shared" si="43"/>
        <v/>
      </c>
      <c r="GP21" s="93">
        <f t="shared" si="44"/>
        <v>-2</v>
      </c>
      <c r="GQ21" s="93">
        <f t="shared" si="45"/>
        <v>-1</v>
      </c>
      <c r="GR21" s="93">
        <f t="shared" si="46"/>
        <v>-1</v>
      </c>
      <c r="GS21" s="93" t="str">
        <f t="shared" si="47"/>
        <v/>
      </c>
      <c r="GT21" s="93" t="str">
        <f t="shared" si="48"/>
        <v/>
      </c>
      <c r="GU21" s="93" t="str">
        <f t="shared" si="49"/>
        <v/>
      </c>
      <c r="GV21" s="93" t="str">
        <f t="shared" si="50"/>
        <v/>
      </c>
      <c r="GW21" s="93" t="str">
        <f t="shared" si="51"/>
        <v/>
      </c>
      <c r="GX21" s="93" t="str">
        <f t="shared" si="52"/>
        <v/>
      </c>
      <c r="GY21" s="93" t="str">
        <f t="shared" si="53"/>
        <v/>
      </c>
      <c r="GZ21" s="93" t="str">
        <f t="shared" si="54"/>
        <v/>
      </c>
      <c r="HA21" s="202">
        <f t="shared" si="55"/>
        <v>-3</v>
      </c>
    </row>
    <row r="22" ht="17.1" customHeight="1" spans="1:209">
      <c r="A22" s="84">
        <v>45</v>
      </c>
      <c r="B22" s="84" t="s">
        <v>922</v>
      </c>
      <c r="C22" s="84" t="s">
        <v>921</v>
      </c>
      <c r="D22" s="93" t="s">
        <v>90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202">
        <f t="shared" si="31"/>
        <v>0</v>
      </c>
      <c r="V22" s="84">
        <v>45</v>
      </c>
      <c r="W22" s="84" t="s">
        <v>922</v>
      </c>
      <c r="X22" s="84" t="s">
        <v>921</v>
      </c>
      <c r="Y22" s="93" t="s">
        <v>90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202">
        <f t="shared" si="32"/>
        <v>0</v>
      </c>
      <c r="AQ22" s="84">
        <v>45</v>
      </c>
      <c r="AR22" s="84" t="s">
        <v>922</v>
      </c>
      <c r="AS22" s="84" t="s">
        <v>921</v>
      </c>
      <c r="AT22" s="93" t="s">
        <v>90</v>
      </c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202">
        <f t="shared" si="33"/>
        <v>0</v>
      </c>
      <c r="BL22" s="84">
        <v>45</v>
      </c>
      <c r="BM22" s="84" t="s">
        <v>922</v>
      </c>
      <c r="BN22" s="84" t="s">
        <v>921</v>
      </c>
      <c r="BO22" s="93" t="s">
        <v>90</v>
      </c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202">
        <f t="shared" si="34"/>
        <v>0</v>
      </c>
      <c r="CG22" s="84">
        <v>45</v>
      </c>
      <c r="CH22" s="84" t="s">
        <v>922</v>
      </c>
      <c r="CI22" s="84" t="s">
        <v>921</v>
      </c>
      <c r="CJ22" s="93" t="s">
        <v>90</v>
      </c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202">
        <f t="shared" si="35"/>
        <v>0</v>
      </c>
      <c r="DB22" s="84">
        <v>45</v>
      </c>
      <c r="DC22" s="84" t="s">
        <v>922</v>
      </c>
      <c r="DD22" s="84" t="s">
        <v>921</v>
      </c>
      <c r="DE22" s="93" t="s">
        <v>90</v>
      </c>
      <c r="DF22" s="93"/>
      <c r="DG22" s="93">
        <v>1</v>
      </c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202">
        <f t="shared" si="36"/>
        <v>1</v>
      </c>
      <c r="DW22" s="84">
        <v>45</v>
      </c>
      <c r="DX22" s="84" t="s">
        <v>922</v>
      </c>
      <c r="DY22" s="84" t="s">
        <v>921</v>
      </c>
      <c r="DZ22" s="93" t="s">
        <v>90</v>
      </c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202">
        <f t="shared" si="37"/>
        <v>0</v>
      </c>
      <c r="ER22" s="84">
        <v>45</v>
      </c>
      <c r="ES22" s="84" t="s">
        <v>922</v>
      </c>
      <c r="ET22" s="84" t="s">
        <v>921</v>
      </c>
      <c r="EU22" s="93" t="s">
        <v>90</v>
      </c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202">
        <f t="shared" si="38"/>
        <v>0</v>
      </c>
      <c r="FM22" s="84">
        <v>45</v>
      </c>
      <c r="FN22" s="84" t="s">
        <v>922</v>
      </c>
      <c r="FO22" s="84" t="s">
        <v>921</v>
      </c>
      <c r="FP22" s="93" t="s">
        <v>90</v>
      </c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202">
        <f t="shared" si="39"/>
        <v>0</v>
      </c>
      <c r="GH22" s="84">
        <v>45</v>
      </c>
      <c r="GI22" s="84" t="s">
        <v>922</v>
      </c>
      <c r="GJ22" s="84" t="s">
        <v>921</v>
      </c>
      <c r="GK22" s="93" t="s">
        <v>90</v>
      </c>
      <c r="GL22" s="93" t="str">
        <f t="shared" si="40"/>
        <v/>
      </c>
      <c r="GM22" s="93">
        <f t="shared" si="41"/>
        <v>-1</v>
      </c>
      <c r="GN22" s="93" t="str">
        <f t="shared" si="42"/>
        <v/>
      </c>
      <c r="GO22" s="93" t="str">
        <f t="shared" si="43"/>
        <v/>
      </c>
      <c r="GP22" s="93" t="str">
        <f t="shared" si="44"/>
        <v/>
      </c>
      <c r="GQ22" s="93" t="str">
        <f t="shared" si="45"/>
        <v/>
      </c>
      <c r="GR22" s="93" t="str">
        <f t="shared" si="46"/>
        <v/>
      </c>
      <c r="GS22" s="93" t="str">
        <f t="shared" si="47"/>
        <v/>
      </c>
      <c r="GT22" s="93" t="str">
        <f t="shared" si="48"/>
        <v/>
      </c>
      <c r="GU22" s="93" t="str">
        <f t="shared" si="49"/>
        <v/>
      </c>
      <c r="GV22" s="93" t="str">
        <f t="shared" si="50"/>
        <v/>
      </c>
      <c r="GW22" s="93" t="str">
        <f t="shared" si="51"/>
        <v/>
      </c>
      <c r="GX22" s="93" t="str">
        <f t="shared" si="52"/>
        <v/>
      </c>
      <c r="GY22" s="93" t="str">
        <f t="shared" si="53"/>
        <v/>
      </c>
      <c r="GZ22" s="93" t="str">
        <f t="shared" si="54"/>
        <v/>
      </c>
      <c r="HA22" s="202">
        <f t="shared" si="55"/>
        <v>-1</v>
      </c>
    </row>
    <row r="23" customFormat="1" ht="18" customHeight="1" spans="1:209">
      <c r="A23" s="286"/>
      <c r="B23" s="286" t="s">
        <v>923</v>
      </c>
      <c r="C23" s="286"/>
      <c r="D23" s="287"/>
      <c r="E23" s="287">
        <f>SUM(E7:E22)</f>
        <v>0</v>
      </c>
      <c r="F23" s="287">
        <f t="shared" ref="F23:S23" si="56">SUM(F7:F22)</f>
        <v>4</v>
      </c>
      <c r="G23" s="287">
        <f t="shared" si="56"/>
        <v>5</v>
      </c>
      <c r="H23" s="287">
        <f t="shared" si="56"/>
        <v>4</v>
      </c>
      <c r="I23" s="287">
        <f t="shared" si="56"/>
        <v>1</v>
      </c>
      <c r="J23" s="287">
        <f t="shared" si="56"/>
        <v>1</v>
      </c>
      <c r="K23" s="287">
        <f t="shared" si="56"/>
        <v>1</v>
      </c>
      <c r="L23" s="287">
        <f t="shared" si="56"/>
        <v>0</v>
      </c>
      <c r="M23" s="287">
        <f t="shared" si="56"/>
        <v>0</v>
      </c>
      <c r="N23" s="287">
        <f t="shared" si="56"/>
        <v>0</v>
      </c>
      <c r="O23" s="287">
        <f t="shared" si="56"/>
        <v>0</v>
      </c>
      <c r="P23" s="287">
        <f t="shared" si="56"/>
        <v>0</v>
      </c>
      <c r="Q23" s="287">
        <f t="shared" si="56"/>
        <v>0</v>
      </c>
      <c r="R23" s="287">
        <f t="shared" si="56"/>
        <v>0</v>
      </c>
      <c r="S23" s="287">
        <f t="shared" si="56"/>
        <v>1</v>
      </c>
      <c r="T23" s="287">
        <f t="shared" si="31"/>
        <v>17</v>
      </c>
      <c r="V23" s="286"/>
      <c r="W23" s="286" t="s">
        <v>923</v>
      </c>
      <c r="X23" s="286"/>
      <c r="Y23" s="287"/>
      <c r="Z23" s="287">
        <f t="shared" ref="Z23:AN23" si="57">SUM(Z7:Z22)</f>
        <v>0</v>
      </c>
      <c r="AA23" s="287">
        <f t="shared" si="57"/>
        <v>0</v>
      </c>
      <c r="AB23" s="287">
        <f t="shared" si="57"/>
        <v>0</v>
      </c>
      <c r="AC23" s="287">
        <f t="shared" si="57"/>
        <v>0</v>
      </c>
      <c r="AD23" s="287">
        <f t="shared" si="57"/>
        <v>0</v>
      </c>
      <c r="AE23" s="287">
        <f t="shared" si="57"/>
        <v>0</v>
      </c>
      <c r="AF23" s="287">
        <f t="shared" si="57"/>
        <v>0</v>
      </c>
      <c r="AG23" s="287">
        <f t="shared" si="57"/>
        <v>0</v>
      </c>
      <c r="AH23" s="287">
        <f t="shared" si="57"/>
        <v>0</v>
      </c>
      <c r="AI23" s="287">
        <f t="shared" si="57"/>
        <v>0</v>
      </c>
      <c r="AJ23" s="287">
        <f t="shared" si="57"/>
        <v>0</v>
      </c>
      <c r="AK23" s="287">
        <f t="shared" si="57"/>
        <v>0</v>
      </c>
      <c r="AL23" s="287">
        <f t="shared" si="57"/>
        <v>0</v>
      </c>
      <c r="AM23" s="287">
        <f t="shared" si="57"/>
        <v>0</v>
      </c>
      <c r="AN23" s="287">
        <f t="shared" si="57"/>
        <v>0</v>
      </c>
      <c r="AO23" s="287">
        <f t="shared" si="32"/>
        <v>0</v>
      </c>
      <c r="AQ23" s="286"/>
      <c r="AR23" s="286" t="s">
        <v>923</v>
      </c>
      <c r="AS23" s="286"/>
      <c r="AT23" s="287"/>
      <c r="AU23" s="287">
        <f t="shared" ref="AU23:BI23" si="58">SUM(AU7:AU22)</f>
        <v>0</v>
      </c>
      <c r="AV23" s="287">
        <f t="shared" si="58"/>
        <v>6</v>
      </c>
      <c r="AW23" s="287">
        <f t="shared" si="58"/>
        <v>7</v>
      </c>
      <c r="AX23" s="287">
        <f t="shared" si="58"/>
        <v>3</v>
      </c>
      <c r="AY23" s="287">
        <f t="shared" si="58"/>
        <v>0</v>
      </c>
      <c r="AZ23" s="287">
        <f t="shared" si="58"/>
        <v>1</v>
      </c>
      <c r="BA23" s="287">
        <f t="shared" si="58"/>
        <v>0</v>
      </c>
      <c r="BB23" s="287">
        <f t="shared" si="58"/>
        <v>0</v>
      </c>
      <c r="BC23" s="287">
        <f t="shared" si="58"/>
        <v>0</v>
      </c>
      <c r="BD23" s="287">
        <f t="shared" si="58"/>
        <v>0</v>
      </c>
      <c r="BE23" s="287">
        <f t="shared" si="58"/>
        <v>0</v>
      </c>
      <c r="BF23" s="287">
        <f t="shared" si="58"/>
        <v>0</v>
      </c>
      <c r="BG23" s="287">
        <f t="shared" si="58"/>
        <v>0</v>
      </c>
      <c r="BH23" s="287">
        <f t="shared" si="58"/>
        <v>0</v>
      </c>
      <c r="BI23" s="287">
        <f t="shared" si="58"/>
        <v>2</v>
      </c>
      <c r="BJ23" s="287">
        <f t="shared" si="33"/>
        <v>19</v>
      </c>
      <c r="BL23" s="286"/>
      <c r="BM23" s="286" t="s">
        <v>923</v>
      </c>
      <c r="BN23" s="286"/>
      <c r="BO23" s="287"/>
      <c r="BP23" s="287">
        <f t="shared" ref="BP23:CD23" si="59">SUM(BP7:BP22)</f>
        <v>0</v>
      </c>
      <c r="BQ23" s="287">
        <f t="shared" si="59"/>
        <v>3</v>
      </c>
      <c r="BR23" s="287">
        <f t="shared" si="59"/>
        <v>3</v>
      </c>
      <c r="BS23" s="287">
        <f t="shared" si="59"/>
        <v>0</v>
      </c>
      <c r="BT23" s="287">
        <f t="shared" si="59"/>
        <v>1</v>
      </c>
      <c r="BU23" s="287">
        <f t="shared" si="59"/>
        <v>0</v>
      </c>
      <c r="BV23" s="287">
        <f t="shared" si="59"/>
        <v>0</v>
      </c>
      <c r="BW23" s="287">
        <f t="shared" si="59"/>
        <v>0</v>
      </c>
      <c r="BX23" s="287">
        <f t="shared" si="59"/>
        <v>0</v>
      </c>
      <c r="BY23" s="287">
        <f t="shared" si="59"/>
        <v>0</v>
      </c>
      <c r="BZ23" s="287">
        <f t="shared" si="59"/>
        <v>0</v>
      </c>
      <c r="CA23" s="287">
        <f t="shared" si="59"/>
        <v>0</v>
      </c>
      <c r="CB23" s="287">
        <f t="shared" si="59"/>
        <v>0</v>
      </c>
      <c r="CC23" s="287">
        <f t="shared" si="59"/>
        <v>0</v>
      </c>
      <c r="CD23" s="287">
        <f t="shared" si="59"/>
        <v>0</v>
      </c>
      <c r="CE23" s="287">
        <f t="shared" si="34"/>
        <v>7</v>
      </c>
      <c r="CG23" s="286"/>
      <c r="CH23" s="286" t="s">
        <v>923</v>
      </c>
      <c r="CI23" s="286"/>
      <c r="CJ23" s="287"/>
      <c r="CK23" s="287">
        <f>SUM(CK7:CK22)</f>
        <v>0</v>
      </c>
      <c r="CL23" s="287">
        <f t="shared" ref="CL23:CY23" si="60">SUM(CL7:CL22)</f>
        <v>7</v>
      </c>
      <c r="CM23" s="287">
        <f t="shared" si="60"/>
        <v>6</v>
      </c>
      <c r="CN23" s="287">
        <f t="shared" si="60"/>
        <v>5</v>
      </c>
      <c r="CO23" s="287">
        <f t="shared" si="60"/>
        <v>7</v>
      </c>
      <c r="CP23" s="287">
        <f t="shared" si="60"/>
        <v>7</v>
      </c>
      <c r="CQ23" s="287">
        <f t="shared" si="60"/>
        <v>6</v>
      </c>
      <c r="CR23" s="287">
        <f t="shared" si="60"/>
        <v>3</v>
      </c>
      <c r="CS23" s="287">
        <f t="shared" si="60"/>
        <v>0</v>
      </c>
      <c r="CT23" s="287">
        <f t="shared" si="60"/>
        <v>0</v>
      </c>
      <c r="CU23" s="287">
        <f t="shared" si="60"/>
        <v>0</v>
      </c>
      <c r="CV23" s="287">
        <f t="shared" si="60"/>
        <v>0</v>
      </c>
      <c r="CW23" s="287">
        <f t="shared" si="60"/>
        <v>0</v>
      </c>
      <c r="CX23" s="287">
        <f t="shared" si="60"/>
        <v>0</v>
      </c>
      <c r="CY23" s="287">
        <f t="shared" si="60"/>
        <v>6</v>
      </c>
      <c r="CZ23" s="287">
        <f t="shared" si="35"/>
        <v>47</v>
      </c>
      <c r="DB23" s="286"/>
      <c r="DC23" s="286" t="s">
        <v>923</v>
      </c>
      <c r="DD23" s="286"/>
      <c r="DE23" s="287"/>
      <c r="DF23" s="287">
        <f>SUM(DF7:DF22)</f>
        <v>0</v>
      </c>
      <c r="DG23" s="287">
        <f t="shared" ref="DG23:DT23" si="61">SUM(DG7:DG22)</f>
        <v>11</v>
      </c>
      <c r="DH23" s="287">
        <f t="shared" si="61"/>
        <v>10</v>
      </c>
      <c r="DI23" s="287">
        <f t="shared" si="61"/>
        <v>5</v>
      </c>
      <c r="DJ23" s="287">
        <f t="shared" si="61"/>
        <v>3</v>
      </c>
      <c r="DK23" s="287">
        <f t="shared" si="61"/>
        <v>3</v>
      </c>
      <c r="DL23" s="287">
        <f t="shared" si="61"/>
        <v>1</v>
      </c>
      <c r="DM23" s="287">
        <f t="shared" si="61"/>
        <v>0</v>
      </c>
      <c r="DN23" s="287">
        <f t="shared" si="61"/>
        <v>0</v>
      </c>
      <c r="DO23" s="287">
        <f t="shared" si="61"/>
        <v>0</v>
      </c>
      <c r="DP23" s="287">
        <f t="shared" si="61"/>
        <v>0</v>
      </c>
      <c r="DQ23" s="287">
        <f t="shared" si="61"/>
        <v>0</v>
      </c>
      <c r="DR23" s="287">
        <f t="shared" si="61"/>
        <v>0</v>
      </c>
      <c r="DS23" s="287">
        <f t="shared" si="61"/>
        <v>0</v>
      </c>
      <c r="DT23" s="287">
        <f t="shared" si="61"/>
        <v>0</v>
      </c>
      <c r="DU23" s="287">
        <f t="shared" si="36"/>
        <v>33</v>
      </c>
      <c r="DW23" s="286"/>
      <c r="DX23" s="286" t="s">
        <v>923</v>
      </c>
      <c r="DY23" s="286"/>
      <c r="DZ23" s="287"/>
      <c r="EA23" s="287">
        <f t="shared" ref="EA23:EO23" si="62">SUM(EA7:EA22)</f>
        <v>0</v>
      </c>
      <c r="EB23" s="287">
        <f t="shared" si="62"/>
        <v>0</v>
      </c>
      <c r="EC23" s="287">
        <f t="shared" si="62"/>
        <v>0</v>
      </c>
      <c r="ED23" s="287">
        <f t="shared" si="62"/>
        <v>0</v>
      </c>
      <c r="EE23" s="287">
        <f t="shared" si="62"/>
        <v>0</v>
      </c>
      <c r="EF23" s="287">
        <f t="shared" si="62"/>
        <v>0</v>
      </c>
      <c r="EG23" s="287">
        <f t="shared" si="62"/>
        <v>0</v>
      </c>
      <c r="EH23" s="287">
        <f t="shared" si="62"/>
        <v>0</v>
      </c>
      <c r="EI23" s="287">
        <f t="shared" si="62"/>
        <v>0</v>
      </c>
      <c r="EJ23" s="287">
        <f t="shared" si="62"/>
        <v>0</v>
      </c>
      <c r="EK23" s="287">
        <f t="shared" si="62"/>
        <v>0</v>
      </c>
      <c r="EL23" s="287">
        <f t="shared" si="62"/>
        <v>0</v>
      </c>
      <c r="EM23" s="287">
        <f t="shared" si="62"/>
        <v>0</v>
      </c>
      <c r="EN23" s="287">
        <f t="shared" si="62"/>
        <v>0</v>
      </c>
      <c r="EO23" s="287">
        <f t="shared" si="62"/>
        <v>0</v>
      </c>
      <c r="EP23" s="287">
        <f t="shared" si="37"/>
        <v>0</v>
      </c>
      <c r="ER23" s="286"/>
      <c r="ES23" s="286" t="s">
        <v>923</v>
      </c>
      <c r="ET23" s="286"/>
      <c r="EU23" s="287"/>
      <c r="EV23" s="287">
        <f t="shared" ref="EV23:FJ23" si="63">SUM(EV7:EV22)</f>
        <v>0</v>
      </c>
      <c r="EW23" s="287">
        <f t="shared" si="63"/>
        <v>0</v>
      </c>
      <c r="EX23" s="287">
        <f t="shared" si="63"/>
        <v>1</v>
      </c>
      <c r="EY23" s="287">
        <f t="shared" si="63"/>
        <v>1</v>
      </c>
      <c r="EZ23" s="287">
        <f t="shared" si="63"/>
        <v>0</v>
      </c>
      <c r="FA23" s="287">
        <f t="shared" si="63"/>
        <v>0</v>
      </c>
      <c r="FB23" s="287">
        <f t="shared" si="63"/>
        <v>0</v>
      </c>
      <c r="FC23" s="287">
        <f t="shared" si="63"/>
        <v>0</v>
      </c>
      <c r="FD23" s="287">
        <f t="shared" si="63"/>
        <v>0</v>
      </c>
      <c r="FE23" s="287">
        <f t="shared" si="63"/>
        <v>0</v>
      </c>
      <c r="FF23" s="287">
        <f t="shared" si="63"/>
        <v>0</v>
      </c>
      <c r="FG23" s="287">
        <f t="shared" si="63"/>
        <v>0</v>
      </c>
      <c r="FH23" s="287">
        <f t="shared" si="63"/>
        <v>0</v>
      </c>
      <c r="FI23" s="287">
        <f t="shared" si="63"/>
        <v>0</v>
      </c>
      <c r="FJ23" s="287">
        <f t="shared" si="63"/>
        <v>0</v>
      </c>
      <c r="FK23" s="287">
        <f t="shared" si="38"/>
        <v>2</v>
      </c>
      <c r="FM23" s="286"/>
      <c r="FN23" s="286" t="s">
        <v>923</v>
      </c>
      <c r="FO23" s="286"/>
      <c r="FP23" s="287"/>
      <c r="FQ23" s="287">
        <f t="shared" ref="FQ23:GE23" si="64">SUM(FQ7:FQ22)</f>
        <v>0</v>
      </c>
      <c r="FR23" s="287">
        <f t="shared" si="64"/>
        <v>0</v>
      </c>
      <c r="FS23" s="287">
        <f t="shared" si="64"/>
        <v>0</v>
      </c>
      <c r="FT23" s="287">
        <f t="shared" si="64"/>
        <v>0</v>
      </c>
      <c r="FU23" s="287">
        <f t="shared" si="64"/>
        <v>0</v>
      </c>
      <c r="FV23" s="287">
        <f t="shared" si="64"/>
        <v>0</v>
      </c>
      <c r="FW23" s="287">
        <f t="shared" si="64"/>
        <v>0</v>
      </c>
      <c r="FX23" s="287">
        <f t="shared" si="64"/>
        <v>0</v>
      </c>
      <c r="FY23" s="287">
        <f t="shared" si="64"/>
        <v>0</v>
      </c>
      <c r="FZ23" s="287">
        <f t="shared" si="64"/>
        <v>0</v>
      </c>
      <c r="GA23" s="287">
        <f t="shared" si="64"/>
        <v>0</v>
      </c>
      <c r="GB23" s="287">
        <f t="shared" si="64"/>
        <v>0</v>
      </c>
      <c r="GC23" s="287">
        <f t="shared" si="64"/>
        <v>0</v>
      </c>
      <c r="GD23" s="287">
        <f t="shared" si="64"/>
        <v>0</v>
      </c>
      <c r="GE23" s="287">
        <f t="shared" si="64"/>
        <v>0</v>
      </c>
      <c r="GF23" s="287">
        <f t="shared" si="39"/>
        <v>0</v>
      </c>
      <c r="GH23" s="286"/>
      <c r="GI23" s="286" t="s">
        <v>923</v>
      </c>
      <c r="GJ23" s="286"/>
      <c r="GK23" s="287"/>
      <c r="GL23" s="292" t="str">
        <f t="shared" si="40"/>
        <v/>
      </c>
      <c r="GM23" s="292">
        <f t="shared" ref="GM23:GZ23" si="65">IF(F23+AA23+AV23+BQ23-CL23-DG23-EB23-EW23-FR23=0,"",F23+AA23+AV23+BQ23-CL23-DG23-EB23-EW23-FR23)</f>
        <v>-5</v>
      </c>
      <c r="GN23" s="292">
        <f t="shared" si="65"/>
        <v>-2</v>
      </c>
      <c r="GO23" s="292">
        <f t="shared" si="65"/>
        <v>-4</v>
      </c>
      <c r="GP23" s="292">
        <f t="shared" si="65"/>
        <v>-8</v>
      </c>
      <c r="GQ23" s="292">
        <f t="shared" si="65"/>
        <v>-8</v>
      </c>
      <c r="GR23" s="292">
        <f t="shared" si="65"/>
        <v>-6</v>
      </c>
      <c r="GS23" s="292">
        <f t="shared" si="65"/>
        <v>-3</v>
      </c>
      <c r="GT23" s="292" t="str">
        <f t="shared" si="65"/>
        <v/>
      </c>
      <c r="GU23" s="292" t="str">
        <f t="shared" si="65"/>
        <v/>
      </c>
      <c r="GV23" s="292" t="str">
        <f t="shared" si="65"/>
        <v/>
      </c>
      <c r="GW23" s="292" t="str">
        <f t="shared" si="65"/>
        <v/>
      </c>
      <c r="GX23" s="292" t="str">
        <f t="shared" si="65"/>
        <v/>
      </c>
      <c r="GY23" s="292" t="str">
        <f t="shared" si="65"/>
        <v/>
      </c>
      <c r="GZ23" s="292">
        <f t="shared" si="65"/>
        <v>-3</v>
      </c>
      <c r="HA23" s="287">
        <f t="shared" si="55"/>
        <v>-39</v>
      </c>
    </row>
    <row r="24" ht="17.1" customHeight="1" spans="1:209">
      <c r="A24" s="84">
        <v>15</v>
      </c>
      <c r="B24" s="145" t="s">
        <v>108</v>
      </c>
      <c r="C24" s="145" t="s">
        <v>924</v>
      </c>
      <c r="D24" s="93" t="s">
        <v>90</v>
      </c>
      <c r="E24" s="93"/>
      <c r="F24" s="93"/>
      <c r="G24" s="93"/>
      <c r="H24" s="93"/>
      <c r="I24" s="93">
        <v>2</v>
      </c>
      <c r="J24" s="93">
        <v>1</v>
      </c>
      <c r="K24" s="93">
        <v>1</v>
      </c>
      <c r="L24" s="93"/>
      <c r="M24" s="93"/>
      <c r="N24" s="93"/>
      <c r="O24" s="93"/>
      <c r="P24" s="93"/>
      <c r="Q24" s="93"/>
      <c r="R24" s="93"/>
      <c r="S24" s="93"/>
      <c r="T24" s="202">
        <f t="shared" si="31"/>
        <v>4</v>
      </c>
      <c r="V24" s="84">
        <v>15</v>
      </c>
      <c r="W24" s="145" t="s">
        <v>108</v>
      </c>
      <c r="X24" s="145" t="s">
        <v>924</v>
      </c>
      <c r="Y24" s="93" t="s">
        <v>90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202">
        <f t="shared" si="32"/>
        <v>0</v>
      </c>
      <c r="AQ24" s="84">
        <v>15</v>
      </c>
      <c r="AR24" s="145" t="s">
        <v>108</v>
      </c>
      <c r="AS24" s="145" t="s">
        <v>924</v>
      </c>
      <c r="AT24" s="93" t="s">
        <v>90</v>
      </c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202">
        <f t="shared" si="33"/>
        <v>0</v>
      </c>
      <c r="BL24" s="84">
        <v>15</v>
      </c>
      <c r="BM24" s="145" t="s">
        <v>108</v>
      </c>
      <c r="BN24" s="145" t="s">
        <v>924</v>
      </c>
      <c r="BO24" s="93" t="s">
        <v>90</v>
      </c>
      <c r="BP24" s="93"/>
      <c r="BQ24" s="93"/>
      <c r="BR24" s="93">
        <v>1</v>
      </c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202">
        <f t="shared" si="34"/>
        <v>1</v>
      </c>
      <c r="CG24" s="84">
        <v>15</v>
      </c>
      <c r="CH24" s="145" t="s">
        <v>108</v>
      </c>
      <c r="CI24" s="145" t="s">
        <v>924</v>
      </c>
      <c r="CJ24" s="93" t="s">
        <v>90</v>
      </c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202">
        <f t="shared" si="35"/>
        <v>0</v>
      </c>
      <c r="DB24" s="84">
        <v>15</v>
      </c>
      <c r="DC24" s="145" t="s">
        <v>108</v>
      </c>
      <c r="DD24" s="145" t="s">
        <v>924</v>
      </c>
      <c r="DE24" s="93" t="s">
        <v>90</v>
      </c>
      <c r="DF24" s="93"/>
      <c r="DG24" s="93"/>
      <c r="DH24" s="93">
        <v>2</v>
      </c>
      <c r="DI24" s="93"/>
      <c r="DJ24" s="93">
        <v>1</v>
      </c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202">
        <f t="shared" si="36"/>
        <v>3</v>
      </c>
      <c r="DW24" s="84">
        <v>15</v>
      </c>
      <c r="DX24" s="145" t="s">
        <v>108</v>
      </c>
      <c r="DY24" s="145" t="s">
        <v>924</v>
      </c>
      <c r="DZ24" s="93" t="s">
        <v>90</v>
      </c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202">
        <f t="shared" si="37"/>
        <v>0</v>
      </c>
      <c r="ER24" s="84">
        <v>15</v>
      </c>
      <c r="ES24" s="145" t="s">
        <v>108</v>
      </c>
      <c r="ET24" s="145" t="s">
        <v>924</v>
      </c>
      <c r="EU24" s="93" t="s">
        <v>90</v>
      </c>
      <c r="EV24" s="93"/>
      <c r="EW24" s="93"/>
      <c r="EX24" s="93"/>
      <c r="EY24" s="93"/>
      <c r="EZ24" s="93">
        <v>1</v>
      </c>
      <c r="FA24" s="93">
        <v>1</v>
      </c>
      <c r="FB24" s="93">
        <v>1</v>
      </c>
      <c r="FC24" s="93"/>
      <c r="FD24" s="93"/>
      <c r="FE24" s="93"/>
      <c r="FF24" s="93"/>
      <c r="FG24" s="93"/>
      <c r="FH24" s="93"/>
      <c r="FI24" s="93"/>
      <c r="FJ24" s="93"/>
      <c r="FK24" s="202">
        <f t="shared" si="38"/>
        <v>3</v>
      </c>
      <c r="FM24" s="84">
        <v>15</v>
      </c>
      <c r="FN24" s="145" t="s">
        <v>108</v>
      </c>
      <c r="FO24" s="145" t="s">
        <v>924</v>
      </c>
      <c r="FP24" s="93" t="s">
        <v>90</v>
      </c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202">
        <f t="shared" si="39"/>
        <v>0</v>
      </c>
      <c r="GH24" s="84">
        <v>15</v>
      </c>
      <c r="GI24" s="145" t="s">
        <v>108</v>
      </c>
      <c r="GJ24" s="145" t="s">
        <v>924</v>
      </c>
      <c r="GK24" s="93" t="s">
        <v>90</v>
      </c>
      <c r="GL24" s="93" t="str">
        <f t="shared" si="40"/>
        <v/>
      </c>
      <c r="GM24" s="93" t="str">
        <f t="shared" ref="GM24:GZ24" si="66">IF(F24+AA24+AV24+BQ24-CL24-DG24-EB24-EW24-FR24=0,"",F24+AA24+AV24+BQ24-CL24-DG24-EB24-EW24-FR24)</f>
        <v/>
      </c>
      <c r="GN24" s="93">
        <f t="shared" si="66"/>
        <v>-1</v>
      </c>
      <c r="GO24" s="93" t="str">
        <f t="shared" si="66"/>
        <v/>
      </c>
      <c r="GP24" s="93" t="str">
        <f t="shared" si="66"/>
        <v/>
      </c>
      <c r="GQ24" s="93" t="str">
        <f t="shared" si="66"/>
        <v/>
      </c>
      <c r="GR24" s="93" t="str">
        <f t="shared" si="66"/>
        <v/>
      </c>
      <c r="GS24" s="93" t="str">
        <f t="shared" si="66"/>
        <v/>
      </c>
      <c r="GT24" s="93" t="str">
        <f t="shared" si="66"/>
        <v/>
      </c>
      <c r="GU24" s="93" t="str">
        <f t="shared" si="66"/>
        <v/>
      </c>
      <c r="GV24" s="93" t="str">
        <f t="shared" si="66"/>
        <v/>
      </c>
      <c r="GW24" s="93" t="str">
        <f t="shared" si="66"/>
        <v/>
      </c>
      <c r="GX24" s="93" t="str">
        <f t="shared" si="66"/>
        <v/>
      </c>
      <c r="GY24" s="93" t="str">
        <f t="shared" si="66"/>
        <v/>
      </c>
      <c r="GZ24" s="93" t="str">
        <f t="shared" si="66"/>
        <v/>
      </c>
      <c r="HA24" s="202">
        <f t="shared" si="55"/>
        <v>-1</v>
      </c>
    </row>
    <row r="25" ht="17.1" customHeight="1" spans="1:209">
      <c r="A25" s="84">
        <v>16</v>
      </c>
      <c r="B25" s="84" t="s">
        <v>110</v>
      </c>
      <c r="C25" s="84" t="s">
        <v>924</v>
      </c>
      <c r="D25" s="93" t="s">
        <v>90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202">
        <f t="shared" si="31"/>
        <v>0</v>
      </c>
      <c r="V25" s="84">
        <v>16</v>
      </c>
      <c r="W25" s="84" t="s">
        <v>110</v>
      </c>
      <c r="X25" s="84" t="s">
        <v>924</v>
      </c>
      <c r="Y25" s="93" t="s">
        <v>90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202">
        <f t="shared" si="32"/>
        <v>0</v>
      </c>
      <c r="AQ25" s="84">
        <v>16</v>
      </c>
      <c r="AR25" s="84" t="s">
        <v>110</v>
      </c>
      <c r="AS25" s="84" t="s">
        <v>924</v>
      </c>
      <c r="AT25" s="93" t="s">
        <v>90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202">
        <f t="shared" si="33"/>
        <v>0</v>
      </c>
      <c r="BL25" s="84">
        <v>16</v>
      </c>
      <c r="BM25" s="84" t="s">
        <v>110</v>
      </c>
      <c r="BN25" s="84" t="s">
        <v>924</v>
      </c>
      <c r="BO25" s="93" t="s">
        <v>90</v>
      </c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202">
        <f t="shared" si="34"/>
        <v>0</v>
      </c>
      <c r="CG25" s="84">
        <v>16</v>
      </c>
      <c r="CH25" s="84" t="s">
        <v>110</v>
      </c>
      <c r="CI25" s="84" t="s">
        <v>924</v>
      </c>
      <c r="CJ25" s="93" t="s">
        <v>90</v>
      </c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202">
        <f t="shared" si="35"/>
        <v>0</v>
      </c>
      <c r="DB25" s="84">
        <v>16</v>
      </c>
      <c r="DC25" s="84" t="s">
        <v>110</v>
      </c>
      <c r="DD25" s="84" t="s">
        <v>924</v>
      </c>
      <c r="DE25" s="93" t="s">
        <v>90</v>
      </c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202">
        <f t="shared" si="36"/>
        <v>0</v>
      </c>
      <c r="DW25" s="84">
        <v>16</v>
      </c>
      <c r="DX25" s="84" t="s">
        <v>110</v>
      </c>
      <c r="DY25" s="84" t="s">
        <v>924</v>
      </c>
      <c r="DZ25" s="93" t="s">
        <v>90</v>
      </c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202">
        <f t="shared" si="37"/>
        <v>0</v>
      </c>
      <c r="ER25" s="84">
        <v>16</v>
      </c>
      <c r="ES25" s="84" t="s">
        <v>110</v>
      </c>
      <c r="ET25" s="84" t="s">
        <v>924</v>
      </c>
      <c r="EU25" s="93" t="s">
        <v>90</v>
      </c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202">
        <f t="shared" si="38"/>
        <v>0</v>
      </c>
      <c r="FM25" s="84">
        <v>16</v>
      </c>
      <c r="FN25" s="84" t="s">
        <v>110</v>
      </c>
      <c r="FO25" s="84" t="s">
        <v>924</v>
      </c>
      <c r="FP25" s="93" t="s">
        <v>90</v>
      </c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202">
        <f t="shared" si="39"/>
        <v>0</v>
      </c>
      <c r="GH25" s="84">
        <v>16</v>
      </c>
      <c r="GI25" s="84" t="s">
        <v>110</v>
      </c>
      <c r="GJ25" s="84" t="s">
        <v>924</v>
      </c>
      <c r="GK25" s="93" t="s">
        <v>90</v>
      </c>
      <c r="GL25" s="93" t="str">
        <f t="shared" ref="GL25:GL49" si="67">IF(E25+Z25+AU25+BP25-CK25-DF25-EA25-EV25-FQ25=0,"",E25+Z25+AU25+BP25-CK25-DF25-EA25-EV25-FQ25)</f>
        <v/>
      </c>
      <c r="GM25" s="93" t="str">
        <f t="shared" ref="GM25:GM49" si="68">IF(F25+AA25+AV25+BQ25-CL25-DG25-EB25-EW25-FR25=0,"",F25+AA25+AV25+BQ25-CL25-DG25-EB25-EW25-FR25)</f>
        <v/>
      </c>
      <c r="GN25" s="93" t="str">
        <f t="shared" ref="GN25:GN49" si="69">IF(G25+AB25+AW25+BR25-CM25-DH25-EC25-EX25-FS25=0,"",G25+AB25+AW25+BR25-CM25-DH25-EC25-EX25-FS25)</f>
        <v/>
      </c>
      <c r="GO25" s="93" t="str">
        <f t="shared" ref="GO25:GO49" si="70">IF(H25+AC25+AX25+BS25-CN25-DI25-ED25-EY25-FT25=0,"",H25+AC25+AX25+BS25-CN25-DI25-ED25-EY25-FT25)</f>
        <v/>
      </c>
      <c r="GP25" s="93" t="str">
        <f t="shared" ref="GP25:GP49" si="71">IF(I25+AD25+AY25+BT25-CO25-DJ25-EE25-EZ25-FU25=0,"",I25+AD25+AY25+BT25-CO25-DJ25-EE25-EZ25-FU25)</f>
        <v/>
      </c>
      <c r="GQ25" s="93" t="str">
        <f t="shared" ref="GQ25:GQ49" si="72">IF(J25+AE25+AZ25+BU25-CP25-DK25-EF25-FA25-FV25=0,"",J25+AE25+AZ25+BU25-CP25-DK25-EF25-FA25-FV25)</f>
        <v/>
      </c>
      <c r="GR25" s="93" t="str">
        <f t="shared" ref="GR25:GR49" si="73">IF(K25+AF25+BA25+BV25-CQ25-DL25-EG25-FB25-FW25=0,"",K25+AF25+BA25+BV25-CQ25-DL25-EG25-FB25-FW25)</f>
        <v/>
      </c>
      <c r="GS25" s="93" t="str">
        <f t="shared" ref="GS25:GS49" si="74">IF(L25+AG25+BB25+BW25-CR25-DM25-EH25-FC25-FX25=0,"",L25+AG25+BB25+BW25-CR25-DM25-EH25-FC25-FX25)</f>
        <v/>
      </c>
      <c r="GT25" s="93" t="str">
        <f t="shared" ref="GT25:GT49" si="75">IF(M25+AH25+BC25+BX25-CS25-DN25-EI25-FD25-FY25=0,"",M25+AH25+BC25+BX25-CS25-DN25-EI25-FD25-FY25)</f>
        <v/>
      </c>
      <c r="GU25" s="93" t="str">
        <f t="shared" ref="GU25:GU49" si="76">IF(N25+AI25+BD25+BY25-CT25-DO25-EJ25-FE25-FZ25=0,"",N25+AI25+BD25+BY25-CT25-DO25-EJ25-FE25-FZ25)</f>
        <v/>
      </c>
      <c r="GV25" s="93" t="str">
        <f t="shared" ref="GV25:GV49" si="77">IF(O25+AJ25+BE25+BZ25-CU25-DP25-EK25-FF25-GA25=0,"",O25+AJ25+BE25+BZ25-CU25-DP25-EK25-FF25-GA25)</f>
        <v/>
      </c>
      <c r="GW25" s="93" t="str">
        <f t="shared" ref="GW25:GW49" si="78">IF(P25+AK25+BF25+CA25-CV25-DQ25-EL25-FG25-GB25=0,"",P25+AK25+BF25+CA25-CV25-DQ25-EL25-FG25-GB25)</f>
        <v/>
      </c>
      <c r="GX25" s="93" t="str">
        <f t="shared" ref="GX25:GX49" si="79">IF(Q25+AL25+BG25+CB25-CW25-DR25-EM25-FH25-GC25=0,"",Q25+AL25+BG25+CB25-CW25-DR25-EM25-FH25-GC25)</f>
        <v/>
      </c>
      <c r="GY25" s="93" t="str">
        <f t="shared" ref="GY25:GY49" si="80">IF(R25+AM25+BH25+CC25-CX25-DS25-EN25-FI25-GD25=0,"",R25+AM25+BH25+CC25-CX25-DS25-EN25-FI25-GD25)</f>
        <v/>
      </c>
      <c r="GZ25" s="93" t="str">
        <f t="shared" ref="GZ25:GZ49" si="81">IF(S25+AN25+BI25+CD25-CY25-DT25-EO25-FJ25-GE25=0,"",S25+AN25+BI25+CD25-CY25-DT25-EO25-FJ25-GE25)</f>
        <v/>
      </c>
      <c r="HA25" s="202">
        <f t="shared" si="55"/>
        <v>0</v>
      </c>
    </row>
    <row r="26" ht="17.1" customHeight="1" spans="1:209">
      <c r="A26" s="84">
        <v>17</v>
      </c>
      <c r="B26" s="84" t="s">
        <v>111</v>
      </c>
      <c r="C26" s="84" t="s">
        <v>924</v>
      </c>
      <c r="D26" s="93" t="s">
        <v>90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202">
        <f t="shared" si="31"/>
        <v>0</v>
      </c>
      <c r="V26" s="84">
        <v>17</v>
      </c>
      <c r="W26" s="84" t="s">
        <v>111</v>
      </c>
      <c r="X26" s="84" t="s">
        <v>924</v>
      </c>
      <c r="Y26" s="93" t="s">
        <v>90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202">
        <f t="shared" si="32"/>
        <v>0</v>
      </c>
      <c r="AQ26" s="84">
        <v>17</v>
      </c>
      <c r="AR26" s="84" t="s">
        <v>111</v>
      </c>
      <c r="AS26" s="84" t="s">
        <v>924</v>
      </c>
      <c r="AT26" s="93" t="s">
        <v>90</v>
      </c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202">
        <f t="shared" si="33"/>
        <v>0</v>
      </c>
      <c r="BL26" s="84">
        <v>17</v>
      </c>
      <c r="BM26" s="84" t="s">
        <v>111</v>
      </c>
      <c r="BN26" s="84" t="s">
        <v>924</v>
      </c>
      <c r="BO26" s="93" t="s">
        <v>90</v>
      </c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202">
        <f t="shared" si="34"/>
        <v>0</v>
      </c>
      <c r="CG26" s="84">
        <v>17</v>
      </c>
      <c r="CH26" s="84" t="s">
        <v>111</v>
      </c>
      <c r="CI26" s="84" t="s">
        <v>924</v>
      </c>
      <c r="CJ26" s="93" t="s">
        <v>90</v>
      </c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202">
        <f t="shared" si="35"/>
        <v>0</v>
      </c>
      <c r="DB26" s="84">
        <v>17</v>
      </c>
      <c r="DC26" s="84" t="s">
        <v>111</v>
      </c>
      <c r="DD26" s="84" t="s">
        <v>924</v>
      </c>
      <c r="DE26" s="93" t="s">
        <v>90</v>
      </c>
      <c r="DF26" s="93"/>
      <c r="DG26" s="93">
        <v>1</v>
      </c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202">
        <f t="shared" si="36"/>
        <v>1</v>
      </c>
      <c r="DW26" s="84">
        <v>17</v>
      </c>
      <c r="DX26" s="84" t="s">
        <v>111</v>
      </c>
      <c r="DY26" s="84" t="s">
        <v>924</v>
      </c>
      <c r="DZ26" s="93" t="s">
        <v>90</v>
      </c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202">
        <f t="shared" si="37"/>
        <v>0</v>
      </c>
      <c r="ER26" s="84">
        <v>17</v>
      </c>
      <c r="ES26" s="84" t="s">
        <v>111</v>
      </c>
      <c r="ET26" s="84" t="s">
        <v>924</v>
      </c>
      <c r="EU26" s="93" t="s">
        <v>90</v>
      </c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202">
        <f t="shared" si="38"/>
        <v>0</v>
      </c>
      <c r="FM26" s="84">
        <v>17</v>
      </c>
      <c r="FN26" s="84" t="s">
        <v>111</v>
      </c>
      <c r="FO26" s="84" t="s">
        <v>924</v>
      </c>
      <c r="FP26" s="93" t="s">
        <v>90</v>
      </c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202">
        <f t="shared" si="39"/>
        <v>0</v>
      </c>
      <c r="GH26" s="84">
        <v>17</v>
      </c>
      <c r="GI26" s="84" t="s">
        <v>111</v>
      </c>
      <c r="GJ26" s="84" t="s">
        <v>924</v>
      </c>
      <c r="GK26" s="93" t="s">
        <v>90</v>
      </c>
      <c r="GL26" s="93" t="str">
        <f t="shared" si="67"/>
        <v/>
      </c>
      <c r="GM26" s="93">
        <f t="shared" si="68"/>
        <v>-1</v>
      </c>
      <c r="GN26" s="93" t="str">
        <f t="shared" si="69"/>
        <v/>
      </c>
      <c r="GO26" s="93" t="str">
        <f t="shared" si="70"/>
        <v/>
      </c>
      <c r="GP26" s="93" t="str">
        <f t="shared" si="71"/>
        <v/>
      </c>
      <c r="GQ26" s="93" t="str">
        <f t="shared" si="72"/>
        <v/>
      </c>
      <c r="GR26" s="93" t="str">
        <f t="shared" si="73"/>
        <v/>
      </c>
      <c r="GS26" s="93" t="str">
        <f t="shared" si="74"/>
        <v/>
      </c>
      <c r="GT26" s="93" t="str">
        <f t="shared" si="75"/>
        <v/>
      </c>
      <c r="GU26" s="93" t="str">
        <f t="shared" si="76"/>
        <v/>
      </c>
      <c r="GV26" s="93" t="str">
        <f t="shared" si="77"/>
        <v/>
      </c>
      <c r="GW26" s="93" t="str">
        <f t="shared" si="78"/>
        <v/>
      </c>
      <c r="GX26" s="93" t="str">
        <f t="shared" si="79"/>
        <v/>
      </c>
      <c r="GY26" s="93" t="str">
        <f t="shared" si="80"/>
        <v/>
      </c>
      <c r="GZ26" s="93" t="str">
        <f t="shared" si="81"/>
        <v/>
      </c>
      <c r="HA26" s="202">
        <f t="shared" si="55"/>
        <v>-1</v>
      </c>
    </row>
    <row r="27" ht="17.1" customHeight="1" spans="1:209">
      <c r="A27" s="84">
        <v>18</v>
      </c>
      <c r="B27" s="84" t="s">
        <v>112</v>
      </c>
      <c r="C27" s="84" t="s">
        <v>924</v>
      </c>
      <c r="D27" s="93" t="s">
        <v>90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202">
        <f t="shared" si="31"/>
        <v>0</v>
      </c>
      <c r="V27" s="84">
        <v>18</v>
      </c>
      <c r="W27" s="84" t="s">
        <v>112</v>
      </c>
      <c r="X27" s="84" t="s">
        <v>924</v>
      </c>
      <c r="Y27" s="93" t="s">
        <v>90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202">
        <f t="shared" si="32"/>
        <v>0</v>
      </c>
      <c r="AQ27" s="84">
        <v>18</v>
      </c>
      <c r="AR27" s="84" t="s">
        <v>112</v>
      </c>
      <c r="AS27" s="84" t="s">
        <v>924</v>
      </c>
      <c r="AT27" s="93" t="s">
        <v>90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202">
        <f t="shared" si="33"/>
        <v>0</v>
      </c>
      <c r="BL27" s="84">
        <v>18</v>
      </c>
      <c r="BM27" s="84" t="s">
        <v>112</v>
      </c>
      <c r="BN27" s="84" t="s">
        <v>924</v>
      </c>
      <c r="BO27" s="93" t="s">
        <v>90</v>
      </c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202">
        <f t="shared" si="34"/>
        <v>0</v>
      </c>
      <c r="CG27" s="84">
        <v>18</v>
      </c>
      <c r="CH27" s="84" t="s">
        <v>112</v>
      </c>
      <c r="CI27" s="84" t="s">
        <v>924</v>
      </c>
      <c r="CJ27" s="93" t="s">
        <v>90</v>
      </c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202">
        <f t="shared" si="35"/>
        <v>0</v>
      </c>
      <c r="DB27" s="84">
        <v>18</v>
      </c>
      <c r="DC27" s="84" t="s">
        <v>112</v>
      </c>
      <c r="DD27" s="84" t="s">
        <v>924</v>
      </c>
      <c r="DE27" s="93" t="s">
        <v>90</v>
      </c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202">
        <f t="shared" si="36"/>
        <v>0</v>
      </c>
      <c r="DW27" s="84">
        <v>18</v>
      </c>
      <c r="DX27" s="84" t="s">
        <v>112</v>
      </c>
      <c r="DY27" s="84" t="s">
        <v>924</v>
      </c>
      <c r="DZ27" s="93" t="s">
        <v>90</v>
      </c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202">
        <f t="shared" si="37"/>
        <v>0</v>
      </c>
      <c r="ER27" s="84">
        <v>18</v>
      </c>
      <c r="ES27" s="84" t="s">
        <v>112</v>
      </c>
      <c r="ET27" s="84" t="s">
        <v>924</v>
      </c>
      <c r="EU27" s="93" t="s">
        <v>90</v>
      </c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202">
        <f t="shared" si="38"/>
        <v>0</v>
      </c>
      <c r="FM27" s="84">
        <v>18</v>
      </c>
      <c r="FN27" s="84" t="s">
        <v>112</v>
      </c>
      <c r="FO27" s="84" t="s">
        <v>924</v>
      </c>
      <c r="FP27" s="93" t="s">
        <v>90</v>
      </c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202">
        <f t="shared" si="39"/>
        <v>0</v>
      </c>
      <c r="GH27" s="84">
        <v>18</v>
      </c>
      <c r="GI27" s="84" t="s">
        <v>112</v>
      </c>
      <c r="GJ27" s="84" t="s">
        <v>924</v>
      </c>
      <c r="GK27" s="93" t="s">
        <v>90</v>
      </c>
      <c r="GL27" s="93" t="str">
        <f t="shared" si="67"/>
        <v/>
      </c>
      <c r="GM27" s="93" t="str">
        <f t="shared" si="68"/>
        <v/>
      </c>
      <c r="GN27" s="93" t="str">
        <f t="shared" si="69"/>
        <v/>
      </c>
      <c r="GO27" s="93" t="str">
        <f t="shared" si="70"/>
        <v/>
      </c>
      <c r="GP27" s="93" t="str">
        <f t="shared" si="71"/>
        <v/>
      </c>
      <c r="GQ27" s="93" t="str">
        <f t="shared" si="72"/>
        <v/>
      </c>
      <c r="GR27" s="93" t="str">
        <f t="shared" si="73"/>
        <v/>
      </c>
      <c r="GS27" s="93" t="str">
        <f t="shared" si="74"/>
        <v/>
      </c>
      <c r="GT27" s="93" t="str">
        <f t="shared" si="75"/>
        <v/>
      </c>
      <c r="GU27" s="93" t="str">
        <f t="shared" si="76"/>
        <v/>
      </c>
      <c r="GV27" s="93" t="str">
        <f t="shared" si="77"/>
        <v/>
      </c>
      <c r="GW27" s="93" t="str">
        <f t="shared" si="78"/>
        <v/>
      </c>
      <c r="GX27" s="93" t="str">
        <f t="shared" si="79"/>
        <v/>
      </c>
      <c r="GY27" s="93" t="str">
        <f t="shared" si="80"/>
        <v/>
      </c>
      <c r="GZ27" s="93" t="str">
        <f t="shared" si="81"/>
        <v/>
      </c>
      <c r="HA27" s="202">
        <f t="shared" si="55"/>
        <v>0</v>
      </c>
    </row>
    <row r="28" ht="17.1" customHeight="1" spans="1:209">
      <c r="A28" s="84">
        <v>19</v>
      </c>
      <c r="B28" s="84" t="s">
        <v>113</v>
      </c>
      <c r="C28" s="84" t="s">
        <v>924</v>
      </c>
      <c r="D28" s="93" t="s">
        <v>90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202">
        <f t="shared" si="31"/>
        <v>0</v>
      </c>
      <c r="V28" s="84">
        <v>19</v>
      </c>
      <c r="W28" s="84" t="s">
        <v>113</v>
      </c>
      <c r="X28" s="84" t="s">
        <v>924</v>
      </c>
      <c r="Y28" s="93" t="s">
        <v>90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202">
        <f t="shared" si="32"/>
        <v>0</v>
      </c>
      <c r="AQ28" s="84">
        <v>19</v>
      </c>
      <c r="AR28" s="84" t="s">
        <v>113</v>
      </c>
      <c r="AS28" s="84" t="s">
        <v>924</v>
      </c>
      <c r="AT28" s="93" t="s">
        <v>90</v>
      </c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202">
        <f t="shared" si="33"/>
        <v>0</v>
      </c>
      <c r="BL28" s="84">
        <v>19</v>
      </c>
      <c r="BM28" s="84" t="s">
        <v>113</v>
      </c>
      <c r="BN28" s="84" t="s">
        <v>924</v>
      </c>
      <c r="BO28" s="93" t="s">
        <v>90</v>
      </c>
      <c r="BP28" s="93"/>
      <c r="BQ28" s="93">
        <v>1</v>
      </c>
      <c r="BR28" s="93">
        <v>1</v>
      </c>
      <c r="BS28" s="93">
        <v>1</v>
      </c>
      <c r="BT28" s="93"/>
      <c r="BU28" s="93">
        <v>1</v>
      </c>
      <c r="BV28" s="93">
        <v>1</v>
      </c>
      <c r="BW28" s="93"/>
      <c r="BX28" s="93"/>
      <c r="BY28" s="93"/>
      <c r="BZ28" s="93"/>
      <c r="CA28" s="93"/>
      <c r="CB28" s="93"/>
      <c r="CC28" s="93"/>
      <c r="CD28" s="93">
        <v>1</v>
      </c>
      <c r="CE28" s="202">
        <f t="shared" si="34"/>
        <v>6</v>
      </c>
      <c r="CG28" s="84">
        <v>19</v>
      </c>
      <c r="CH28" s="84" t="s">
        <v>113</v>
      </c>
      <c r="CI28" s="84" t="s">
        <v>924</v>
      </c>
      <c r="CJ28" s="93" t="s">
        <v>90</v>
      </c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202">
        <f t="shared" si="35"/>
        <v>0</v>
      </c>
      <c r="DB28" s="84">
        <v>19</v>
      </c>
      <c r="DC28" s="84" t="s">
        <v>113</v>
      </c>
      <c r="DD28" s="84" t="s">
        <v>924</v>
      </c>
      <c r="DE28" s="93" t="s">
        <v>90</v>
      </c>
      <c r="DF28" s="93"/>
      <c r="DG28" s="93">
        <v>1</v>
      </c>
      <c r="DH28" s="93">
        <v>1</v>
      </c>
      <c r="DI28" s="93">
        <v>1</v>
      </c>
      <c r="DJ28" s="93"/>
      <c r="DK28" s="93"/>
      <c r="DL28" s="93">
        <v>1</v>
      </c>
      <c r="DM28" s="93"/>
      <c r="DN28" s="93"/>
      <c r="DO28" s="93"/>
      <c r="DP28" s="93"/>
      <c r="DQ28" s="93"/>
      <c r="DR28" s="93"/>
      <c r="DS28" s="93"/>
      <c r="DT28" s="93">
        <v>1</v>
      </c>
      <c r="DU28" s="202">
        <f t="shared" si="36"/>
        <v>5</v>
      </c>
      <c r="DW28" s="84">
        <v>19</v>
      </c>
      <c r="DX28" s="84" t="s">
        <v>113</v>
      </c>
      <c r="DY28" s="84" t="s">
        <v>924</v>
      </c>
      <c r="DZ28" s="93" t="s">
        <v>90</v>
      </c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202">
        <f t="shared" si="37"/>
        <v>0</v>
      </c>
      <c r="ER28" s="84">
        <v>19</v>
      </c>
      <c r="ES28" s="84" t="s">
        <v>113</v>
      </c>
      <c r="ET28" s="84" t="s">
        <v>924</v>
      </c>
      <c r="EU28" s="93" t="s">
        <v>90</v>
      </c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202">
        <f t="shared" si="38"/>
        <v>0</v>
      </c>
      <c r="FM28" s="84">
        <v>19</v>
      </c>
      <c r="FN28" s="84" t="s">
        <v>113</v>
      </c>
      <c r="FO28" s="84" t="s">
        <v>924</v>
      </c>
      <c r="FP28" s="93" t="s">
        <v>90</v>
      </c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202">
        <f t="shared" si="39"/>
        <v>0</v>
      </c>
      <c r="GH28" s="84">
        <v>19</v>
      </c>
      <c r="GI28" s="84" t="s">
        <v>113</v>
      </c>
      <c r="GJ28" s="84" t="s">
        <v>924</v>
      </c>
      <c r="GK28" s="93" t="s">
        <v>90</v>
      </c>
      <c r="GL28" s="93" t="str">
        <f t="shared" si="67"/>
        <v/>
      </c>
      <c r="GM28" s="93" t="str">
        <f t="shared" si="68"/>
        <v/>
      </c>
      <c r="GN28" s="93" t="str">
        <f t="shared" si="69"/>
        <v/>
      </c>
      <c r="GO28" s="93" t="str">
        <f t="shared" si="70"/>
        <v/>
      </c>
      <c r="GP28" s="93" t="str">
        <f t="shared" si="71"/>
        <v/>
      </c>
      <c r="GQ28" s="93">
        <f t="shared" si="72"/>
        <v>1</v>
      </c>
      <c r="GR28" s="93" t="str">
        <f t="shared" si="73"/>
        <v/>
      </c>
      <c r="GS28" s="93" t="str">
        <f t="shared" si="74"/>
        <v/>
      </c>
      <c r="GT28" s="93" t="str">
        <f t="shared" si="75"/>
        <v/>
      </c>
      <c r="GU28" s="93" t="str">
        <f t="shared" si="76"/>
        <v/>
      </c>
      <c r="GV28" s="93" t="str">
        <f t="shared" si="77"/>
        <v/>
      </c>
      <c r="GW28" s="93" t="str">
        <f t="shared" si="78"/>
        <v/>
      </c>
      <c r="GX28" s="93" t="str">
        <f t="shared" si="79"/>
        <v/>
      </c>
      <c r="GY28" s="93" t="str">
        <f t="shared" si="80"/>
        <v/>
      </c>
      <c r="GZ28" s="93" t="str">
        <f t="shared" si="81"/>
        <v/>
      </c>
      <c r="HA28" s="202">
        <f t="shared" si="55"/>
        <v>1</v>
      </c>
    </row>
    <row r="29" ht="17.1" customHeight="1" spans="1:209">
      <c r="A29" s="84">
        <v>20</v>
      </c>
      <c r="B29" s="84" t="s">
        <v>925</v>
      </c>
      <c r="C29" s="84" t="s">
        <v>924</v>
      </c>
      <c r="D29" s="93" t="s">
        <v>90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02">
        <f t="shared" si="31"/>
        <v>0</v>
      </c>
      <c r="V29" s="84">
        <v>20</v>
      </c>
      <c r="W29" s="84" t="s">
        <v>925</v>
      </c>
      <c r="X29" s="84" t="s">
        <v>924</v>
      </c>
      <c r="Y29" s="93" t="s">
        <v>90</v>
      </c>
      <c r="Z29" s="93"/>
      <c r="AA29" s="93">
        <v>1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202">
        <f t="shared" si="32"/>
        <v>1</v>
      </c>
      <c r="AQ29" s="84">
        <v>20</v>
      </c>
      <c r="AR29" s="84" t="s">
        <v>925</v>
      </c>
      <c r="AS29" s="84" t="s">
        <v>924</v>
      </c>
      <c r="AT29" s="93" t="s">
        <v>90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202">
        <f t="shared" si="33"/>
        <v>0</v>
      </c>
      <c r="BL29" s="84">
        <v>20</v>
      </c>
      <c r="BM29" s="84" t="s">
        <v>925</v>
      </c>
      <c r="BN29" s="84" t="s">
        <v>924</v>
      </c>
      <c r="BO29" s="93" t="s">
        <v>90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202">
        <f t="shared" si="34"/>
        <v>0</v>
      </c>
      <c r="CG29" s="84">
        <v>20</v>
      </c>
      <c r="CH29" s="84" t="s">
        <v>925</v>
      </c>
      <c r="CI29" s="84" t="s">
        <v>924</v>
      </c>
      <c r="CJ29" s="93" t="s">
        <v>90</v>
      </c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202">
        <f t="shared" si="35"/>
        <v>0</v>
      </c>
      <c r="DB29" s="84">
        <v>20</v>
      </c>
      <c r="DC29" s="84" t="s">
        <v>925</v>
      </c>
      <c r="DD29" s="84" t="s">
        <v>924</v>
      </c>
      <c r="DE29" s="93" t="s">
        <v>90</v>
      </c>
      <c r="DF29" s="93"/>
      <c r="DG29" s="93">
        <v>1</v>
      </c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202">
        <f t="shared" si="36"/>
        <v>1</v>
      </c>
      <c r="DW29" s="84">
        <v>20</v>
      </c>
      <c r="DX29" s="84" t="s">
        <v>925</v>
      </c>
      <c r="DY29" s="84" t="s">
        <v>924</v>
      </c>
      <c r="DZ29" s="93" t="s">
        <v>90</v>
      </c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202">
        <f t="shared" si="37"/>
        <v>0</v>
      </c>
      <c r="ER29" s="84">
        <v>20</v>
      </c>
      <c r="ES29" s="84" t="s">
        <v>925</v>
      </c>
      <c r="ET29" s="84" t="s">
        <v>924</v>
      </c>
      <c r="EU29" s="93" t="s">
        <v>90</v>
      </c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202">
        <f t="shared" si="38"/>
        <v>0</v>
      </c>
      <c r="FM29" s="84">
        <v>20</v>
      </c>
      <c r="FN29" s="84" t="s">
        <v>925</v>
      </c>
      <c r="FO29" s="84" t="s">
        <v>924</v>
      </c>
      <c r="FP29" s="93" t="s">
        <v>90</v>
      </c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202">
        <f t="shared" si="39"/>
        <v>0</v>
      </c>
      <c r="GH29" s="84">
        <v>20</v>
      </c>
      <c r="GI29" s="84" t="s">
        <v>925</v>
      </c>
      <c r="GJ29" s="84" t="s">
        <v>924</v>
      </c>
      <c r="GK29" s="93" t="s">
        <v>90</v>
      </c>
      <c r="GL29" s="93" t="str">
        <f t="shared" si="67"/>
        <v/>
      </c>
      <c r="GM29" s="93" t="str">
        <f t="shared" si="68"/>
        <v/>
      </c>
      <c r="GN29" s="93" t="str">
        <f t="shared" si="69"/>
        <v/>
      </c>
      <c r="GO29" s="93" t="str">
        <f t="shared" si="70"/>
        <v/>
      </c>
      <c r="GP29" s="93" t="str">
        <f t="shared" si="71"/>
        <v/>
      </c>
      <c r="GQ29" s="93" t="str">
        <f t="shared" si="72"/>
        <v/>
      </c>
      <c r="GR29" s="93" t="str">
        <f t="shared" si="73"/>
        <v/>
      </c>
      <c r="GS29" s="93" t="str">
        <f t="shared" si="74"/>
        <v/>
      </c>
      <c r="GT29" s="93" t="str">
        <f t="shared" si="75"/>
        <v/>
      </c>
      <c r="GU29" s="93" t="str">
        <f t="shared" si="76"/>
        <v/>
      </c>
      <c r="GV29" s="93" t="str">
        <f t="shared" si="77"/>
        <v/>
      </c>
      <c r="GW29" s="93" t="str">
        <f t="shared" si="78"/>
        <v/>
      </c>
      <c r="GX29" s="93" t="str">
        <f t="shared" si="79"/>
        <v/>
      </c>
      <c r="GY29" s="93" t="str">
        <f t="shared" si="80"/>
        <v/>
      </c>
      <c r="GZ29" s="93" t="str">
        <f t="shared" si="81"/>
        <v/>
      </c>
      <c r="HA29" s="202">
        <f t="shared" si="55"/>
        <v>0</v>
      </c>
    </row>
    <row r="30" ht="17.1" customHeight="1" spans="1:209">
      <c r="A30" s="84">
        <v>25</v>
      </c>
      <c r="B30" s="84" t="s">
        <v>117</v>
      </c>
      <c r="C30" s="84" t="s">
        <v>924</v>
      </c>
      <c r="D30" s="93" t="s">
        <v>90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202">
        <f t="shared" ref="T30:T51" si="82">SUM(E30:S30)</f>
        <v>0</v>
      </c>
      <c r="V30" s="84">
        <v>25</v>
      </c>
      <c r="W30" s="84" t="s">
        <v>117</v>
      </c>
      <c r="X30" s="84" t="s">
        <v>924</v>
      </c>
      <c r="Y30" s="93" t="s">
        <v>90</v>
      </c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202">
        <f t="shared" si="32"/>
        <v>0</v>
      </c>
      <c r="AQ30" s="84">
        <v>25</v>
      </c>
      <c r="AR30" s="84" t="s">
        <v>117</v>
      </c>
      <c r="AS30" s="84" t="s">
        <v>924</v>
      </c>
      <c r="AT30" s="93" t="s">
        <v>90</v>
      </c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202">
        <f t="shared" si="33"/>
        <v>0</v>
      </c>
      <c r="BL30" s="84">
        <v>25</v>
      </c>
      <c r="BM30" s="84" t="s">
        <v>117</v>
      </c>
      <c r="BN30" s="84" t="s">
        <v>924</v>
      </c>
      <c r="BO30" s="93" t="s">
        <v>90</v>
      </c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202">
        <f t="shared" si="34"/>
        <v>0</v>
      </c>
      <c r="CG30" s="84">
        <v>25</v>
      </c>
      <c r="CH30" s="84" t="s">
        <v>117</v>
      </c>
      <c r="CI30" s="84" t="s">
        <v>924</v>
      </c>
      <c r="CJ30" s="93" t="s">
        <v>90</v>
      </c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202">
        <f t="shared" si="35"/>
        <v>0</v>
      </c>
      <c r="DB30" s="84">
        <v>25</v>
      </c>
      <c r="DC30" s="84" t="s">
        <v>117</v>
      </c>
      <c r="DD30" s="84" t="s">
        <v>924</v>
      </c>
      <c r="DE30" s="93" t="s">
        <v>90</v>
      </c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202">
        <f t="shared" si="36"/>
        <v>0</v>
      </c>
      <c r="DW30" s="84">
        <v>25</v>
      </c>
      <c r="DX30" s="84" t="s">
        <v>117</v>
      </c>
      <c r="DY30" s="84" t="s">
        <v>924</v>
      </c>
      <c r="DZ30" s="93" t="s">
        <v>90</v>
      </c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202">
        <f t="shared" si="37"/>
        <v>0</v>
      </c>
      <c r="ER30" s="84">
        <v>25</v>
      </c>
      <c r="ES30" s="84" t="s">
        <v>117</v>
      </c>
      <c r="ET30" s="84" t="s">
        <v>924</v>
      </c>
      <c r="EU30" s="93" t="s">
        <v>90</v>
      </c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202">
        <f t="shared" si="38"/>
        <v>0</v>
      </c>
      <c r="FM30" s="84">
        <v>25</v>
      </c>
      <c r="FN30" s="84" t="s">
        <v>117</v>
      </c>
      <c r="FO30" s="84" t="s">
        <v>924</v>
      </c>
      <c r="FP30" s="93" t="s">
        <v>90</v>
      </c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202">
        <f t="shared" si="39"/>
        <v>0</v>
      </c>
      <c r="GH30" s="84">
        <v>25</v>
      </c>
      <c r="GI30" s="84" t="s">
        <v>117</v>
      </c>
      <c r="GJ30" s="84" t="s">
        <v>924</v>
      </c>
      <c r="GK30" s="93" t="s">
        <v>90</v>
      </c>
      <c r="GL30" s="93" t="str">
        <f t="shared" si="67"/>
        <v/>
      </c>
      <c r="GM30" s="93" t="str">
        <f t="shared" si="68"/>
        <v/>
      </c>
      <c r="GN30" s="93" t="str">
        <f t="shared" si="69"/>
        <v/>
      </c>
      <c r="GO30" s="93" t="str">
        <f t="shared" si="70"/>
        <v/>
      </c>
      <c r="GP30" s="93" t="str">
        <f t="shared" si="71"/>
        <v/>
      </c>
      <c r="GQ30" s="93" t="str">
        <f t="shared" si="72"/>
        <v/>
      </c>
      <c r="GR30" s="93" t="str">
        <f t="shared" si="73"/>
        <v/>
      </c>
      <c r="GS30" s="93" t="str">
        <f t="shared" si="74"/>
        <v/>
      </c>
      <c r="GT30" s="93" t="str">
        <f t="shared" si="75"/>
        <v/>
      </c>
      <c r="GU30" s="93" t="str">
        <f t="shared" si="76"/>
        <v/>
      </c>
      <c r="GV30" s="93" t="str">
        <f t="shared" si="77"/>
        <v/>
      </c>
      <c r="GW30" s="93" t="str">
        <f t="shared" si="78"/>
        <v/>
      </c>
      <c r="GX30" s="93" t="str">
        <f t="shared" si="79"/>
        <v/>
      </c>
      <c r="GY30" s="93" t="str">
        <f t="shared" si="80"/>
        <v/>
      </c>
      <c r="GZ30" s="93" t="str">
        <f t="shared" si="81"/>
        <v/>
      </c>
      <c r="HA30" s="202">
        <f t="shared" si="55"/>
        <v>0</v>
      </c>
    </row>
    <row r="31" ht="17.1" customHeight="1" spans="1:209">
      <c r="A31" s="84">
        <v>26</v>
      </c>
      <c r="B31" s="84" t="s">
        <v>120</v>
      </c>
      <c r="C31" s="84" t="s">
        <v>924</v>
      </c>
      <c r="D31" s="93" t="s">
        <v>90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202">
        <f t="shared" si="82"/>
        <v>0</v>
      </c>
      <c r="V31" s="84">
        <v>26</v>
      </c>
      <c r="W31" s="84" t="s">
        <v>120</v>
      </c>
      <c r="X31" s="84" t="s">
        <v>924</v>
      </c>
      <c r="Y31" s="93" t="s">
        <v>90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202">
        <f t="shared" si="32"/>
        <v>0</v>
      </c>
      <c r="AQ31" s="84">
        <v>26</v>
      </c>
      <c r="AR31" s="84" t="s">
        <v>120</v>
      </c>
      <c r="AS31" s="84" t="s">
        <v>924</v>
      </c>
      <c r="AT31" s="93" t="s">
        <v>90</v>
      </c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202">
        <f t="shared" si="33"/>
        <v>0</v>
      </c>
      <c r="BL31" s="84">
        <v>26</v>
      </c>
      <c r="BM31" s="84" t="s">
        <v>120</v>
      </c>
      <c r="BN31" s="84" t="s">
        <v>924</v>
      </c>
      <c r="BO31" s="93" t="s">
        <v>90</v>
      </c>
      <c r="BP31" s="93"/>
      <c r="BQ31" s="93">
        <v>1</v>
      </c>
      <c r="BR31" s="93">
        <v>1</v>
      </c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202">
        <f t="shared" si="34"/>
        <v>2</v>
      </c>
      <c r="CG31" s="84">
        <v>26</v>
      </c>
      <c r="CH31" s="84" t="s">
        <v>120</v>
      </c>
      <c r="CI31" s="84" t="s">
        <v>924</v>
      </c>
      <c r="CJ31" s="93" t="s">
        <v>90</v>
      </c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202">
        <f t="shared" si="35"/>
        <v>0</v>
      </c>
      <c r="DB31" s="84">
        <v>26</v>
      </c>
      <c r="DC31" s="84" t="s">
        <v>120</v>
      </c>
      <c r="DD31" s="84" t="s">
        <v>924</v>
      </c>
      <c r="DE31" s="93" t="s">
        <v>90</v>
      </c>
      <c r="DF31" s="93"/>
      <c r="DG31" s="93">
        <v>1</v>
      </c>
      <c r="DH31" s="93">
        <v>1</v>
      </c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202">
        <f t="shared" si="36"/>
        <v>2</v>
      </c>
      <c r="DW31" s="84">
        <v>26</v>
      </c>
      <c r="DX31" s="84" t="s">
        <v>120</v>
      </c>
      <c r="DY31" s="84" t="s">
        <v>924</v>
      </c>
      <c r="DZ31" s="93" t="s">
        <v>90</v>
      </c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202">
        <f t="shared" si="37"/>
        <v>0</v>
      </c>
      <c r="ER31" s="84">
        <v>26</v>
      </c>
      <c r="ES31" s="84" t="s">
        <v>120</v>
      </c>
      <c r="ET31" s="84" t="s">
        <v>924</v>
      </c>
      <c r="EU31" s="93" t="s">
        <v>90</v>
      </c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202">
        <f t="shared" si="38"/>
        <v>0</v>
      </c>
      <c r="FM31" s="84">
        <v>26</v>
      </c>
      <c r="FN31" s="84" t="s">
        <v>120</v>
      </c>
      <c r="FO31" s="84" t="s">
        <v>924</v>
      </c>
      <c r="FP31" s="93" t="s">
        <v>90</v>
      </c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202">
        <f t="shared" si="39"/>
        <v>0</v>
      </c>
      <c r="GH31" s="84">
        <v>26</v>
      </c>
      <c r="GI31" s="84" t="s">
        <v>120</v>
      </c>
      <c r="GJ31" s="84" t="s">
        <v>924</v>
      </c>
      <c r="GK31" s="93" t="s">
        <v>90</v>
      </c>
      <c r="GL31" s="93" t="str">
        <f t="shared" si="67"/>
        <v/>
      </c>
      <c r="GM31" s="93" t="str">
        <f t="shared" si="68"/>
        <v/>
      </c>
      <c r="GN31" s="93" t="str">
        <f t="shared" si="69"/>
        <v/>
      </c>
      <c r="GO31" s="93" t="str">
        <f t="shared" si="70"/>
        <v/>
      </c>
      <c r="GP31" s="93" t="str">
        <f t="shared" si="71"/>
        <v/>
      </c>
      <c r="GQ31" s="93" t="str">
        <f t="shared" si="72"/>
        <v/>
      </c>
      <c r="GR31" s="93" t="str">
        <f t="shared" si="73"/>
        <v/>
      </c>
      <c r="GS31" s="93" t="str">
        <f t="shared" si="74"/>
        <v/>
      </c>
      <c r="GT31" s="93" t="str">
        <f t="shared" si="75"/>
        <v/>
      </c>
      <c r="GU31" s="93" t="str">
        <f t="shared" si="76"/>
        <v/>
      </c>
      <c r="GV31" s="93" t="str">
        <f t="shared" si="77"/>
        <v/>
      </c>
      <c r="GW31" s="93" t="str">
        <f t="shared" si="78"/>
        <v/>
      </c>
      <c r="GX31" s="93" t="str">
        <f t="shared" si="79"/>
        <v/>
      </c>
      <c r="GY31" s="93" t="str">
        <f t="shared" si="80"/>
        <v/>
      </c>
      <c r="GZ31" s="93" t="str">
        <f t="shared" si="81"/>
        <v/>
      </c>
      <c r="HA31" s="202">
        <f t="shared" si="55"/>
        <v>0</v>
      </c>
    </row>
    <row r="32" ht="17.1" customHeight="1" spans="1:209">
      <c r="A32" s="84">
        <v>28</v>
      </c>
      <c r="B32" s="84" t="s">
        <v>125</v>
      </c>
      <c r="C32" s="84" t="s">
        <v>924</v>
      </c>
      <c r="D32" s="93" t="s">
        <v>90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202">
        <f t="shared" si="82"/>
        <v>0</v>
      </c>
      <c r="V32" s="84">
        <v>28</v>
      </c>
      <c r="W32" s="84" t="s">
        <v>125</v>
      </c>
      <c r="X32" s="84" t="s">
        <v>924</v>
      </c>
      <c r="Y32" s="93" t="s">
        <v>90</v>
      </c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202">
        <f t="shared" si="32"/>
        <v>0</v>
      </c>
      <c r="AQ32" s="84">
        <v>28</v>
      </c>
      <c r="AR32" s="84" t="s">
        <v>125</v>
      </c>
      <c r="AS32" s="84" t="s">
        <v>924</v>
      </c>
      <c r="AT32" s="93" t="s">
        <v>90</v>
      </c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202">
        <f t="shared" si="33"/>
        <v>0</v>
      </c>
      <c r="BL32" s="84">
        <v>28</v>
      </c>
      <c r="BM32" s="84" t="s">
        <v>125</v>
      </c>
      <c r="BN32" s="84" t="s">
        <v>924</v>
      </c>
      <c r="BO32" s="93" t="s">
        <v>90</v>
      </c>
      <c r="BP32" s="93">
        <v>1</v>
      </c>
      <c r="BQ32" s="93">
        <v>4</v>
      </c>
      <c r="BR32" s="93">
        <v>2</v>
      </c>
      <c r="BS32" s="93">
        <v>1</v>
      </c>
      <c r="BT32" s="93"/>
      <c r="BU32" s="93">
        <v>1</v>
      </c>
      <c r="BV32" s="93">
        <v>1</v>
      </c>
      <c r="BW32" s="93">
        <v>1</v>
      </c>
      <c r="BX32" s="93"/>
      <c r="BY32" s="93"/>
      <c r="BZ32" s="93"/>
      <c r="CA32" s="93"/>
      <c r="CB32" s="93"/>
      <c r="CC32" s="93"/>
      <c r="CD32" s="93"/>
      <c r="CE32" s="202">
        <f t="shared" si="34"/>
        <v>11</v>
      </c>
      <c r="CG32" s="84">
        <v>28</v>
      </c>
      <c r="CH32" s="84" t="s">
        <v>125</v>
      </c>
      <c r="CI32" s="84" t="s">
        <v>924</v>
      </c>
      <c r="CJ32" s="93" t="s">
        <v>90</v>
      </c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202">
        <f t="shared" si="35"/>
        <v>0</v>
      </c>
      <c r="DB32" s="84">
        <v>28</v>
      </c>
      <c r="DC32" s="84" t="s">
        <v>125</v>
      </c>
      <c r="DD32" s="84" t="s">
        <v>924</v>
      </c>
      <c r="DE32" s="93" t="s">
        <v>90</v>
      </c>
      <c r="DF32" s="93">
        <v>1</v>
      </c>
      <c r="DG32" s="93">
        <v>4</v>
      </c>
      <c r="DH32" s="93">
        <v>2</v>
      </c>
      <c r="DI32" s="93">
        <v>1</v>
      </c>
      <c r="DJ32" s="93"/>
      <c r="DK32" s="93">
        <v>1</v>
      </c>
      <c r="DL32" s="93">
        <v>1</v>
      </c>
      <c r="DM32" s="93">
        <v>1</v>
      </c>
      <c r="DN32" s="93"/>
      <c r="DO32" s="93"/>
      <c r="DP32" s="93"/>
      <c r="DQ32" s="93"/>
      <c r="DR32" s="93"/>
      <c r="DS32" s="93"/>
      <c r="DT32" s="93"/>
      <c r="DU32" s="202">
        <f t="shared" si="36"/>
        <v>11</v>
      </c>
      <c r="DW32" s="84">
        <v>28</v>
      </c>
      <c r="DX32" s="84" t="s">
        <v>125</v>
      </c>
      <c r="DY32" s="84" t="s">
        <v>924</v>
      </c>
      <c r="DZ32" s="93" t="s">
        <v>90</v>
      </c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202">
        <f t="shared" si="37"/>
        <v>0</v>
      </c>
      <c r="ER32" s="84">
        <v>28</v>
      </c>
      <c r="ES32" s="84" t="s">
        <v>125</v>
      </c>
      <c r="ET32" s="84" t="s">
        <v>924</v>
      </c>
      <c r="EU32" s="93" t="s">
        <v>90</v>
      </c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202">
        <f t="shared" si="38"/>
        <v>0</v>
      </c>
      <c r="FM32" s="84">
        <v>28</v>
      </c>
      <c r="FN32" s="84" t="s">
        <v>125</v>
      </c>
      <c r="FO32" s="84" t="s">
        <v>924</v>
      </c>
      <c r="FP32" s="93" t="s">
        <v>90</v>
      </c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202">
        <f t="shared" si="39"/>
        <v>0</v>
      </c>
      <c r="GH32" s="84">
        <v>28</v>
      </c>
      <c r="GI32" s="84" t="s">
        <v>125</v>
      </c>
      <c r="GJ32" s="84" t="s">
        <v>924</v>
      </c>
      <c r="GK32" s="93" t="s">
        <v>90</v>
      </c>
      <c r="GL32" s="93" t="str">
        <f t="shared" si="67"/>
        <v/>
      </c>
      <c r="GM32" s="93" t="str">
        <f t="shared" si="68"/>
        <v/>
      </c>
      <c r="GN32" s="93" t="str">
        <f t="shared" si="69"/>
        <v/>
      </c>
      <c r="GO32" s="93" t="str">
        <f t="shared" si="70"/>
        <v/>
      </c>
      <c r="GP32" s="93" t="str">
        <f t="shared" si="71"/>
        <v/>
      </c>
      <c r="GQ32" s="93" t="str">
        <f t="shared" si="72"/>
        <v/>
      </c>
      <c r="GR32" s="93" t="str">
        <f t="shared" si="73"/>
        <v/>
      </c>
      <c r="GS32" s="93" t="str">
        <f t="shared" si="74"/>
        <v/>
      </c>
      <c r="GT32" s="93" t="str">
        <f t="shared" si="75"/>
        <v/>
      </c>
      <c r="GU32" s="93" t="str">
        <f t="shared" si="76"/>
        <v/>
      </c>
      <c r="GV32" s="93" t="str">
        <f t="shared" si="77"/>
        <v/>
      </c>
      <c r="GW32" s="93" t="str">
        <f t="shared" si="78"/>
        <v/>
      </c>
      <c r="GX32" s="93" t="str">
        <f t="shared" si="79"/>
        <v/>
      </c>
      <c r="GY32" s="93" t="str">
        <f t="shared" si="80"/>
        <v/>
      </c>
      <c r="GZ32" s="93" t="str">
        <f t="shared" si="81"/>
        <v/>
      </c>
      <c r="HA32" s="202">
        <f t="shared" si="55"/>
        <v>0</v>
      </c>
    </row>
    <row r="33" ht="17.1" customHeight="1" spans="1:209">
      <c r="A33" s="84">
        <v>30</v>
      </c>
      <c r="B33" s="84" t="s">
        <v>128</v>
      </c>
      <c r="C33" s="84" t="s">
        <v>924</v>
      </c>
      <c r="D33" s="93" t="s">
        <v>90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202">
        <f t="shared" si="82"/>
        <v>0</v>
      </c>
      <c r="V33" s="84">
        <v>30</v>
      </c>
      <c r="W33" s="84" t="s">
        <v>128</v>
      </c>
      <c r="X33" s="84" t="s">
        <v>924</v>
      </c>
      <c r="Y33" s="93" t="s">
        <v>90</v>
      </c>
      <c r="Z33" s="93"/>
      <c r="AA33" s="93">
        <v>3</v>
      </c>
      <c r="AB33" s="93">
        <v>3</v>
      </c>
      <c r="AC33" s="93">
        <v>2</v>
      </c>
      <c r="AD33" s="93"/>
      <c r="AE33" s="93">
        <v>1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202">
        <f t="shared" si="32"/>
        <v>9</v>
      </c>
      <c r="AQ33" s="84">
        <v>30</v>
      </c>
      <c r="AR33" s="84" t="s">
        <v>128</v>
      </c>
      <c r="AS33" s="84" t="s">
        <v>924</v>
      </c>
      <c r="AT33" s="93" t="s">
        <v>90</v>
      </c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202">
        <f t="shared" si="33"/>
        <v>0</v>
      </c>
      <c r="BL33" s="84">
        <v>30</v>
      </c>
      <c r="BM33" s="84" t="s">
        <v>128</v>
      </c>
      <c r="BN33" s="84" t="s">
        <v>924</v>
      </c>
      <c r="BO33" s="93" t="s">
        <v>90</v>
      </c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202">
        <f t="shared" si="34"/>
        <v>0</v>
      </c>
      <c r="CG33" s="84">
        <v>30</v>
      </c>
      <c r="CH33" s="84" t="s">
        <v>128</v>
      </c>
      <c r="CI33" s="84" t="s">
        <v>924</v>
      </c>
      <c r="CJ33" s="93" t="s">
        <v>90</v>
      </c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202">
        <f t="shared" si="35"/>
        <v>0</v>
      </c>
      <c r="DB33" s="84">
        <v>30</v>
      </c>
      <c r="DC33" s="84" t="s">
        <v>128</v>
      </c>
      <c r="DD33" s="84" t="s">
        <v>924</v>
      </c>
      <c r="DE33" s="93" t="s">
        <v>90</v>
      </c>
      <c r="DF33" s="93"/>
      <c r="DG33" s="93">
        <v>1</v>
      </c>
      <c r="DH33" s="93">
        <v>1</v>
      </c>
      <c r="DI33" s="93">
        <v>1</v>
      </c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202">
        <f t="shared" si="36"/>
        <v>3</v>
      </c>
      <c r="DW33" s="84">
        <v>30</v>
      </c>
      <c r="DX33" s="84" t="s">
        <v>128</v>
      </c>
      <c r="DY33" s="84" t="s">
        <v>924</v>
      </c>
      <c r="DZ33" s="93" t="s">
        <v>90</v>
      </c>
      <c r="EA33" s="93"/>
      <c r="EB33" s="93">
        <v>1</v>
      </c>
      <c r="EC33" s="93">
        <v>1</v>
      </c>
      <c r="ED33" s="93">
        <v>1</v>
      </c>
      <c r="EE33" s="93"/>
      <c r="EF33" s="93">
        <v>1</v>
      </c>
      <c r="EG33" s="93"/>
      <c r="EH33" s="93"/>
      <c r="EI33" s="93"/>
      <c r="EJ33" s="93"/>
      <c r="EK33" s="93"/>
      <c r="EL33" s="93"/>
      <c r="EM33" s="93"/>
      <c r="EN33" s="93"/>
      <c r="EO33" s="93"/>
      <c r="EP33" s="202">
        <f t="shared" si="37"/>
        <v>4</v>
      </c>
      <c r="ER33" s="84">
        <v>30</v>
      </c>
      <c r="ES33" s="84" t="s">
        <v>128</v>
      </c>
      <c r="ET33" s="84" t="s">
        <v>924</v>
      </c>
      <c r="EU33" s="93" t="s">
        <v>90</v>
      </c>
      <c r="EV33" s="93"/>
      <c r="EW33" s="93">
        <v>1</v>
      </c>
      <c r="EX33" s="93">
        <v>1</v>
      </c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202">
        <f t="shared" si="38"/>
        <v>2</v>
      </c>
      <c r="FM33" s="84">
        <v>30</v>
      </c>
      <c r="FN33" s="84" t="s">
        <v>128</v>
      </c>
      <c r="FO33" s="84" t="s">
        <v>924</v>
      </c>
      <c r="FP33" s="93" t="s">
        <v>90</v>
      </c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202">
        <f t="shared" si="39"/>
        <v>0</v>
      </c>
      <c r="GH33" s="84">
        <v>30</v>
      </c>
      <c r="GI33" s="84" t="s">
        <v>128</v>
      </c>
      <c r="GJ33" s="84" t="s">
        <v>924</v>
      </c>
      <c r="GK33" s="93" t="s">
        <v>90</v>
      </c>
      <c r="GL33" s="93" t="str">
        <f t="shared" si="67"/>
        <v/>
      </c>
      <c r="GM33" s="93" t="str">
        <f t="shared" si="68"/>
        <v/>
      </c>
      <c r="GN33" s="93" t="str">
        <f t="shared" si="69"/>
        <v/>
      </c>
      <c r="GO33" s="93" t="str">
        <f t="shared" si="70"/>
        <v/>
      </c>
      <c r="GP33" s="93" t="str">
        <f t="shared" si="71"/>
        <v/>
      </c>
      <c r="GQ33" s="93" t="str">
        <f t="shared" si="72"/>
        <v/>
      </c>
      <c r="GR33" s="93" t="str">
        <f t="shared" si="73"/>
        <v/>
      </c>
      <c r="GS33" s="93" t="str">
        <f t="shared" si="74"/>
        <v/>
      </c>
      <c r="GT33" s="93" t="str">
        <f t="shared" si="75"/>
        <v/>
      </c>
      <c r="GU33" s="93" t="str">
        <f t="shared" si="76"/>
        <v/>
      </c>
      <c r="GV33" s="93" t="str">
        <f t="shared" si="77"/>
        <v/>
      </c>
      <c r="GW33" s="93" t="str">
        <f t="shared" si="78"/>
        <v/>
      </c>
      <c r="GX33" s="93" t="str">
        <f t="shared" si="79"/>
        <v/>
      </c>
      <c r="GY33" s="93" t="str">
        <f t="shared" si="80"/>
        <v/>
      </c>
      <c r="GZ33" s="93" t="str">
        <f t="shared" si="81"/>
        <v/>
      </c>
      <c r="HA33" s="202">
        <f t="shared" si="55"/>
        <v>0</v>
      </c>
    </row>
    <row r="34" ht="17.1" customHeight="1" spans="1:209">
      <c r="A34" s="84">
        <v>31</v>
      </c>
      <c r="B34" s="84" t="s">
        <v>130</v>
      </c>
      <c r="C34" s="84" t="s">
        <v>924</v>
      </c>
      <c r="D34" s="93" t="s">
        <v>90</v>
      </c>
      <c r="E34" s="93"/>
      <c r="F34" s="93">
        <v>1</v>
      </c>
      <c r="G34" s="93"/>
      <c r="H34" s="93">
        <v>5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202">
        <f t="shared" si="82"/>
        <v>6</v>
      </c>
      <c r="V34" s="84">
        <v>31</v>
      </c>
      <c r="W34" s="84" t="s">
        <v>130</v>
      </c>
      <c r="X34" s="84" t="s">
        <v>924</v>
      </c>
      <c r="Y34" s="93" t="s">
        <v>90</v>
      </c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202">
        <f t="shared" si="32"/>
        <v>0</v>
      </c>
      <c r="AQ34" s="84">
        <v>31</v>
      </c>
      <c r="AR34" s="84" t="s">
        <v>130</v>
      </c>
      <c r="AS34" s="84" t="s">
        <v>924</v>
      </c>
      <c r="AT34" s="93" t="s">
        <v>90</v>
      </c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202">
        <f t="shared" si="33"/>
        <v>0</v>
      </c>
      <c r="BL34" s="84">
        <v>31</v>
      </c>
      <c r="BM34" s="84" t="s">
        <v>130</v>
      </c>
      <c r="BN34" s="84" t="s">
        <v>924</v>
      </c>
      <c r="BO34" s="93" t="s">
        <v>90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202">
        <f t="shared" si="34"/>
        <v>0</v>
      </c>
      <c r="CG34" s="84">
        <v>31</v>
      </c>
      <c r="CH34" s="84" t="s">
        <v>130</v>
      </c>
      <c r="CI34" s="84" t="s">
        <v>924</v>
      </c>
      <c r="CJ34" s="93" t="s">
        <v>90</v>
      </c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202">
        <f t="shared" si="35"/>
        <v>0</v>
      </c>
      <c r="DB34" s="84">
        <v>31</v>
      </c>
      <c r="DC34" s="84" t="s">
        <v>130</v>
      </c>
      <c r="DD34" s="84" t="s">
        <v>924</v>
      </c>
      <c r="DE34" s="93" t="s">
        <v>90</v>
      </c>
      <c r="DF34" s="93"/>
      <c r="DG34" s="93"/>
      <c r="DH34" s="93"/>
      <c r="DI34" s="93">
        <v>3</v>
      </c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202">
        <f t="shared" si="36"/>
        <v>3</v>
      </c>
      <c r="DW34" s="84">
        <v>31</v>
      </c>
      <c r="DX34" s="84" t="s">
        <v>130</v>
      </c>
      <c r="DY34" s="84" t="s">
        <v>924</v>
      </c>
      <c r="DZ34" s="93" t="s">
        <v>90</v>
      </c>
      <c r="EA34" s="93"/>
      <c r="EB34" s="93"/>
      <c r="EC34" s="93"/>
      <c r="ED34" s="93">
        <v>1</v>
      </c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202">
        <f t="shared" si="37"/>
        <v>1</v>
      </c>
      <c r="ER34" s="84">
        <v>31</v>
      </c>
      <c r="ES34" s="84" t="s">
        <v>130</v>
      </c>
      <c r="ET34" s="84" t="s">
        <v>924</v>
      </c>
      <c r="EU34" s="93" t="s">
        <v>90</v>
      </c>
      <c r="EV34" s="93"/>
      <c r="EW34" s="93">
        <v>1</v>
      </c>
      <c r="EX34" s="93"/>
      <c r="EY34" s="93">
        <v>1</v>
      </c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202">
        <f t="shared" si="38"/>
        <v>2</v>
      </c>
      <c r="FM34" s="84">
        <v>31</v>
      </c>
      <c r="FN34" s="84" t="s">
        <v>130</v>
      </c>
      <c r="FO34" s="84" t="s">
        <v>924</v>
      </c>
      <c r="FP34" s="93" t="s">
        <v>90</v>
      </c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202">
        <f t="shared" si="39"/>
        <v>0</v>
      </c>
      <c r="GH34" s="84">
        <v>31</v>
      </c>
      <c r="GI34" s="84" t="s">
        <v>130</v>
      </c>
      <c r="GJ34" s="84" t="s">
        <v>924</v>
      </c>
      <c r="GK34" s="93" t="s">
        <v>90</v>
      </c>
      <c r="GL34" s="93" t="str">
        <f t="shared" si="67"/>
        <v/>
      </c>
      <c r="GM34" s="93" t="str">
        <f t="shared" si="68"/>
        <v/>
      </c>
      <c r="GN34" s="93" t="str">
        <f t="shared" si="69"/>
        <v/>
      </c>
      <c r="GO34" s="93" t="str">
        <f t="shared" si="70"/>
        <v/>
      </c>
      <c r="GP34" s="93" t="str">
        <f t="shared" si="71"/>
        <v/>
      </c>
      <c r="GQ34" s="93" t="str">
        <f t="shared" si="72"/>
        <v/>
      </c>
      <c r="GR34" s="93" t="str">
        <f t="shared" si="73"/>
        <v/>
      </c>
      <c r="GS34" s="93" t="str">
        <f t="shared" si="74"/>
        <v/>
      </c>
      <c r="GT34" s="93" t="str">
        <f t="shared" si="75"/>
        <v/>
      </c>
      <c r="GU34" s="93" t="str">
        <f t="shared" si="76"/>
        <v/>
      </c>
      <c r="GV34" s="93" t="str">
        <f t="shared" si="77"/>
        <v/>
      </c>
      <c r="GW34" s="93" t="str">
        <f t="shared" si="78"/>
        <v/>
      </c>
      <c r="GX34" s="93" t="str">
        <f t="shared" si="79"/>
        <v/>
      </c>
      <c r="GY34" s="93" t="str">
        <f t="shared" si="80"/>
        <v/>
      </c>
      <c r="GZ34" s="93" t="str">
        <f t="shared" si="81"/>
        <v/>
      </c>
      <c r="HA34" s="202">
        <f t="shared" si="55"/>
        <v>0</v>
      </c>
    </row>
    <row r="35" ht="17.1" customHeight="1" spans="1:209">
      <c r="A35" s="84">
        <v>32</v>
      </c>
      <c r="B35" s="84" t="s">
        <v>132</v>
      </c>
      <c r="C35" s="84" t="s">
        <v>924</v>
      </c>
      <c r="D35" s="93" t="s">
        <v>90</v>
      </c>
      <c r="E35" s="93"/>
      <c r="F35" s="93"/>
      <c r="G35" s="93"/>
      <c r="H35" s="93"/>
      <c r="I35" s="93">
        <v>1</v>
      </c>
      <c r="J35" s="93">
        <v>1</v>
      </c>
      <c r="K35" s="93"/>
      <c r="L35" s="93"/>
      <c r="M35" s="93"/>
      <c r="N35" s="93"/>
      <c r="O35" s="93"/>
      <c r="P35" s="93"/>
      <c r="Q35" s="93"/>
      <c r="R35" s="93"/>
      <c r="S35" s="93"/>
      <c r="T35" s="202">
        <f t="shared" si="82"/>
        <v>2</v>
      </c>
      <c r="V35" s="84">
        <v>32</v>
      </c>
      <c r="W35" s="84" t="s">
        <v>132</v>
      </c>
      <c r="X35" s="84" t="s">
        <v>924</v>
      </c>
      <c r="Y35" s="93" t="s">
        <v>90</v>
      </c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202">
        <f t="shared" si="32"/>
        <v>0</v>
      </c>
      <c r="AQ35" s="84">
        <v>32</v>
      </c>
      <c r="AR35" s="84" t="s">
        <v>132</v>
      </c>
      <c r="AS35" s="84" t="s">
        <v>924</v>
      </c>
      <c r="AT35" s="93" t="s">
        <v>90</v>
      </c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202">
        <f t="shared" si="33"/>
        <v>0</v>
      </c>
      <c r="BL35" s="84">
        <v>32</v>
      </c>
      <c r="BM35" s="84" t="s">
        <v>132</v>
      </c>
      <c r="BN35" s="84" t="s">
        <v>924</v>
      </c>
      <c r="BO35" s="93" t="s">
        <v>90</v>
      </c>
      <c r="BP35" s="93"/>
      <c r="BQ35" s="93"/>
      <c r="BR35" s="93">
        <v>1</v>
      </c>
      <c r="BS35" s="93"/>
      <c r="BT35" s="93">
        <v>1</v>
      </c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202">
        <f t="shared" si="34"/>
        <v>2</v>
      </c>
      <c r="CG35" s="84">
        <v>32</v>
      </c>
      <c r="CH35" s="84" t="s">
        <v>132</v>
      </c>
      <c r="CI35" s="84" t="s">
        <v>924</v>
      </c>
      <c r="CJ35" s="93" t="s">
        <v>90</v>
      </c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202">
        <f t="shared" si="35"/>
        <v>0</v>
      </c>
      <c r="DB35" s="84">
        <v>32</v>
      </c>
      <c r="DC35" s="84" t="s">
        <v>132</v>
      </c>
      <c r="DD35" s="84" t="s">
        <v>924</v>
      </c>
      <c r="DE35" s="93" t="s">
        <v>90</v>
      </c>
      <c r="DF35" s="93"/>
      <c r="DG35" s="93"/>
      <c r="DH35" s="93">
        <v>1</v>
      </c>
      <c r="DI35" s="93"/>
      <c r="DJ35" s="93">
        <v>1</v>
      </c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202">
        <f t="shared" si="36"/>
        <v>2</v>
      </c>
      <c r="DW35" s="84">
        <v>32</v>
      </c>
      <c r="DX35" s="84" t="s">
        <v>132</v>
      </c>
      <c r="DY35" s="84" t="s">
        <v>924</v>
      </c>
      <c r="DZ35" s="93" t="s">
        <v>90</v>
      </c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202">
        <f t="shared" si="37"/>
        <v>0</v>
      </c>
      <c r="ER35" s="84">
        <v>32</v>
      </c>
      <c r="ES35" s="84" t="s">
        <v>132</v>
      </c>
      <c r="ET35" s="84" t="s">
        <v>924</v>
      </c>
      <c r="EU35" s="93" t="s">
        <v>90</v>
      </c>
      <c r="EV35" s="93"/>
      <c r="EW35" s="93"/>
      <c r="EX35" s="93"/>
      <c r="EY35" s="93"/>
      <c r="EZ35" s="93">
        <v>1</v>
      </c>
      <c r="FA35" s="93">
        <v>1</v>
      </c>
      <c r="FB35" s="93"/>
      <c r="FC35" s="93"/>
      <c r="FD35" s="93"/>
      <c r="FE35" s="93"/>
      <c r="FF35" s="93"/>
      <c r="FG35" s="93"/>
      <c r="FH35" s="93"/>
      <c r="FI35" s="93"/>
      <c r="FJ35" s="93"/>
      <c r="FK35" s="202">
        <f t="shared" si="38"/>
        <v>2</v>
      </c>
      <c r="FM35" s="84">
        <v>32</v>
      </c>
      <c r="FN35" s="84" t="s">
        <v>132</v>
      </c>
      <c r="FO35" s="84" t="s">
        <v>924</v>
      </c>
      <c r="FP35" s="93" t="s">
        <v>90</v>
      </c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202">
        <f t="shared" si="39"/>
        <v>0</v>
      </c>
      <c r="GH35" s="84">
        <v>32</v>
      </c>
      <c r="GI35" s="84" t="s">
        <v>132</v>
      </c>
      <c r="GJ35" s="84" t="s">
        <v>924</v>
      </c>
      <c r="GK35" s="93" t="s">
        <v>90</v>
      </c>
      <c r="GL35" s="93" t="str">
        <f t="shared" si="67"/>
        <v/>
      </c>
      <c r="GM35" s="93" t="str">
        <f t="shared" si="68"/>
        <v/>
      </c>
      <c r="GN35" s="93" t="str">
        <f t="shared" si="69"/>
        <v/>
      </c>
      <c r="GO35" s="93" t="str">
        <f t="shared" si="70"/>
        <v/>
      </c>
      <c r="GP35" s="93" t="str">
        <f t="shared" si="71"/>
        <v/>
      </c>
      <c r="GQ35" s="93" t="str">
        <f t="shared" si="72"/>
        <v/>
      </c>
      <c r="GR35" s="93" t="str">
        <f t="shared" si="73"/>
        <v/>
      </c>
      <c r="GS35" s="93" t="str">
        <f t="shared" si="74"/>
        <v/>
      </c>
      <c r="GT35" s="93" t="str">
        <f t="shared" si="75"/>
        <v/>
      </c>
      <c r="GU35" s="93" t="str">
        <f t="shared" si="76"/>
        <v/>
      </c>
      <c r="GV35" s="93" t="str">
        <f t="shared" si="77"/>
        <v/>
      </c>
      <c r="GW35" s="93" t="str">
        <f t="shared" si="78"/>
        <v/>
      </c>
      <c r="GX35" s="93" t="str">
        <f t="shared" si="79"/>
        <v/>
      </c>
      <c r="GY35" s="93" t="str">
        <f t="shared" si="80"/>
        <v/>
      </c>
      <c r="GZ35" s="93" t="str">
        <f t="shared" si="81"/>
        <v/>
      </c>
      <c r="HA35" s="202">
        <f t="shared" si="55"/>
        <v>0</v>
      </c>
    </row>
    <row r="36" ht="17.1" customHeight="1" spans="1:209">
      <c r="A36" s="84">
        <v>33</v>
      </c>
      <c r="B36" s="84" t="s">
        <v>571</v>
      </c>
      <c r="C36" s="84" t="s">
        <v>924</v>
      </c>
      <c r="D36" s="93" t="s">
        <v>90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202">
        <f t="shared" si="82"/>
        <v>0</v>
      </c>
      <c r="V36" s="84">
        <v>33</v>
      </c>
      <c r="W36" s="84" t="s">
        <v>571</v>
      </c>
      <c r="X36" s="84" t="s">
        <v>924</v>
      </c>
      <c r="Y36" s="93" t="s">
        <v>90</v>
      </c>
      <c r="Z36" s="93"/>
      <c r="AA36" s="93"/>
      <c r="AB36" s="93"/>
      <c r="AC36" s="93">
        <v>1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202">
        <f t="shared" si="32"/>
        <v>1</v>
      </c>
      <c r="AQ36" s="84">
        <v>33</v>
      </c>
      <c r="AR36" s="84" t="s">
        <v>571</v>
      </c>
      <c r="AS36" s="84" t="s">
        <v>924</v>
      </c>
      <c r="AT36" s="93" t="s">
        <v>90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202">
        <f t="shared" si="33"/>
        <v>0</v>
      </c>
      <c r="BL36" s="84">
        <v>33</v>
      </c>
      <c r="BM36" s="84" t="s">
        <v>571</v>
      </c>
      <c r="BN36" s="84" t="s">
        <v>924</v>
      </c>
      <c r="BO36" s="93" t="s">
        <v>90</v>
      </c>
      <c r="BP36" s="93"/>
      <c r="BQ36" s="93">
        <v>1</v>
      </c>
      <c r="BR36" s="93"/>
      <c r="BS36" s="93">
        <v>1</v>
      </c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202">
        <f t="shared" si="34"/>
        <v>2</v>
      </c>
      <c r="CG36" s="84">
        <v>33</v>
      </c>
      <c r="CH36" s="84" t="s">
        <v>571</v>
      </c>
      <c r="CI36" s="84" t="s">
        <v>924</v>
      </c>
      <c r="CJ36" s="93" t="s">
        <v>90</v>
      </c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202">
        <f t="shared" si="35"/>
        <v>0</v>
      </c>
      <c r="DB36" s="84">
        <v>33</v>
      </c>
      <c r="DC36" s="84" t="s">
        <v>571</v>
      </c>
      <c r="DD36" s="84" t="s">
        <v>924</v>
      </c>
      <c r="DE36" s="93" t="s">
        <v>90</v>
      </c>
      <c r="DF36" s="93"/>
      <c r="DG36" s="93">
        <v>1</v>
      </c>
      <c r="DH36" s="93"/>
      <c r="DI36" s="93">
        <v>1</v>
      </c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202">
        <f t="shared" si="36"/>
        <v>2</v>
      </c>
      <c r="DW36" s="84">
        <v>33</v>
      </c>
      <c r="DX36" s="84" t="s">
        <v>571</v>
      </c>
      <c r="DY36" s="84" t="s">
        <v>924</v>
      </c>
      <c r="DZ36" s="93" t="s">
        <v>90</v>
      </c>
      <c r="EA36" s="93"/>
      <c r="EB36" s="93"/>
      <c r="EC36" s="93"/>
      <c r="ED36" s="93">
        <v>1</v>
      </c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202">
        <f t="shared" si="37"/>
        <v>1</v>
      </c>
      <c r="ER36" s="84">
        <v>33</v>
      </c>
      <c r="ES36" s="84" t="s">
        <v>571</v>
      </c>
      <c r="ET36" s="84" t="s">
        <v>924</v>
      </c>
      <c r="EU36" s="93" t="s">
        <v>90</v>
      </c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202">
        <f t="shared" si="38"/>
        <v>0</v>
      </c>
      <c r="FM36" s="84">
        <v>33</v>
      </c>
      <c r="FN36" s="84" t="s">
        <v>571</v>
      </c>
      <c r="FO36" s="84" t="s">
        <v>924</v>
      </c>
      <c r="FP36" s="93" t="s">
        <v>90</v>
      </c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202">
        <f t="shared" si="39"/>
        <v>0</v>
      </c>
      <c r="GH36" s="84">
        <v>33</v>
      </c>
      <c r="GI36" s="84" t="s">
        <v>571</v>
      </c>
      <c r="GJ36" s="84" t="s">
        <v>924</v>
      </c>
      <c r="GK36" s="93" t="s">
        <v>90</v>
      </c>
      <c r="GL36" s="93" t="str">
        <f t="shared" si="67"/>
        <v/>
      </c>
      <c r="GM36" s="93" t="str">
        <f t="shared" si="68"/>
        <v/>
      </c>
      <c r="GN36" s="93" t="str">
        <f t="shared" si="69"/>
        <v/>
      </c>
      <c r="GO36" s="93" t="str">
        <f t="shared" si="70"/>
        <v/>
      </c>
      <c r="GP36" s="93" t="str">
        <f t="shared" si="71"/>
        <v/>
      </c>
      <c r="GQ36" s="93" t="str">
        <f t="shared" si="72"/>
        <v/>
      </c>
      <c r="GR36" s="93" t="str">
        <f t="shared" si="73"/>
        <v/>
      </c>
      <c r="GS36" s="93" t="str">
        <f t="shared" si="74"/>
        <v/>
      </c>
      <c r="GT36" s="93" t="str">
        <f t="shared" si="75"/>
        <v/>
      </c>
      <c r="GU36" s="93" t="str">
        <f t="shared" si="76"/>
        <v/>
      </c>
      <c r="GV36" s="93" t="str">
        <f t="shared" si="77"/>
        <v/>
      </c>
      <c r="GW36" s="93" t="str">
        <f t="shared" si="78"/>
        <v/>
      </c>
      <c r="GX36" s="93" t="str">
        <f t="shared" si="79"/>
        <v/>
      </c>
      <c r="GY36" s="93" t="str">
        <f t="shared" si="80"/>
        <v/>
      </c>
      <c r="GZ36" s="93" t="str">
        <f t="shared" si="81"/>
        <v/>
      </c>
      <c r="HA36" s="202">
        <f t="shared" si="55"/>
        <v>0</v>
      </c>
    </row>
    <row r="37" ht="17.1" customHeight="1" spans="1:209">
      <c r="A37" s="84">
        <v>61</v>
      </c>
      <c r="B37" s="84" t="s">
        <v>181</v>
      </c>
      <c r="C37" s="84" t="s">
        <v>924</v>
      </c>
      <c r="D37" s="93" t="s">
        <v>90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202">
        <f t="shared" si="82"/>
        <v>0</v>
      </c>
      <c r="V37" s="84">
        <v>61</v>
      </c>
      <c r="W37" s="84" t="s">
        <v>181</v>
      </c>
      <c r="X37" s="84" t="s">
        <v>924</v>
      </c>
      <c r="Y37" s="93" t="s">
        <v>90</v>
      </c>
      <c r="Z37" s="93"/>
      <c r="AA37" s="93">
        <v>3</v>
      </c>
      <c r="AB37" s="93">
        <v>4</v>
      </c>
      <c r="AC37" s="93">
        <v>1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202">
        <f t="shared" si="32"/>
        <v>8</v>
      </c>
      <c r="AQ37" s="84">
        <v>61</v>
      </c>
      <c r="AR37" s="84" t="s">
        <v>181</v>
      </c>
      <c r="AS37" s="84" t="s">
        <v>924</v>
      </c>
      <c r="AT37" s="93" t="s">
        <v>90</v>
      </c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202">
        <f t="shared" si="33"/>
        <v>0</v>
      </c>
      <c r="BL37" s="84">
        <v>61</v>
      </c>
      <c r="BM37" s="84" t="s">
        <v>181</v>
      </c>
      <c r="BN37" s="84" t="s">
        <v>924</v>
      </c>
      <c r="BO37" s="93" t="s">
        <v>90</v>
      </c>
      <c r="BP37" s="93"/>
      <c r="BQ37" s="93">
        <v>5</v>
      </c>
      <c r="BR37" s="93">
        <v>3</v>
      </c>
      <c r="BS37" s="93"/>
      <c r="BT37" s="93"/>
      <c r="BU37" s="93">
        <v>1</v>
      </c>
      <c r="BV37" s="93"/>
      <c r="BW37" s="93"/>
      <c r="BX37" s="93"/>
      <c r="BY37" s="93"/>
      <c r="BZ37" s="93"/>
      <c r="CA37" s="93"/>
      <c r="CB37" s="93"/>
      <c r="CC37" s="93"/>
      <c r="CD37" s="93">
        <v>1</v>
      </c>
      <c r="CE37" s="202">
        <f t="shared" si="34"/>
        <v>10</v>
      </c>
      <c r="CG37" s="84">
        <v>61</v>
      </c>
      <c r="CH37" s="84" t="s">
        <v>181</v>
      </c>
      <c r="CI37" s="84" t="s">
        <v>924</v>
      </c>
      <c r="CJ37" s="93" t="s">
        <v>90</v>
      </c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202">
        <f t="shared" si="35"/>
        <v>0</v>
      </c>
      <c r="DB37" s="84">
        <v>61</v>
      </c>
      <c r="DC37" s="84" t="s">
        <v>181</v>
      </c>
      <c r="DD37" s="84" t="s">
        <v>924</v>
      </c>
      <c r="DE37" s="93" t="s">
        <v>90</v>
      </c>
      <c r="DF37" s="93"/>
      <c r="DG37" s="93">
        <v>3</v>
      </c>
      <c r="DH37" s="93">
        <v>3</v>
      </c>
      <c r="DI37" s="93">
        <v>1</v>
      </c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202">
        <f t="shared" si="36"/>
        <v>7</v>
      </c>
      <c r="DW37" s="84">
        <v>61</v>
      </c>
      <c r="DX37" s="84" t="s">
        <v>181</v>
      </c>
      <c r="DY37" s="84" t="s">
        <v>924</v>
      </c>
      <c r="DZ37" s="93" t="s">
        <v>90</v>
      </c>
      <c r="EA37" s="93"/>
      <c r="EB37" s="93">
        <v>1</v>
      </c>
      <c r="EC37" s="93">
        <v>1</v>
      </c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202">
        <f t="shared" si="37"/>
        <v>2</v>
      </c>
      <c r="ER37" s="84">
        <v>61</v>
      </c>
      <c r="ES37" s="84" t="s">
        <v>181</v>
      </c>
      <c r="ET37" s="84" t="s">
        <v>924</v>
      </c>
      <c r="EU37" s="93" t="s">
        <v>90</v>
      </c>
      <c r="EV37" s="93"/>
      <c r="EW37" s="93">
        <v>1</v>
      </c>
      <c r="EX37" s="93">
        <v>2</v>
      </c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202">
        <f t="shared" si="38"/>
        <v>3</v>
      </c>
      <c r="FM37" s="84">
        <v>61</v>
      </c>
      <c r="FN37" s="84" t="s">
        <v>181</v>
      </c>
      <c r="FO37" s="84" t="s">
        <v>924</v>
      </c>
      <c r="FP37" s="93" t="s">
        <v>90</v>
      </c>
      <c r="FQ37" s="93"/>
      <c r="FR37" s="93">
        <v>3</v>
      </c>
      <c r="FS37" s="93">
        <v>1</v>
      </c>
      <c r="FT37" s="93"/>
      <c r="FU37" s="93"/>
      <c r="FV37" s="93">
        <v>1</v>
      </c>
      <c r="FW37" s="93"/>
      <c r="FX37" s="93"/>
      <c r="FY37" s="93"/>
      <c r="FZ37" s="93"/>
      <c r="GA37" s="93"/>
      <c r="GB37" s="93"/>
      <c r="GC37" s="93"/>
      <c r="GD37" s="93"/>
      <c r="GE37" s="93">
        <v>1</v>
      </c>
      <c r="GF37" s="202">
        <f t="shared" si="39"/>
        <v>6</v>
      </c>
      <c r="GH37" s="84">
        <v>61</v>
      </c>
      <c r="GI37" s="84" t="s">
        <v>181</v>
      </c>
      <c r="GJ37" s="84" t="s">
        <v>924</v>
      </c>
      <c r="GK37" s="93" t="s">
        <v>90</v>
      </c>
      <c r="GL37" s="93" t="str">
        <f t="shared" si="67"/>
        <v/>
      </c>
      <c r="GM37" s="93" t="str">
        <f t="shared" si="68"/>
        <v/>
      </c>
      <c r="GN37" s="93" t="str">
        <f t="shared" si="69"/>
        <v/>
      </c>
      <c r="GO37" s="93" t="str">
        <f t="shared" si="70"/>
        <v/>
      </c>
      <c r="GP37" s="93" t="str">
        <f t="shared" si="71"/>
        <v/>
      </c>
      <c r="GQ37" s="93" t="str">
        <f t="shared" si="72"/>
        <v/>
      </c>
      <c r="GR37" s="93" t="str">
        <f t="shared" si="73"/>
        <v/>
      </c>
      <c r="GS37" s="93" t="str">
        <f t="shared" si="74"/>
        <v/>
      </c>
      <c r="GT37" s="93" t="str">
        <f t="shared" si="75"/>
        <v/>
      </c>
      <c r="GU37" s="93" t="str">
        <f t="shared" si="76"/>
        <v/>
      </c>
      <c r="GV37" s="93" t="str">
        <f t="shared" si="77"/>
        <v/>
      </c>
      <c r="GW37" s="93" t="str">
        <f t="shared" si="78"/>
        <v/>
      </c>
      <c r="GX37" s="93" t="str">
        <f t="shared" si="79"/>
        <v/>
      </c>
      <c r="GY37" s="93" t="str">
        <f t="shared" si="80"/>
        <v/>
      </c>
      <c r="GZ37" s="93" t="str">
        <f t="shared" si="81"/>
        <v/>
      </c>
      <c r="HA37" s="202">
        <f t="shared" si="55"/>
        <v>0</v>
      </c>
    </row>
    <row r="38" ht="17.1" customHeight="1" spans="1:209">
      <c r="A38" s="84">
        <v>62</v>
      </c>
      <c r="B38" s="84" t="s">
        <v>882</v>
      </c>
      <c r="C38" s="84" t="s">
        <v>924</v>
      </c>
      <c r="D38" s="93" t="s">
        <v>90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202">
        <f t="shared" si="82"/>
        <v>0</v>
      </c>
      <c r="V38" s="84">
        <v>62</v>
      </c>
      <c r="W38" s="84" t="s">
        <v>882</v>
      </c>
      <c r="X38" s="84" t="s">
        <v>924</v>
      </c>
      <c r="Y38" s="93" t="s">
        <v>90</v>
      </c>
      <c r="Z38" s="93"/>
      <c r="AA38" s="93">
        <v>9</v>
      </c>
      <c r="AB38" s="93">
        <v>9</v>
      </c>
      <c r="AC38" s="93">
        <v>1</v>
      </c>
      <c r="AD38" s="93">
        <v>1</v>
      </c>
      <c r="AE38" s="93"/>
      <c r="AF38" s="93">
        <v>1</v>
      </c>
      <c r="AG38" s="93">
        <v>1</v>
      </c>
      <c r="AH38" s="93"/>
      <c r="AI38" s="93"/>
      <c r="AJ38" s="93"/>
      <c r="AK38" s="93"/>
      <c r="AL38" s="93"/>
      <c r="AM38" s="93"/>
      <c r="AN38" s="93"/>
      <c r="AO38" s="202">
        <f t="shared" si="32"/>
        <v>22</v>
      </c>
      <c r="AQ38" s="84">
        <v>62</v>
      </c>
      <c r="AR38" s="84" t="s">
        <v>882</v>
      </c>
      <c r="AS38" s="84" t="s">
        <v>924</v>
      </c>
      <c r="AT38" s="93" t="s">
        <v>90</v>
      </c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202">
        <f t="shared" si="33"/>
        <v>0</v>
      </c>
      <c r="BL38" s="84">
        <v>62</v>
      </c>
      <c r="BM38" s="84" t="s">
        <v>882</v>
      </c>
      <c r="BN38" s="84" t="s">
        <v>924</v>
      </c>
      <c r="BO38" s="93" t="s">
        <v>90</v>
      </c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202">
        <f t="shared" si="34"/>
        <v>0</v>
      </c>
      <c r="CG38" s="84">
        <v>62</v>
      </c>
      <c r="CH38" s="84" t="s">
        <v>882</v>
      </c>
      <c r="CI38" s="84" t="s">
        <v>924</v>
      </c>
      <c r="CJ38" s="93" t="s">
        <v>90</v>
      </c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202">
        <f t="shared" si="35"/>
        <v>0</v>
      </c>
      <c r="DB38" s="84">
        <v>62</v>
      </c>
      <c r="DC38" s="84" t="s">
        <v>882</v>
      </c>
      <c r="DD38" s="84" t="s">
        <v>924</v>
      </c>
      <c r="DE38" s="93" t="s">
        <v>90</v>
      </c>
      <c r="DF38" s="93"/>
      <c r="DG38" s="93">
        <v>1</v>
      </c>
      <c r="DH38" s="93"/>
      <c r="DI38" s="93">
        <v>1</v>
      </c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202">
        <f t="shared" si="36"/>
        <v>2</v>
      </c>
      <c r="DW38" s="84">
        <v>62</v>
      </c>
      <c r="DX38" s="84" t="s">
        <v>882</v>
      </c>
      <c r="DY38" s="84" t="s">
        <v>924</v>
      </c>
      <c r="DZ38" s="93" t="s">
        <v>90</v>
      </c>
      <c r="EA38" s="93"/>
      <c r="EB38" s="93">
        <v>1</v>
      </c>
      <c r="EC38" s="93">
        <v>1</v>
      </c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202">
        <f t="shared" si="37"/>
        <v>2</v>
      </c>
      <c r="ER38" s="84">
        <v>62</v>
      </c>
      <c r="ES38" s="84" t="s">
        <v>882</v>
      </c>
      <c r="ET38" s="84" t="s">
        <v>924</v>
      </c>
      <c r="EU38" s="93" t="s">
        <v>90</v>
      </c>
      <c r="EV38" s="93"/>
      <c r="EW38" s="93">
        <v>2</v>
      </c>
      <c r="EX38" s="93">
        <v>2</v>
      </c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202">
        <f t="shared" si="38"/>
        <v>4</v>
      </c>
      <c r="FM38" s="84">
        <v>62</v>
      </c>
      <c r="FN38" s="84" t="s">
        <v>882</v>
      </c>
      <c r="FO38" s="84" t="s">
        <v>924</v>
      </c>
      <c r="FP38" s="93" t="s">
        <v>90</v>
      </c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202">
        <f t="shared" si="39"/>
        <v>0</v>
      </c>
      <c r="GH38" s="84">
        <v>62</v>
      </c>
      <c r="GI38" s="84" t="s">
        <v>882</v>
      </c>
      <c r="GJ38" s="84" t="s">
        <v>924</v>
      </c>
      <c r="GK38" s="93" t="s">
        <v>90</v>
      </c>
      <c r="GL38" s="93" t="str">
        <f t="shared" si="67"/>
        <v/>
      </c>
      <c r="GM38" s="93">
        <f t="shared" si="68"/>
        <v>5</v>
      </c>
      <c r="GN38" s="93">
        <f t="shared" si="69"/>
        <v>6</v>
      </c>
      <c r="GO38" s="93" t="str">
        <f t="shared" si="70"/>
        <v/>
      </c>
      <c r="GP38" s="93">
        <f t="shared" si="71"/>
        <v>1</v>
      </c>
      <c r="GQ38" s="93" t="str">
        <f t="shared" si="72"/>
        <v/>
      </c>
      <c r="GR38" s="93">
        <f t="shared" si="73"/>
        <v>1</v>
      </c>
      <c r="GS38" s="93">
        <f t="shared" si="74"/>
        <v>1</v>
      </c>
      <c r="GT38" s="93" t="str">
        <f t="shared" si="75"/>
        <v/>
      </c>
      <c r="GU38" s="93" t="str">
        <f t="shared" si="76"/>
        <v/>
      </c>
      <c r="GV38" s="93" t="str">
        <f t="shared" si="77"/>
        <v/>
      </c>
      <c r="GW38" s="93" t="str">
        <f t="shared" si="78"/>
        <v/>
      </c>
      <c r="GX38" s="93" t="str">
        <f t="shared" si="79"/>
        <v/>
      </c>
      <c r="GY38" s="93" t="str">
        <f t="shared" si="80"/>
        <v/>
      </c>
      <c r="GZ38" s="93" t="str">
        <f t="shared" si="81"/>
        <v/>
      </c>
      <c r="HA38" s="202">
        <f t="shared" si="55"/>
        <v>14</v>
      </c>
    </row>
    <row r="39" ht="17.1" customHeight="1" spans="1:209">
      <c r="A39" s="84">
        <v>63</v>
      </c>
      <c r="B39" s="84" t="s">
        <v>190</v>
      </c>
      <c r="C39" s="84" t="s">
        <v>924</v>
      </c>
      <c r="D39" s="93" t="s">
        <v>90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202">
        <f t="shared" si="82"/>
        <v>0</v>
      </c>
      <c r="V39" s="84">
        <v>63</v>
      </c>
      <c r="W39" s="84" t="s">
        <v>190</v>
      </c>
      <c r="X39" s="84" t="s">
        <v>924</v>
      </c>
      <c r="Y39" s="93" t="s">
        <v>90</v>
      </c>
      <c r="Z39" s="93"/>
      <c r="AA39" s="93">
        <v>7</v>
      </c>
      <c r="AB39" s="93">
        <v>9</v>
      </c>
      <c r="AC39" s="93">
        <v>2</v>
      </c>
      <c r="AD39" s="93"/>
      <c r="AE39" s="93">
        <v>1</v>
      </c>
      <c r="AF39" s="93">
        <v>1</v>
      </c>
      <c r="AG39" s="93"/>
      <c r="AH39" s="93"/>
      <c r="AI39" s="93"/>
      <c r="AJ39" s="93"/>
      <c r="AK39" s="93"/>
      <c r="AL39" s="93"/>
      <c r="AM39" s="93"/>
      <c r="AN39" s="93"/>
      <c r="AO39" s="202">
        <f t="shared" si="32"/>
        <v>20</v>
      </c>
      <c r="AQ39" s="84">
        <v>63</v>
      </c>
      <c r="AR39" s="84" t="s">
        <v>190</v>
      </c>
      <c r="AS39" s="84" t="s">
        <v>924</v>
      </c>
      <c r="AT39" s="93" t="s">
        <v>90</v>
      </c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202">
        <f t="shared" si="33"/>
        <v>0</v>
      </c>
      <c r="BL39" s="84">
        <v>63</v>
      </c>
      <c r="BM39" s="84" t="s">
        <v>190</v>
      </c>
      <c r="BN39" s="84" t="s">
        <v>924</v>
      </c>
      <c r="BO39" s="93" t="s">
        <v>90</v>
      </c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202">
        <f t="shared" si="34"/>
        <v>0</v>
      </c>
      <c r="CG39" s="84">
        <v>63</v>
      </c>
      <c r="CH39" s="84" t="s">
        <v>190</v>
      </c>
      <c r="CI39" s="84" t="s">
        <v>924</v>
      </c>
      <c r="CJ39" s="93" t="s">
        <v>90</v>
      </c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202">
        <f t="shared" si="35"/>
        <v>0</v>
      </c>
      <c r="DB39" s="84">
        <v>63</v>
      </c>
      <c r="DC39" s="84" t="s">
        <v>190</v>
      </c>
      <c r="DD39" s="84" t="s">
        <v>924</v>
      </c>
      <c r="DE39" s="93" t="s">
        <v>90</v>
      </c>
      <c r="DF39" s="93"/>
      <c r="DG39" s="93">
        <v>6</v>
      </c>
      <c r="DH39" s="93">
        <v>5</v>
      </c>
      <c r="DI39" s="93">
        <v>1</v>
      </c>
      <c r="DJ39" s="93"/>
      <c r="DK39" s="93">
        <v>1</v>
      </c>
      <c r="DL39" s="93">
        <v>1</v>
      </c>
      <c r="DM39" s="93"/>
      <c r="DN39" s="93"/>
      <c r="DO39" s="93"/>
      <c r="DP39" s="93"/>
      <c r="DQ39" s="93"/>
      <c r="DR39" s="93"/>
      <c r="DS39" s="93"/>
      <c r="DT39" s="93"/>
      <c r="DU39" s="202">
        <f t="shared" si="36"/>
        <v>14</v>
      </c>
      <c r="DW39" s="84">
        <v>63</v>
      </c>
      <c r="DX39" s="84" t="s">
        <v>190</v>
      </c>
      <c r="DY39" s="84" t="s">
        <v>924</v>
      </c>
      <c r="DZ39" s="93" t="s">
        <v>90</v>
      </c>
      <c r="EA39" s="93"/>
      <c r="EB39" s="93">
        <v>1</v>
      </c>
      <c r="EC39" s="93">
        <v>1</v>
      </c>
      <c r="ED39" s="93">
        <v>1</v>
      </c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202">
        <f t="shared" si="37"/>
        <v>3</v>
      </c>
      <c r="ER39" s="84">
        <v>63</v>
      </c>
      <c r="ES39" s="84" t="s">
        <v>190</v>
      </c>
      <c r="ET39" s="84" t="s">
        <v>924</v>
      </c>
      <c r="EU39" s="93" t="s">
        <v>90</v>
      </c>
      <c r="EV39" s="93"/>
      <c r="EW39" s="93">
        <v>1</v>
      </c>
      <c r="EX39" s="93">
        <v>2</v>
      </c>
      <c r="EY39" s="93">
        <v>1</v>
      </c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202">
        <f t="shared" si="38"/>
        <v>4</v>
      </c>
      <c r="FM39" s="84">
        <v>63</v>
      </c>
      <c r="FN39" s="84" t="s">
        <v>190</v>
      </c>
      <c r="FO39" s="84" t="s">
        <v>924</v>
      </c>
      <c r="FP39" s="93" t="s">
        <v>90</v>
      </c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202">
        <f t="shared" si="39"/>
        <v>0</v>
      </c>
      <c r="GH39" s="84">
        <v>63</v>
      </c>
      <c r="GI39" s="84" t="s">
        <v>190</v>
      </c>
      <c r="GJ39" s="84" t="s">
        <v>924</v>
      </c>
      <c r="GK39" s="93" t="s">
        <v>90</v>
      </c>
      <c r="GL39" s="93" t="str">
        <f t="shared" si="67"/>
        <v/>
      </c>
      <c r="GM39" s="93">
        <f t="shared" si="68"/>
        <v>-1</v>
      </c>
      <c r="GN39" s="93">
        <f t="shared" si="69"/>
        <v>1</v>
      </c>
      <c r="GO39" s="93">
        <f t="shared" si="70"/>
        <v>-1</v>
      </c>
      <c r="GP39" s="93" t="str">
        <f t="shared" si="71"/>
        <v/>
      </c>
      <c r="GQ39" s="93" t="str">
        <f t="shared" si="72"/>
        <v/>
      </c>
      <c r="GR39" s="93" t="str">
        <f t="shared" si="73"/>
        <v/>
      </c>
      <c r="GS39" s="93" t="str">
        <f t="shared" si="74"/>
        <v/>
      </c>
      <c r="GT39" s="93" t="str">
        <f t="shared" si="75"/>
        <v/>
      </c>
      <c r="GU39" s="93" t="str">
        <f t="shared" si="76"/>
        <v/>
      </c>
      <c r="GV39" s="93" t="str">
        <f t="shared" si="77"/>
        <v/>
      </c>
      <c r="GW39" s="93" t="str">
        <f t="shared" si="78"/>
        <v/>
      </c>
      <c r="GX39" s="93" t="str">
        <f t="shared" si="79"/>
        <v/>
      </c>
      <c r="GY39" s="93" t="str">
        <f t="shared" si="80"/>
        <v/>
      </c>
      <c r="GZ39" s="93" t="str">
        <f t="shared" si="81"/>
        <v/>
      </c>
      <c r="HA39" s="202">
        <f t="shared" si="55"/>
        <v>-1</v>
      </c>
    </row>
    <row r="40" ht="17.1" customHeight="1" spans="1:209">
      <c r="A40" s="84">
        <v>64</v>
      </c>
      <c r="B40" s="84" t="s">
        <v>194</v>
      </c>
      <c r="C40" s="84" t="s">
        <v>924</v>
      </c>
      <c r="D40" s="93" t="s">
        <v>90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202">
        <f t="shared" si="82"/>
        <v>0</v>
      </c>
      <c r="V40" s="84">
        <v>64</v>
      </c>
      <c r="W40" s="84" t="s">
        <v>194</v>
      </c>
      <c r="X40" s="84" t="s">
        <v>924</v>
      </c>
      <c r="Y40" s="93" t="s">
        <v>90</v>
      </c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202">
        <f t="shared" si="32"/>
        <v>0</v>
      </c>
      <c r="AQ40" s="84">
        <v>64</v>
      </c>
      <c r="AR40" s="84" t="s">
        <v>194</v>
      </c>
      <c r="AS40" s="84" t="s">
        <v>924</v>
      </c>
      <c r="AT40" s="93" t="s">
        <v>90</v>
      </c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202">
        <f t="shared" si="33"/>
        <v>0</v>
      </c>
      <c r="BL40" s="84">
        <v>64</v>
      </c>
      <c r="BM40" s="84" t="s">
        <v>194</v>
      </c>
      <c r="BN40" s="84" t="s">
        <v>924</v>
      </c>
      <c r="BO40" s="93" t="s">
        <v>90</v>
      </c>
      <c r="BP40" s="93"/>
      <c r="BQ40" s="93">
        <v>7</v>
      </c>
      <c r="BR40" s="93">
        <v>7</v>
      </c>
      <c r="BS40" s="93">
        <v>3</v>
      </c>
      <c r="BT40" s="93">
        <v>1</v>
      </c>
      <c r="BU40" s="93">
        <v>1</v>
      </c>
      <c r="BV40" s="93">
        <v>2</v>
      </c>
      <c r="BW40" s="93">
        <v>2</v>
      </c>
      <c r="BX40" s="93"/>
      <c r="BY40" s="93"/>
      <c r="BZ40" s="93"/>
      <c r="CA40" s="93"/>
      <c r="CB40" s="93"/>
      <c r="CC40" s="93"/>
      <c r="CD40" s="93">
        <v>1</v>
      </c>
      <c r="CE40" s="202">
        <f t="shared" si="34"/>
        <v>24</v>
      </c>
      <c r="CG40" s="84">
        <v>64</v>
      </c>
      <c r="CH40" s="84" t="s">
        <v>194</v>
      </c>
      <c r="CI40" s="84" t="s">
        <v>924</v>
      </c>
      <c r="CJ40" s="93" t="s">
        <v>90</v>
      </c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202">
        <f t="shared" si="35"/>
        <v>0</v>
      </c>
      <c r="DB40" s="84">
        <v>64</v>
      </c>
      <c r="DC40" s="84" t="s">
        <v>194</v>
      </c>
      <c r="DD40" s="84" t="s">
        <v>924</v>
      </c>
      <c r="DE40" s="93" t="s">
        <v>90</v>
      </c>
      <c r="DF40" s="93"/>
      <c r="DG40" s="93">
        <v>5</v>
      </c>
      <c r="DH40" s="93">
        <v>7</v>
      </c>
      <c r="DI40" s="93">
        <v>3</v>
      </c>
      <c r="DJ40" s="93">
        <v>1</v>
      </c>
      <c r="DK40" s="93">
        <v>1</v>
      </c>
      <c r="DL40" s="93">
        <v>2</v>
      </c>
      <c r="DM40" s="93">
        <v>2</v>
      </c>
      <c r="DN40" s="93"/>
      <c r="DO40" s="93"/>
      <c r="DP40" s="93"/>
      <c r="DQ40" s="93"/>
      <c r="DR40" s="93"/>
      <c r="DS40" s="93"/>
      <c r="DT40" s="93">
        <v>1</v>
      </c>
      <c r="DU40" s="202">
        <f t="shared" si="36"/>
        <v>22</v>
      </c>
      <c r="DW40" s="84">
        <v>64</v>
      </c>
      <c r="DX40" s="84" t="s">
        <v>194</v>
      </c>
      <c r="DY40" s="84" t="s">
        <v>924</v>
      </c>
      <c r="DZ40" s="93" t="s">
        <v>90</v>
      </c>
      <c r="EA40" s="93"/>
      <c r="EB40" s="93">
        <v>1</v>
      </c>
      <c r="EC40" s="93">
        <v>1</v>
      </c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202">
        <f t="shared" si="37"/>
        <v>2</v>
      </c>
      <c r="ER40" s="84">
        <v>64</v>
      </c>
      <c r="ES40" s="84" t="s">
        <v>194</v>
      </c>
      <c r="ET40" s="84" t="s">
        <v>924</v>
      </c>
      <c r="EU40" s="93" t="s">
        <v>90</v>
      </c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202">
        <f t="shared" si="38"/>
        <v>0</v>
      </c>
      <c r="FM40" s="84">
        <v>64</v>
      </c>
      <c r="FN40" s="84" t="s">
        <v>194</v>
      </c>
      <c r="FO40" s="84" t="s">
        <v>924</v>
      </c>
      <c r="FP40" s="93" t="s">
        <v>90</v>
      </c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202">
        <f t="shared" si="39"/>
        <v>0</v>
      </c>
      <c r="GH40" s="84">
        <v>64</v>
      </c>
      <c r="GI40" s="84" t="s">
        <v>194</v>
      </c>
      <c r="GJ40" s="84" t="s">
        <v>924</v>
      </c>
      <c r="GK40" s="93" t="s">
        <v>90</v>
      </c>
      <c r="GL40" s="93" t="str">
        <f t="shared" si="67"/>
        <v/>
      </c>
      <c r="GM40" s="93">
        <f t="shared" si="68"/>
        <v>1</v>
      </c>
      <c r="GN40" s="93">
        <f t="shared" si="69"/>
        <v>-1</v>
      </c>
      <c r="GO40" s="93" t="str">
        <f t="shared" si="70"/>
        <v/>
      </c>
      <c r="GP40" s="93" t="str">
        <f t="shared" si="71"/>
        <v/>
      </c>
      <c r="GQ40" s="93" t="str">
        <f t="shared" si="72"/>
        <v/>
      </c>
      <c r="GR40" s="93" t="str">
        <f t="shared" si="73"/>
        <v/>
      </c>
      <c r="GS40" s="93" t="str">
        <f t="shared" si="74"/>
        <v/>
      </c>
      <c r="GT40" s="93" t="str">
        <f t="shared" si="75"/>
        <v/>
      </c>
      <c r="GU40" s="93" t="str">
        <f t="shared" si="76"/>
        <v/>
      </c>
      <c r="GV40" s="93" t="str">
        <f t="shared" si="77"/>
        <v/>
      </c>
      <c r="GW40" s="93" t="str">
        <f t="shared" si="78"/>
        <v/>
      </c>
      <c r="GX40" s="93" t="str">
        <f t="shared" si="79"/>
        <v/>
      </c>
      <c r="GY40" s="93" t="str">
        <f t="shared" si="80"/>
        <v/>
      </c>
      <c r="GZ40" s="93" t="str">
        <f t="shared" si="81"/>
        <v/>
      </c>
      <c r="HA40" s="202">
        <f t="shared" si="55"/>
        <v>0</v>
      </c>
    </row>
    <row r="41" ht="17.1" customHeight="1" spans="1:209">
      <c r="A41" s="84">
        <v>65</v>
      </c>
      <c r="B41" s="84" t="s">
        <v>197</v>
      </c>
      <c r="C41" s="84" t="s">
        <v>924</v>
      </c>
      <c r="D41" s="93" t="s">
        <v>90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202">
        <f t="shared" si="82"/>
        <v>0</v>
      </c>
      <c r="V41" s="84">
        <v>65</v>
      </c>
      <c r="W41" s="84" t="s">
        <v>197</v>
      </c>
      <c r="X41" s="84" t="s">
        <v>924</v>
      </c>
      <c r="Y41" s="93" t="s">
        <v>90</v>
      </c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202">
        <f t="shared" si="32"/>
        <v>0</v>
      </c>
      <c r="AQ41" s="84">
        <v>65</v>
      </c>
      <c r="AR41" s="84" t="s">
        <v>197</v>
      </c>
      <c r="AS41" s="84" t="s">
        <v>924</v>
      </c>
      <c r="AT41" s="93" t="s">
        <v>90</v>
      </c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202">
        <f t="shared" si="33"/>
        <v>0</v>
      </c>
      <c r="BL41" s="84">
        <v>65</v>
      </c>
      <c r="BM41" s="84" t="s">
        <v>197</v>
      </c>
      <c r="BN41" s="84" t="s">
        <v>924</v>
      </c>
      <c r="BO41" s="93" t="s">
        <v>90</v>
      </c>
      <c r="BP41" s="93">
        <v>1</v>
      </c>
      <c r="BQ41" s="93">
        <v>7</v>
      </c>
      <c r="BR41" s="93">
        <v>6</v>
      </c>
      <c r="BS41" s="93"/>
      <c r="BT41" s="93">
        <v>2</v>
      </c>
      <c r="BU41" s="93"/>
      <c r="BV41" s="93">
        <v>1</v>
      </c>
      <c r="BW41" s="93">
        <v>1</v>
      </c>
      <c r="BX41" s="93"/>
      <c r="BY41" s="93"/>
      <c r="BZ41" s="93"/>
      <c r="CA41" s="93"/>
      <c r="CB41" s="93"/>
      <c r="CC41" s="93"/>
      <c r="CD41" s="93"/>
      <c r="CE41" s="202">
        <f t="shared" si="34"/>
        <v>18</v>
      </c>
      <c r="CG41" s="84">
        <v>65</v>
      </c>
      <c r="CH41" s="84" t="s">
        <v>197</v>
      </c>
      <c r="CI41" s="84" t="s">
        <v>924</v>
      </c>
      <c r="CJ41" s="93" t="s">
        <v>90</v>
      </c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202">
        <f t="shared" si="35"/>
        <v>0</v>
      </c>
      <c r="DB41" s="84">
        <v>65</v>
      </c>
      <c r="DC41" s="84" t="s">
        <v>197</v>
      </c>
      <c r="DD41" s="84" t="s">
        <v>924</v>
      </c>
      <c r="DE41" s="93" t="s">
        <v>90</v>
      </c>
      <c r="DF41" s="93">
        <v>1</v>
      </c>
      <c r="DG41" s="93">
        <v>5</v>
      </c>
      <c r="DH41" s="93">
        <v>5</v>
      </c>
      <c r="DI41" s="93"/>
      <c r="DJ41" s="93">
        <v>2</v>
      </c>
      <c r="DK41" s="93"/>
      <c r="DL41" s="93">
        <v>1</v>
      </c>
      <c r="DM41" s="93">
        <v>1</v>
      </c>
      <c r="DN41" s="93"/>
      <c r="DO41" s="93"/>
      <c r="DP41" s="93"/>
      <c r="DQ41" s="93"/>
      <c r="DR41" s="93"/>
      <c r="DS41" s="93"/>
      <c r="DT41" s="93"/>
      <c r="DU41" s="202">
        <f t="shared" si="36"/>
        <v>15</v>
      </c>
      <c r="DW41" s="84">
        <v>65</v>
      </c>
      <c r="DX41" s="84" t="s">
        <v>197</v>
      </c>
      <c r="DY41" s="84" t="s">
        <v>924</v>
      </c>
      <c r="DZ41" s="93" t="s">
        <v>90</v>
      </c>
      <c r="EA41" s="93"/>
      <c r="EB41" s="93">
        <v>1</v>
      </c>
      <c r="EC41" s="93">
        <v>1</v>
      </c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202">
        <f t="shared" si="37"/>
        <v>2</v>
      </c>
      <c r="ER41" s="84">
        <v>65</v>
      </c>
      <c r="ES41" s="84" t="s">
        <v>197</v>
      </c>
      <c r="ET41" s="84" t="s">
        <v>924</v>
      </c>
      <c r="EU41" s="93" t="s">
        <v>90</v>
      </c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202">
        <f t="shared" si="38"/>
        <v>0</v>
      </c>
      <c r="FM41" s="84">
        <v>65</v>
      </c>
      <c r="FN41" s="84" t="s">
        <v>197</v>
      </c>
      <c r="FO41" s="84" t="s">
        <v>924</v>
      </c>
      <c r="FP41" s="93" t="s">
        <v>90</v>
      </c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202">
        <f t="shared" si="39"/>
        <v>0</v>
      </c>
      <c r="GH41" s="84">
        <v>65</v>
      </c>
      <c r="GI41" s="84" t="s">
        <v>197</v>
      </c>
      <c r="GJ41" s="84" t="s">
        <v>924</v>
      </c>
      <c r="GK41" s="93" t="s">
        <v>90</v>
      </c>
      <c r="GL41" s="93" t="str">
        <f t="shared" si="67"/>
        <v/>
      </c>
      <c r="GM41" s="93">
        <f t="shared" si="68"/>
        <v>1</v>
      </c>
      <c r="GN41" s="93" t="str">
        <f t="shared" si="69"/>
        <v/>
      </c>
      <c r="GO41" s="93" t="str">
        <f t="shared" si="70"/>
        <v/>
      </c>
      <c r="GP41" s="93" t="str">
        <f t="shared" si="71"/>
        <v/>
      </c>
      <c r="GQ41" s="93" t="str">
        <f t="shared" si="72"/>
        <v/>
      </c>
      <c r="GR41" s="93" t="str">
        <f t="shared" si="73"/>
        <v/>
      </c>
      <c r="GS41" s="93" t="str">
        <f t="shared" si="74"/>
        <v/>
      </c>
      <c r="GT41" s="93" t="str">
        <f t="shared" si="75"/>
        <v/>
      </c>
      <c r="GU41" s="93" t="str">
        <f t="shared" si="76"/>
        <v/>
      </c>
      <c r="GV41" s="93" t="str">
        <f t="shared" si="77"/>
        <v/>
      </c>
      <c r="GW41" s="93" t="str">
        <f t="shared" si="78"/>
        <v/>
      </c>
      <c r="GX41" s="93" t="str">
        <f t="shared" si="79"/>
        <v/>
      </c>
      <c r="GY41" s="93" t="str">
        <f t="shared" si="80"/>
        <v/>
      </c>
      <c r="GZ41" s="93" t="str">
        <f t="shared" si="81"/>
        <v/>
      </c>
      <c r="HA41" s="202">
        <f t="shared" si="55"/>
        <v>1</v>
      </c>
    </row>
    <row r="42" ht="17.1" customHeight="1" spans="1:209">
      <c r="A42" s="84">
        <v>66</v>
      </c>
      <c r="B42" s="84" t="s">
        <v>885</v>
      </c>
      <c r="C42" s="84" t="s">
        <v>924</v>
      </c>
      <c r="D42" s="93" t="s">
        <v>90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202">
        <f t="shared" si="82"/>
        <v>0</v>
      </c>
      <c r="V42" s="84">
        <v>66</v>
      </c>
      <c r="W42" s="84" t="s">
        <v>885</v>
      </c>
      <c r="X42" s="84" t="s">
        <v>924</v>
      </c>
      <c r="Y42" s="93" t="s">
        <v>90</v>
      </c>
      <c r="Z42" s="93"/>
      <c r="AA42" s="93">
        <v>9</v>
      </c>
      <c r="AB42" s="93">
        <v>4</v>
      </c>
      <c r="AC42" s="93">
        <v>1</v>
      </c>
      <c r="AD42" s="93">
        <v>1</v>
      </c>
      <c r="AE42" s="93">
        <v>1</v>
      </c>
      <c r="AF42" s="93"/>
      <c r="AG42" s="93"/>
      <c r="AH42" s="93"/>
      <c r="AI42" s="93"/>
      <c r="AJ42" s="93"/>
      <c r="AK42" s="93"/>
      <c r="AL42" s="93"/>
      <c r="AM42" s="93"/>
      <c r="AN42" s="93"/>
      <c r="AO42" s="202">
        <f t="shared" si="32"/>
        <v>16</v>
      </c>
      <c r="AQ42" s="84">
        <v>66</v>
      </c>
      <c r="AR42" s="84" t="s">
        <v>885</v>
      </c>
      <c r="AS42" s="84" t="s">
        <v>924</v>
      </c>
      <c r="AT42" s="93" t="s">
        <v>90</v>
      </c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202">
        <f t="shared" si="33"/>
        <v>0</v>
      </c>
      <c r="BL42" s="84">
        <v>66</v>
      </c>
      <c r="BM42" s="84" t="s">
        <v>885</v>
      </c>
      <c r="BN42" s="84" t="s">
        <v>924</v>
      </c>
      <c r="BO42" s="93" t="s">
        <v>90</v>
      </c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202">
        <f t="shared" si="34"/>
        <v>0</v>
      </c>
      <c r="CG42" s="84">
        <v>66</v>
      </c>
      <c r="CH42" s="84" t="s">
        <v>885</v>
      </c>
      <c r="CI42" s="84" t="s">
        <v>924</v>
      </c>
      <c r="CJ42" s="93" t="s">
        <v>90</v>
      </c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202">
        <f t="shared" si="35"/>
        <v>0</v>
      </c>
      <c r="DB42" s="84">
        <v>66</v>
      </c>
      <c r="DC42" s="84" t="s">
        <v>885</v>
      </c>
      <c r="DD42" s="84" t="s">
        <v>924</v>
      </c>
      <c r="DE42" s="93" t="s">
        <v>90</v>
      </c>
      <c r="DF42" s="93"/>
      <c r="DG42" s="93">
        <v>3</v>
      </c>
      <c r="DH42" s="93">
        <v>1</v>
      </c>
      <c r="DI42" s="93"/>
      <c r="DJ42" s="93">
        <v>1</v>
      </c>
      <c r="DK42" s="93">
        <v>1</v>
      </c>
      <c r="DL42" s="93"/>
      <c r="DM42" s="93"/>
      <c r="DN42" s="93"/>
      <c r="DO42" s="93"/>
      <c r="DP42" s="93"/>
      <c r="DQ42" s="93"/>
      <c r="DR42" s="93"/>
      <c r="DS42" s="93"/>
      <c r="DT42" s="93"/>
      <c r="DU42" s="202">
        <f t="shared" si="36"/>
        <v>6</v>
      </c>
      <c r="DW42" s="84">
        <v>66</v>
      </c>
      <c r="DX42" s="84" t="s">
        <v>885</v>
      </c>
      <c r="DY42" s="84" t="s">
        <v>924</v>
      </c>
      <c r="DZ42" s="93" t="s">
        <v>90</v>
      </c>
      <c r="EA42" s="93"/>
      <c r="EB42" s="93">
        <v>1</v>
      </c>
      <c r="EC42" s="93">
        <v>1</v>
      </c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202">
        <f t="shared" si="37"/>
        <v>2</v>
      </c>
      <c r="ER42" s="84">
        <v>66</v>
      </c>
      <c r="ES42" s="84" t="s">
        <v>885</v>
      </c>
      <c r="ET42" s="84" t="s">
        <v>924</v>
      </c>
      <c r="EU42" s="93" t="s">
        <v>90</v>
      </c>
      <c r="EV42" s="93"/>
      <c r="EW42" s="93">
        <v>2</v>
      </c>
      <c r="EX42" s="93">
        <v>2</v>
      </c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202">
        <f t="shared" si="38"/>
        <v>4</v>
      </c>
      <c r="FM42" s="84">
        <v>66</v>
      </c>
      <c r="FN42" s="84" t="s">
        <v>885</v>
      </c>
      <c r="FO42" s="84" t="s">
        <v>924</v>
      </c>
      <c r="FP42" s="93" t="s">
        <v>90</v>
      </c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202">
        <f t="shared" si="39"/>
        <v>0</v>
      </c>
      <c r="GH42" s="84">
        <v>66</v>
      </c>
      <c r="GI42" s="84" t="s">
        <v>885</v>
      </c>
      <c r="GJ42" s="84" t="s">
        <v>924</v>
      </c>
      <c r="GK42" s="93" t="s">
        <v>90</v>
      </c>
      <c r="GL42" s="93" t="str">
        <f t="shared" si="67"/>
        <v/>
      </c>
      <c r="GM42" s="93">
        <f t="shared" si="68"/>
        <v>3</v>
      </c>
      <c r="GN42" s="93" t="str">
        <f t="shared" si="69"/>
        <v/>
      </c>
      <c r="GO42" s="93">
        <f t="shared" si="70"/>
        <v>1</v>
      </c>
      <c r="GP42" s="93" t="str">
        <f t="shared" si="71"/>
        <v/>
      </c>
      <c r="GQ42" s="93" t="str">
        <f t="shared" si="72"/>
        <v/>
      </c>
      <c r="GR42" s="93" t="str">
        <f t="shared" si="73"/>
        <v/>
      </c>
      <c r="GS42" s="93" t="str">
        <f t="shared" si="74"/>
        <v/>
      </c>
      <c r="GT42" s="93" t="str">
        <f t="shared" si="75"/>
        <v/>
      </c>
      <c r="GU42" s="93" t="str">
        <f t="shared" si="76"/>
        <v/>
      </c>
      <c r="GV42" s="93" t="str">
        <f t="shared" si="77"/>
        <v/>
      </c>
      <c r="GW42" s="93" t="str">
        <f t="shared" si="78"/>
        <v/>
      </c>
      <c r="GX42" s="93" t="str">
        <f t="shared" si="79"/>
        <v/>
      </c>
      <c r="GY42" s="93" t="str">
        <f t="shared" si="80"/>
        <v/>
      </c>
      <c r="GZ42" s="93" t="str">
        <f t="shared" si="81"/>
        <v/>
      </c>
      <c r="HA42" s="202">
        <f t="shared" si="55"/>
        <v>4</v>
      </c>
    </row>
    <row r="43" ht="17.1" customHeight="1" spans="1:209">
      <c r="A43" s="84">
        <v>67</v>
      </c>
      <c r="B43" s="84" t="s">
        <v>204</v>
      </c>
      <c r="C43" s="84" t="s">
        <v>924</v>
      </c>
      <c r="D43" s="93" t="s">
        <v>90</v>
      </c>
      <c r="E43" s="93"/>
      <c r="F43" s="93">
        <v>1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202">
        <f t="shared" si="82"/>
        <v>1</v>
      </c>
      <c r="V43" s="84">
        <v>67</v>
      </c>
      <c r="W43" s="84" t="s">
        <v>204</v>
      </c>
      <c r="X43" s="84" t="s">
        <v>924</v>
      </c>
      <c r="Y43" s="93" t="s">
        <v>90</v>
      </c>
      <c r="Z43" s="93">
        <v>2</v>
      </c>
      <c r="AA43" s="93">
        <v>6</v>
      </c>
      <c r="AB43" s="93">
        <v>4</v>
      </c>
      <c r="AC43" s="93">
        <v>5</v>
      </c>
      <c r="AD43" s="93">
        <v>2</v>
      </c>
      <c r="AE43" s="93">
        <v>1</v>
      </c>
      <c r="AF43" s="93">
        <v>2</v>
      </c>
      <c r="AG43" s="93"/>
      <c r="AH43" s="93"/>
      <c r="AI43" s="93"/>
      <c r="AJ43" s="93"/>
      <c r="AK43" s="93"/>
      <c r="AL43" s="93"/>
      <c r="AM43" s="93"/>
      <c r="AN43" s="93"/>
      <c r="AO43" s="202">
        <f t="shared" si="32"/>
        <v>22</v>
      </c>
      <c r="AQ43" s="84">
        <v>67</v>
      </c>
      <c r="AR43" s="84" t="s">
        <v>204</v>
      </c>
      <c r="AS43" s="84" t="s">
        <v>924</v>
      </c>
      <c r="AT43" s="93" t="s">
        <v>90</v>
      </c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202">
        <f t="shared" si="33"/>
        <v>0</v>
      </c>
      <c r="BL43" s="84">
        <v>67</v>
      </c>
      <c r="BM43" s="84" t="s">
        <v>204</v>
      </c>
      <c r="BN43" s="84" t="s">
        <v>924</v>
      </c>
      <c r="BO43" s="93" t="s">
        <v>90</v>
      </c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202">
        <f t="shared" si="34"/>
        <v>0</v>
      </c>
      <c r="CG43" s="84">
        <v>67</v>
      </c>
      <c r="CH43" s="84" t="s">
        <v>204</v>
      </c>
      <c r="CI43" s="84" t="s">
        <v>924</v>
      </c>
      <c r="CJ43" s="93" t="s">
        <v>90</v>
      </c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202">
        <f t="shared" si="35"/>
        <v>0</v>
      </c>
      <c r="DB43" s="84">
        <v>67</v>
      </c>
      <c r="DC43" s="84" t="s">
        <v>204</v>
      </c>
      <c r="DD43" s="84" t="s">
        <v>924</v>
      </c>
      <c r="DE43" s="93" t="s">
        <v>90</v>
      </c>
      <c r="DF43" s="93"/>
      <c r="DG43" s="93">
        <v>5</v>
      </c>
      <c r="DH43" s="93">
        <v>2</v>
      </c>
      <c r="DI43" s="93">
        <v>4</v>
      </c>
      <c r="DJ43" s="93">
        <v>1</v>
      </c>
      <c r="DK43" s="93">
        <v>1</v>
      </c>
      <c r="DL43" s="93">
        <v>1</v>
      </c>
      <c r="DM43" s="93">
        <v>1</v>
      </c>
      <c r="DN43" s="93"/>
      <c r="DO43" s="93"/>
      <c r="DP43" s="93"/>
      <c r="DQ43" s="93"/>
      <c r="DR43" s="93"/>
      <c r="DS43" s="93"/>
      <c r="DT43" s="93"/>
      <c r="DU43" s="202">
        <f t="shared" si="36"/>
        <v>15</v>
      </c>
      <c r="DW43" s="84">
        <v>67</v>
      </c>
      <c r="DX43" s="84" t="s">
        <v>204</v>
      </c>
      <c r="DY43" s="84" t="s">
        <v>924</v>
      </c>
      <c r="DZ43" s="93" t="s">
        <v>90</v>
      </c>
      <c r="EA43" s="93">
        <v>1</v>
      </c>
      <c r="EB43" s="93">
        <v>1</v>
      </c>
      <c r="EC43" s="93">
        <v>1</v>
      </c>
      <c r="ED43" s="93"/>
      <c r="EE43" s="93">
        <v>1</v>
      </c>
      <c r="EF43" s="93"/>
      <c r="EG43" s="93">
        <v>1</v>
      </c>
      <c r="EH43" s="93"/>
      <c r="EI43" s="93"/>
      <c r="EJ43" s="93"/>
      <c r="EK43" s="93"/>
      <c r="EL43" s="93"/>
      <c r="EM43" s="93"/>
      <c r="EN43" s="93"/>
      <c r="EO43" s="93"/>
      <c r="EP43" s="202">
        <f t="shared" si="37"/>
        <v>5</v>
      </c>
      <c r="ER43" s="84">
        <v>67</v>
      </c>
      <c r="ES43" s="84" t="s">
        <v>204</v>
      </c>
      <c r="ET43" s="84" t="s">
        <v>924</v>
      </c>
      <c r="EU43" s="93" t="s">
        <v>90</v>
      </c>
      <c r="EV43" s="93">
        <v>1</v>
      </c>
      <c r="EW43" s="93">
        <v>1</v>
      </c>
      <c r="EX43" s="93">
        <v>1</v>
      </c>
      <c r="EY43" s="93">
        <v>1</v>
      </c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202">
        <f t="shared" si="38"/>
        <v>4</v>
      </c>
      <c r="FM43" s="84">
        <v>67</v>
      </c>
      <c r="FN43" s="84" t="s">
        <v>204</v>
      </c>
      <c r="FO43" s="84" t="s">
        <v>924</v>
      </c>
      <c r="FP43" s="93" t="s">
        <v>90</v>
      </c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202">
        <f t="shared" si="39"/>
        <v>0</v>
      </c>
      <c r="GH43" s="84">
        <v>67</v>
      </c>
      <c r="GI43" s="84" t="s">
        <v>204</v>
      </c>
      <c r="GJ43" s="84" t="s">
        <v>924</v>
      </c>
      <c r="GK43" s="93" t="s">
        <v>90</v>
      </c>
      <c r="GL43" s="93" t="str">
        <f t="shared" si="67"/>
        <v/>
      </c>
      <c r="GM43" s="93" t="str">
        <f t="shared" si="68"/>
        <v/>
      </c>
      <c r="GN43" s="93" t="str">
        <f t="shared" si="69"/>
        <v/>
      </c>
      <c r="GO43" s="93" t="str">
        <f t="shared" si="70"/>
        <v/>
      </c>
      <c r="GP43" s="93" t="str">
        <f t="shared" si="71"/>
        <v/>
      </c>
      <c r="GQ43" s="93" t="str">
        <f t="shared" si="72"/>
        <v/>
      </c>
      <c r="GR43" s="93" t="str">
        <f t="shared" si="73"/>
        <v/>
      </c>
      <c r="GS43" s="93">
        <f t="shared" si="74"/>
        <v>-1</v>
      </c>
      <c r="GT43" s="93" t="str">
        <f t="shared" si="75"/>
        <v/>
      </c>
      <c r="GU43" s="93" t="str">
        <f t="shared" si="76"/>
        <v/>
      </c>
      <c r="GV43" s="93" t="str">
        <f t="shared" si="77"/>
        <v/>
      </c>
      <c r="GW43" s="93" t="str">
        <f t="shared" si="78"/>
        <v/>
      </c>
      <c r="GX43" s="93" t="str">
        <f t="shared" si="79"/>
        <v/>
      </c>
      <c r="GY43" s="93" t="str">
        <f t="shared" si="80"/>
        <v/>
      </c>
      <c r="GZ43" s="93" t="str">
        <f t="shared" si="81"/>
        <v/>
      </c>
      <c r="HA43" s="202">
        <f t="shared" si="55"/>
        <v>-1</v>
      </c>
    </row>
    <row r="44" ht="17.1" customHeight="1" spans="1:209">
      <c r="A44" s="84">
        <v>68</v>
      </c>
      <c r="B44" s="84" t="s">
        <v>206</v>
      </c>
      <c r="C44" s="84" t="s">
        <v>924</v>
      </c>
      <c r="D44" s="93" t="s">
        <v>90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202">
        <f t="shared" si="82"/>
        <v>0</v>
      </c>
      <c r="V44" s="84">
        <v>68</v>
      </c>
      <c r="W44" s="84" t="s">
        <v>206</v>
      </c>
      <c r="X44" s="84" t="s">
        <v>924</v>
      </c>
      <c r="Y44" s="93" t="s">
        <v>90</v>
      </c>
      <c r="Z44" s="93"/>
      <c r="AA44" s="93">
        <v>5</v>
      </c>
      <c r="AB44" s="93">
        <v>6</v>
      </c>
      <c r="AC44" s="93">
        <v>1</v>
      </c>
      <c r="AD44" s="93"/>
      <c r="AE44" s="93">
        <v>1</v>
      </c>
      <c r="AF44" s="93">
        <v>1</v>
      </c>
      <c r="AG44" s="93"/>
      <c r="AH44" s="93"/>
      <c r="AI44" s="93"/>
      <c r="AJ44" s="93"/>
      <c r="AK44" s="93"/>
      <c r="AL44" s="93"/>
      <c r="AM44" s="93"/>
      <c r="AN44" s="93"/>
      <c r="AO44" s="202">
        <f t="shared" si="32"/>
        <v>14</v>
      </c>
      <c r="AQ44" s="84">
        <v>68</v>
      </c>
      <c r="AR44" s="84" t="s">
        <v>206</v>
      </c>
      <c r="AS44" s="84" t="s">
        <v>924</v>
      </c>
      <c r="AT44" s="93" t="s">
        <v>90</v>
      </c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202">
        <f t="shared" si="33"/>
        <v>0</v>
      </c>
      <c r="BL44" s="84">
        <v>68</v>
      </c>
      <c r="BM44" s="84" t="s">
        <v>206</v>
      </c>
      <c r="BN44" s="84" t="s">
        <v>924</v>
      </c>
      <c r="BO44" s="93" t="s">
        <v>90</v>
      </c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202">
        <f t="shared" si="34"/>
        <v>0</v>
      </c>
      <c r="CG44" s="84">
        <v>68</v>
      </c>
      <c r="CH44" s="84" t="s">
        <v>206</v>
      </c>
      <c r="CI44" s="84" t="s">
        <v>924</v>
      </c>
      <c r="CJ44" s="93" t="s">
        <v>90</v>
      </c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202">
        <f t="shared" si="35"/>
        <v>0</v>
      </c>
      <c r="DB44" s="84">
        <v>68</v>
      </c>
      <c r="DC44" s="84" t="s">
        <v>206</v>
      </c>
      <c r="DD44" s="84" t="s">
        <v>924</v>
      </c>
      <c r="DE44" s="93" t="s">
        <v>90</v>
      </c>
      <c r="DF44" s="93"/>
      <c r="DG44" s="93">
        <v>2</v>
      </c>
      <c r="DH44" s="93">
        <v>2</v>
      </c>
      <c r="DI44" s="93">
        <v>1</v>
      </c>
      <c r="DJ44" s="93"/>
      <c r="DK44" s="93">
        <v>1</v>
      </c>
      <c r="DL44" s="93">
        <v>1</v>
      </c>
      <c r="DM44" s="93"/>
      <c r="DN44" s="93"/>
      <c r="DO44" s="93"/>
      <c r="DP44" s="93"/>
      <c r="DQ44" s="93"/>
      <c r="DR44" s="93"/>
      <c r="DS44" s="93"/>
      <c r="DT44" s="93"/>
      <c r="DU44" s="202">
        <f t="shared" si="36"/>
        <v>7</v>
      </c>
      <c r="DW44" s="84">
        <v>68</v>
      </c>
      <c r="DX44" s="84" t="s">
        <v>206</v>
      </c>
      <c r="DY44" s="84" t="s">
        <v>924</v>
      </c>
      <c r="DZ44" s="93" t="s">
        <v>90</v>
      </c>
      <c r="EA44" s="93"/>
      <c r="EB44" s="93">
        <v>1</v>
      </c>
      <c r="EC44" s="93">
        <v>2</v>
      </c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202">
        <f t="shared" si="37"/>
        <v>3</v>
      </c>
      <c r="ER44" s="84">
        <v>68</v>
      </c>
      <c r="ES44" s="84" t="s">
        <v>206</v>
      </c>
      <c r="ET44" s="84" t="s">
        <v>924</v>
      </c>
      <c r="EU44" s="93" t="s">
        <v>90</v>
      </c>
      <c r="EV44" s="93"/>
      <c r="EW44" s="93">
        <v>1</v>
      </c>
      <c r="EX44" s="93">
        <v>2</v>
      </c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202">
        <f t="shared" si="38"/>
        <v>3</v>
      </c>
      <c r="FM44" s="84">
        <v>68</v>
      </c>
      <c r="FN44" s="84" t="s">
        <v>206</v>
      </c>
      <c r="FO44" s="84" t="s">
        <v>924</v>
      </c>
      <c r="FP44" s="93" t="s">
        <v>90</v>
      </c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202">
        <f t="shared" si="39"/>
        <v>0</v>
      </c>
      <c r="GH44" s="84">
        <v>68</v>
      </c>
      <c r="GI44" s="84" t="s">
        <v>206</v>
      </c>
      <c r="GJ44" s="84" t="s">
        <v>924</v>
      </c>
      <c r="GK44" s="93" t="s">
        <v>90</v>
      </c>
      <c r="GL44" s="93" t="str">
        <f t="shared" si="67"/>
        <v/>
      </c>
      <c r="GM44" s="93">
        <f t="shared" si="68"/>
        <v>1</v>
      </c>
      <c r="GN44" s="93" t="str">
        <f t="shared" si="69"/>
        <v/>
      </c>
      <c r="GO44" s="93" t="str">
        <f t="shared" si="70"/>
        <v/>
      </c>
      <c r="GP44" s="93" t="str">
        <f t="shared" si="71"/>
        <v/>
      </c>
      <c r="GQ44" s="93" t="str">
        <f t="shared" si="72"/>
        <v/>
      </c>
      <c r="GR44" s="93" t="str">
        <f t="shared" si="73"/>
        <v/>
      </c>
      <c r="GS44" s="93" t="str">
        <f t="shared" si="74"/>
        <v/>
      </c>
      <c r="GT44" s="93" t="str">
        <f t="shared" si="75"/>
        <v/>
      </c>
      <c r="GU44" s="93" t="str">
        <f t="shared" si="76"/>
        <v/>
      </c>
      <c r="GV44" s="93" t="str">
        <f t="shared" si="77"/>
        <v/>
      </c>
      <c r="GW44" s="93" t="str">
        <f t="shared" si="78"/>
        <v/>
      </c>
      <c r="GX44" s="93" t="str">
        <f t="shared" si="79"/>
        <v/>
      </c>
      <c r="GY44" s="93" t="str">
        <f t="shared" si="80"/>
        <v/>
      </c>
      <c r="GZ44" s="93" t="str">
        <f t="shared" si="81"/>
        <v/>
      </c>
      <c r="HA44" s="202">
        <f t="shared" si="55"/>
        <v>1</v>
      </c>
    </row>
    <row r="45" ht="17.1" customHeight="1" spans="1:209">
      <c r="A45" s="84">
        <v>69</v>
      </c>
      <c r="B45" s="84" t="s">
        <v>926</v>
      </c>
      <c r="C45" s="84" t="s">
        <v>924</v>
      </c>
      <c r="D45" s="93" t="s">
        <v>90</v>
      </c>
      <c r="E45" s="93"/>
      <c r="F45" s="93">
        <v>3</v>
      </c>
      <c r="G45" s="93">
        <v>1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202">
        <f t="shared" si="82"/>
        <v>4</v>
      </c>
      <c r="V45" s="84">
        <v>69</v>
      </c>
      <c r="W45" s="84" t="s">
        <v>926</v>
      </c>
      <c r="X45" s="84" t="s">
        <v>924</v>
      </c>
      <c r="Y45" s="93" t="s">
        <v>90</v>
      </c>
      <c r="Z45" s="93"/>
      <c r="AA45" s="93">
        <v>1</v>
      </c>
      <c r="AB45" s="93">
        <v>4</v>
      </c>
      <c r="AC45" s="93">
        <v>1</v>
      </c>
      <c r="AD45" s="93">
        <v>1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>
        <v>1</v>
      </c>
      <c r="AO45" s="202">
        <f t="shared" si="32"/>
        <v>8</v>
      </c>
      <c r="AQ45" s="84">
        <v>69</v>
      </c>
      <c r="AR45" s="84" t="s">
        <v>926</v>
      </c>
      <c r="AS45" s="84" t="s">
        <v>924</v>
      </c>
      <c r="AT45" s="93" t="s">
        <v>90</v>
      </c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202">
        <f t="shared" si="33"/>
        <v>0</v>
      </c>
      <c r="BL45" s="84">
        <v>69</v>
      </c>
      <c r="BM45" s="84" t="s">
        <v>926</v>
      </c>
      <c r="BN45" s="84" t="s">
        <v>924</v>
      </c>
      <c r="BO45" s="93" t="s">
        <v>90</v>
      </c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202">
        <f t="shared" si="34"/>
        <v>0</v>
      </c>
      <c r="CG45" s="84">
        <v>69</v>
      </c>
      <c r="CH45" s="84" t="s">
        <v>926</v>
      </c>
      <c r="CI45" s="84" t="s">
        <v>924</v>
      </c>
      <c r="CJ45" s="93" t="s">
        <v>90</v>
      </c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202">
        <f t="shared" si="35"/>
        <v>0</v>
      </c>
      <c r="DB45" s="84">
        <v>69</v>
      </c>
      <c r="DC45" s="84" t="s">
        <v>926</v>
      </c>
      <c r="DD45" s="84" t="s">
        <v>924</v>
      </c>
      <c r="DE45" s="93" t="s">
        <v>90</v>
      </c>
      <c r="DF45" s="93"/>
      <c r="DG45" s="93">
        <v>2</v>
      </c>
      <c r="DH45" s="93">
        <v>2</v>
      </c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202">
        <f t="shared" si="36"/>
        <v>4</v>
      </c>
      <c r="DW45" s="84">
        <v>69</v>
      </c>
      <c r="DX45" s="84" t="s">
        <v>926</v>
      </c>
      <c r="DY45" s="84" t="s">
        <v>924</v>
      </c>
      <c r="DZ45" s="93" t="s">
        <v>90</v>
      </c>
      <c r="EA45" s="93"/>
      <c r="EB45" s="93">
        <v>1</v>
      </c>
      <c r="EC45" s="93">
        <v>2</v>
      </c>
      <c r="ED45" s="93">
        <v>1</v>
      </c>
      <c r="EE45" s="93">
        <v>1</v>
      </c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202">
        <f t="shared" si="37"/>
        <v>5</v>
      </c>
      <c r="ER45" s="84">
        <v>69</v>
      </c>
      <c r="ES45" s="84" t="s">
        <v>926</v>
      </c>
      <c r="ET45" s="84" t="s">
        <v>924</v>
      </c>
      <c r="EU45" s="93" t="s">
        <v>90</v>
      </c>
      <c r="EV45" s="93"/>
      <c r="EW45" s="93">
        <v>2</v>
      </c>
      <c r="EX45" s="93">
        <v>2</v>
      </c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>
        <v>1</v>
      </c>
      <c r="FK45" s="202">
        <f t="shared" si="38"/>
        <v>5</v>
      </c>
      <c r="FM45" s="84">
        <v>69</v>
      </c>
      <c r="FN45" s="84" t="s">
        <v>926</v>
      </c>
      <c r="FO45" s="84" t="s">
        <v>924</v>
      </c>
      <c r="FP45" s="93" t="s">
        <v>90</v>
      </c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202">
        <f t="shared" si="39"/>
        <v>0</v>
      </c>
      <c r="GH45" s="84">
        <v>69</v>
      </c>
      <c r="GI45" s="84" t="s">
        <v>926</v>
      </c>
      <c r="GJ45" s="84" t="s">
        <v>924</v>
      </c>
      <c r="GK45" s="93" t="s">
        <v>90</v>
      </c>
      <c r="GL45" s="93" t="str">
        <f t="shared" si="67"/>
        <v/>
      </c>
      <c r="GM45" s="93">
        <f t="shared" si="68"/>
        <v>-1</v>
      </c>
      <c r="GN45" s="93">
        <f t="shared" si="69"/>
        <v>-1</v>
      </c>
      <c r="GO45" s="93" t="str">
        <f t="shared" si="70"/>
        <v/>
      </c>
      <c r="GP45" s="93" t="str">
        <f t="shared" si="71"/>
        <v/>
      </c>
      <c r="GQ45" s="93" t="str">
        <f t="shared" si="72"/>
        <v/>
      </c>
      <c r="GR45" s="93" t="str">
        <f t="shared" si="73"/>
        <v/>
      </c>
      <c r="GS45" s="93" t="str">
        <f t="shared" si="74"/>
        <v/>
      </c>
      <c r="GT45" s="93" t="str">
        <f t="shared" si="75"/>
        <v/>
      </c>
      <c r="GU45" s="93" t="str">
        <f t="shared" si="76"/>
        <v/>
      </c>
      <c r="GV45" s="93" t="str">
        <f t="shared" si="77"/>
        <v/>
      </c>
      <c r="GW45" s="93" t="str">
        <f t="shared" si="78"/>
        <v/>
      </c>
      <c r="GX45" s="93" t="str">
        <f t="shared" si="79"/>
        <v/>
      </c>
      <c r="GY45" s="93" t="str">
        <f t="shared" si="80"/>
        <v/>
      </c>
      <c r="GZ45" s="93" t="str">
        <f t="shared" si="81"/>
        <v/>
      </c>
      <c r="HA45" s="202">
        <f t="shared" si="55"/>
        <v>-2</v>
      </c>
    </row>
    <row r="46" ht="17.1" customHeight="1" spans="1:209">
      <c r="A46" s="84">
        <v>70</v>
      </c>
      <c r="B46" s="84" t="s">
        <v>927</v>
      </c>
      <c r="C46" s="84" t="s">
        <v>924</v>
      </c>
      <c r="D46" s="93" t="s">
        <v>90</v>
      </c>
      <c r="E46" s="93"/>
      <c r="F46" s="93">
        <v>4</v>
      </c>
      <c r="G46" s="93">
        <v>3</v>
      </c>
      <c r="H46" s="93">
        <v>3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202">
        <f t="shared" si="82"/>
        <v>10</v>
      </c>
      <c r="V46" s="84">
        <v>70</v>
      </c>
      <c r="W46" s="84" t="s">
        <v>927</v>
      </c>
      <c r="X46" s="84" t="s">
        <v>924</v>
      </c>
      <c r="Y46" s="93" t="s">
        <v>90</v>
      </c>
      <c r="Z46" s="93">
        <v>1</v>
      </c>
      <c r="AA46" s="93">
        <v>2</v>
      </c>
      <c r="AB46" s="93">
        <v>3</v>
      </c>
      <c r="AC46" s="93">
        <v>1</v>
      </c>
      <c r="AD46" s="93">
        <v>2</v>
      </c>
      <c r="AE46" s="93">
        <v>1</v>
      </c>
      <c r="AF46" s="93">
        <v>2</v>
      </c>
      <c r="AG46" s="93">
        <v>2</v>
      </c>
      <c r="AH46" s="93"/>
      <c r="AI46" s="93"/>
      <c r="AJ46" s="93"/>
      <c r="AK46" s="93"/>
      <c r="AL46" s="93"/>
      <c r="AM46" s="93"/>
      <c r="AN46" s="93">
        <v>1</v>
      </c>
      <c r="AO46" s="202">
        <f t="shared" si="32"/>
        <v>15</v>
      </c>
      <c r="AQ46" s="84">
        <v>70</v>
      </c>
      <c r="AR46" s="84" t="s">
        <v>927</v>
      </c>
      <c r="AS46" s="84" t="s">
        <v>924</v>
      </c>
      <c r="AT46" s="93" t="s">
        <v>90</v>
      </c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202">
        <f t="shared" si="33"/>
        <v>0</v>
      </c>
      <c r="BL46" s="84">
        <v>70</v>
      </c>
      <c r="BM46" s="84" t="s">
        <v>927</v>
      </c>
      <c r="BN46" s="84" t="s">
        <v>924</v>
      </c>
      <c r="BO46" s="93" t="s">
        <v>90</v>
      </c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202">
        <f t="shared" si="34"/>
        <v>0</v>
      </c>
      <c r="CG46" s="84">
        <v>70</v>
      </c>
      <c r="CH46" s="84" t="s">
        <v>927</v>
      </c>
      <c r="CI46" s="84" t="s">
        <v>924</v>
      </c>
      <c r="CJ46" s="93" t="s">
        <v>90</v>
      </c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202">
        <f t="shared" si="35"/>
        <v>0</v>
      </c>
      <c r="DB46" s="84">
        <v>70</v>
      </c>
      <c r="DC46" s="84" t="s">
        <v>927</v>
      </c>
      <c r="DD46" s="84" t="s">
        <v>924</v>
      </c>
      <c r="DE46" s="93" t="s">
        <v>90</v>
      </c>
      <c r="DF46" s="93"/>
      <c r="DG46" s="93">
        <v>4</v>
      </c>
      <c r="DH46" s="93">
        <v>3</v>
      </c>
      <c r="DI46" s="93">
        <v>3</v>
      </c>
      <c r="DJ46" s="93">
        <v>2</v>
      </c>
      <c r="DK46" s="93">
        <v>1</v>
      </c>
      <c r="DL46" s="93">
        <v>1</v>
      </c>
      <c r="DM46" s="93"/>
      <c r="DN46" s="93"/>
      <c r="DO46" s="93"/>
      <c r="DP46" s="93"/>
      <c r="DQ46" s="93"/>
      <c r="DR46" s="93"/>
      <c r="DS46" s="93"/>
      <c r="DT46" s="93">
        <v>1</v>
      </c>
      <c r="DU46" s="202">
        <f t="shared" si="36"/>
        <v>15</v>
      </c>
      <c r="DW46" s="84">
        <v>70</v>
      </c>
      <c r="DX46" s="84" t="s">
        <v>927</v>
      </c>
      <c r="DY46" s="84" t="s">
        <v>924</v>
      </c>
      <c r="DZ46" s="93" t="s">
        <v>90</v>
      </c>
      <c r="EA46" s="93"/>
      <c r="EB46" s="93">
        <v>1</v>
      </c>
      <c r="EC46" s="93">
        <v>1</v>
      </c>
      <c r="ED46" s="93">
        <v>1</v>
      </c>
      <c r="EE46" s="93"/>
      <c r="EF46" s="93"/>
      <c r="EG46" s="93">
        <v>1</v>
      </c>
      <c r="EH46" s="93">
        <v>1</v>
      </c>
      <c r="EI46" s="93"/>
      <c r="EJ46" s="93"/>
      <c r="EK46" s="93"/>
      <c r="EL46" s="93"/>
      <c r="EM46" s="93"/>
      <c r="EN46" s="93"/>
      <c r="EO46" s="93"/>
      <c r="EP46" s="202">
        <f t="shared" si="37"/>
        <v>5</v>
      </c>
      <c r="ER46" s="84">
        <v>70</v>
      </c>
      <c r="ES46" s="84" t="s">
        <v>927</v>
      </c>
      <c r="ET46" s="84" t="s">
        <v>924</v>
      </c>
      <c r="EU46" s="93" t="s">
        <v>90</v>
      </c>
      <c r="EV46" s="93">
        <v>1</v>
      </c>
      <c r="EW46" s="93">
        <v>1</v>
      </c>
      <c r="EX46" s="93">
        <v>2</v>
      </c>
      <c r="EY46" s="93"/>
      <c r="EZ46" s="93"/>
      <c r="FA46" s="93"/>
      <c r="FB46" s="93"/>
      <c r="FC46" s="93">
        <v>1</v>
      </c>
      <c r="FD46" s="93"/>
      <c r="FE46" s="93"/>
      <c r="FF46" s="93"/>
      <c r="FG46" s="93"/>
      <c r="FH46" s="93"/>
      <c r="FI46" s="93"/>
      <c r="FJ46" s="93"/>
      <c r="FK46" s="202">
        <f t="shared" si="38"/>
        <v>5</v>
      </c>
      <c r="FM46" s="84">
        <v>70</v>
      </c>
      <c r="FN46" s="84" t="s">
        <v>927</v>
      </c>
      <c r="FO46" s="84" t="s">
        <v>924</v>
      </c>
      <c r="FP46" s="93" t="s">
        <v>90</v>
      </c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202">
        <f t="shared" si="39"/>
        <v>0</v>
      </c>
      <c r="GH46" s="84">
        <v>70</v>
      </c>
      <c r="GI46" s="84" t="s">
        <v>927</v>
      </c>
      <c r="GJ46" s="84" t="s">
        <v>924</v>
      </c>
      <c r="GK46" s="93" t="s">
        <v>90</v>
      </c>
      <c r="GL46" s="93" t="str">
        <f t="shared" si="67"/>
        <v/>
      </c>
      <c r="GM46" s="93" t="str">
        <f t="shared" si="68"/>
        <v/>
      </c>
      <c r="GN46" s="93" t="str">
        <f t="shared" si="69"/>
        <v/>
      </c>
      <c r="GO46" s="93" t="str">
        <f t="shared" si="70"/>
        <v/>
      </c>
      <c r="GP46" s="93" t="str">
        <f t="shared" si="71"/>
        <v/>
      </c>
      <c r="GQ46" s="93" t="str">
        <f t="shared" si="72"/>
        <v/>
      </c>
      <c r="GR46" s="93" t="str">
        <f t="shared" si="73"/>
        <v/>
      </c>
      <c r="GS46" s="93" t="str">
        <f t="shared" si="74"/>
        <v/>
      </c>
      <c r="GT46" s="93" t="str">
        <f t="shared" si="75"/>
        <v/>
      </c>
      <c r="GU46" s="93" t="str">
        <f t="shared" si="76"/>
        <v/>
      </c>
      <c r="GV46" s="93" t="str">
        <f t="shared" si="77"/>
        <v/>
      </c>
      <c r="GW46" s="93" t="str">
        <f t="shared" si="78"/>
        <v/>
      </c>
      <c r="GX46" s="93" t="str">
        <f t="shared" si="79"/>
        <v/>
      </c>
      <c r="GY46" s="93" t="str">
        <f t="shared" si="80"/>
        <v/>
      </c>
      <c r="GZ46" s="93" t="str">
        <f t="shared" si="81"/>
        <v/>
      </c>
      <c r="HA46" s="202">
        <f t="shared" si="55"/>
        <v>0</v>
      </c>
    </row>
    <row r="47" s="277" customFormat="1" ht="17.1" customHeight="1" spans="1:209">
      <c r="A47" s="84">
        <v>71</v>
      </c>
      <c r="B47" s="84" t="s">
        <v>218</v>
      </c>
      <c r="C47" s="84" t="s">
        <v>924</v>
      </c>
      <c r="D47" s="93" t="s">
        <v>90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202">
        <f t="shared" si="82"/>
        <v>0</v>
      </c>
      <c r="V47" s="84">
        <v>71</v>
      </c>
      <c r="W47" s="84" t="s">
        <v>218</v>
      </c>
      <c r="X47" s="84" t="s">
        <v>924</v>
      </c>
      <c r="Y47" s="93" t="s">
        <v>90</v>
      </c>
      <c r="Z47" s="93"/>
      <c r="AA47" s="93">
        <v>9</v>
      </c>
      <c r="AB47" s="93">
        <v>11</v>
      </c>
      <c r="AC47" s="93">
        <v>2</v>
      </c>
      <c r="AD47" s="93">
        <v>1</v>
      </c>
      <c r="AE47" s="93">
        <v>2</v>
      </c>
      <c r="AF47" s="93">
        <v>1</v>
      </c>
      <c r="AG47" s="93">
        <v>1</v>
      </c>
      <c r="AH47" s="93"/>
      <c r="AI47" s="93"/>
      <c r="AJ47" s="93"/>
      <c r="AK47" s="93"/>
      <c r="AL47" s="93"/>
      <c r="AM47" s="93"/>
      <c r="AN47" s="93"/>
      <c r="AO47" s="202">
        <f t="shared" si="32"/>
        <v>27</v>
      </c>
      <c r="AQ47" s="84">
        <v>71</v>
      </c>
      <c r="AR47" s="84" t="s">
        <v>218</v>
      </c>
      <c r="AS47" s="84" t="s">
        <v>924</v>
      </c>
      <c r="AT47" s="93" t="s">
        <v>90</v>
      </c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202">
        <f t="shared" si="33"/>
        <v>0</v>
      </c>
      <c r="BL47" s="84">
        <v>71</v>
      </c>
      <c r="BM47" s="84" t="s">
        <v>218</v>
      </c>
      <c r="BN47" s="84" t="s">
        <v>924</v>
      </c>
      <c r="BO47" s="93" t="s">
        <v>90</v>
      </c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202">
        <f t="shared" si="34"/>
        <v>0</v>
      </c>
      <c r="CG47" s="84">
        <v>71</v>
      </c>
      <c r="CH47" s="84" t="s">
        <v>218</v>
      </c>
      <c r="CI47" s="84" t="s">
        <v>924</v>
      </c>
      <c r="CJ47" s="93" t="s">
        <v>90</v>
      </c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202">
        <f t="shared" si="35"/>
        <v>0</v>
      </c>
      <c r="DB47" s="84">
        <v>71</v>
      </c>
      <c r="DC47" s="84" t="s">
        <v>218</v>
      </c>
      <c r="DD47" s="84" t="s">
        <v>924</v>
      </c>
      <c r="DE47" s="93" t="s">
        <v>90</v>
      </c>
      <c r="DF47" s="93"/>
      <c r="DG47" s="93">
        <v>6</v>
      </c>
      <c r="DH47" s="93">
        <v>5</v>
      </c>
      <c r="DI47" s="93">
        <v>1</v>
      </c>
      <c r="DJ47" s="93">
        <v>1</v>
      </c>
      <c r="DK47" s="93">
        <v>1</v>
      </c>
      <c r="DL47" s="93"/>
      <c r="DM47" s="93">
        <v>1</v>
      </c>
      <c r="DN47" s="93"/>
      <c r="DO47" s="93"/>
      <c r="DP47" s="93"/>
      <c r="DQ47" s="93"/>
      <c r="DR47" s="93"/>
      <c r="DS47" s="93"/>
      <c r="DT47" s="93"/>
      <c r="DU47" s="202">
        <f t="shared" si="36"/>
        <v>15</v>
      </c>
      <c r="DW47" s="84">
        <v>71</v>
      </c>
      <c r="DX47" s="84" t="s">
        <v>218</v>
      </c>
      <c r="DY47" s="84" t="s">
        <v>924</v>
      </c>
      <c r="DZ47" s="93" t="s">
        <v>90</v>
      </c>
      <c r="EA47" s="93"/>
      <c r="EB47" s="93">
        <v>1</v>
      </c>
      <c r="EC47" s="93">
        <v>2</v>
      </c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202">
        <f t="shared" si="37"/>
        <v>3</v>
      </c>
      <c r="ER47" s="84">
        <v>71</v>
      </c>
      <c r="ES47" s="84" t="s">
        <v>218</v>
      </c>
      <c r="ET47" s="84" t="s">
        <v>924</v>
      </c>
      <c r="EU47" s="93" t="s">
        <v>90</v>
      </c>
      <c r="EV47" s="93"/>
      <c r="EW47" s="93">
        <v>3</v>
      </c>
      <c r="EX47" s="93">
        <v>4</v>
      </c>
      <c r="EY47" s="93">
        <v>1</v>
      </c>
      <c r="EZ47" s="93"/>
      <c r="FA47" s="93"/>
      <c r="FB47" s="93">
        <v>1</v>
      </c>
      <c r="FC47" s="93"/>
      <c r="FD47" s="93"/>
      <c r="FE47" s="93"/>
      <c r="FF47" s="93"/>
      <c r="FG47" s="93"/>
      <c r="FH47" s="93"/>
      <c r="FI47" s="93"/>
      <c r="FJ47" s="93"/>
      <c r="FK47" s="202">
        <f t="shared" si="38"/>
        <v>9</v>
      </c>
      <c r="FM47" s="84">
        <v>71</v>
      </c>
      <c r="FN47" s="84" t="s">
        <v>218</v>
      </c>
      <c r="FO47" s="84" t="s">
        <v>924</v>
      </c>
      <c r="FP47" s="93" t="s">
        <v>90</v>
      </c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202">
        <f t="shared" si="39"/>
        <v>0</v>
      </c>
      <c r="GH47" s="84">
        <v>71</v>
      </c>
      <c r="GI47" s="84" t="s">
        <v>218</v>
      </c>
      <c r="GJ47" s="84" t="s">
        <v>924</v>
      </c>
      <c r="GK47" s="93" t="s">
        <v>90</v>
      </c>
      <c r="GL47" s="93" t="str">
        <f t="shared" si="67"/>
        <v/>
      </c>
      <c r="GM47" s="93">
        <f t="shared" si="68"/>
        <v>-1</v>
      </c>
      <c r="GN47" s="93" t="str">
        <f t="shared" si="69"/>
        <v/>
      </c>
      <c r="GO47" s="93" t="str">
        <f t="shared" si="70"/>
        <v/>
      </c>
      <c r="GP47" s="93" t="str">
        <f t="shared" si="71"/>
        <v/>
      </c>
      <c r="GQ47" s="93">
        <f t="shared" si="72"/>
        <v>1</v>
      </c>
      <c r="GR47" s="93" t="str">
        <f t="shared" si="73"/>
        <v/>
      </c>
      <c r="GS47" s="93" t="str">
        <f t="shared" si="74"/>
        <v/>
      </c>
      <c r="GT47" s="93" t="str">
        <f t="shared" si="75"/>
        <v/>
      </c>
      <c r="GU47" s="93" t="str">
        <f t="shared" si="76"/>
        <v/>
      </c>
      <c r="GV47" s="93" t="str">
        <f t="shared" si="77"/>
        <v/>
      </c>
      <c r="GW47" s="93" t="str">
        <f t="shared" si="78"/>
        <v/>
      </c>
      <c r="GX47" s="93" t="str">
        <f t="shared" si="79"/>
        <v/>
      </c>
      <c r="GY47" s="93" t="str">
        <f t="shared" si="80"/>
        <v/>
      </c>
      <c r="GZ47" s="93" t="str">
        <f t="shared" si="81"/>
        <v/>
      </c>
      <c r="HA47" s="202">
        <f t="shared" si="55"/>
        <v>0</v>
      </c>
    </row>
    <row r="48" s="277" customFormat="1" ht="17.1" customHeight="1" spans="1:209">
      <c r="A48" s="84">
        <v>72</v>
      </c>
      <c r="B48" s="84" t="s">
        <v>928</v>
      </c>
      <c r="C48" s="84" t="s">
        <v>924</v>
      </c>
      <c r="D48" s="93" t="s">
        <v>90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202">
        <f t="shared" si="82"/>
        <v>0</v>
      </c>
      <c r="V48" s="84">
        <v>72</v>
      </c>
      <c r="W48" s="84" t="s">
        <v>928</v>
      </c>
      <c r="X48" s="84" t="s">
        <v>924</v>
      </c>
      <c r="Y48" s="93" t="s">
        <v>90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202">
        <f t="shared" si="32"/>
        <v>0</v>
      </c>
      <c r="AQ48" s="84">
        <v>72</v>
      </c>
      <c r="AR48" s="84" t="s">
        <v>928</v>
      </c>
      <c r="AS48" s="84" t="s">
        <v>924</v>
      </c>
      <c r="AT48" s="93" t="s">
        <v>90</v>
      </c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202">
        <f t="shared" si="33"/>
        <v>0</v>
      </c>
      <c r="BL48" s="84">
        <v>72</v>
      </c>
      <c r="BM48" s="84" t="s">
        <v>928</v>
      </c>
      <c r="BN48" s="84" t="s">
        <v>924</v>
      </c>
      <c r="BO48" s="93" t="s">
        <v>90</v>
      </c>
      <c r="BP48" s="93"/>
      <c r="BQ48" s="93">
        <v>2</v>
      </c>
      <c r="BR48" s="93">
        <v>2</v>
      </c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202">
        <f t="shared" si="34"/>
        <v>4</v>
      </c>
      <c r="CG48" s="84">
        <v>72</v>
      </c>
      <c r="CH48" s="84" t="s">
        <v>928</v>
      </c>
      <c r="CI48" s="84" t="s">
        <v>924</v>
      </c>
      <c r="CJ48" s="93" t="s">
        <v>90</v>
      </c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202">
        <f t="shared" si="35"/>
        <v>0</v>
      </c>
      <c r="DB48" s="84">
        <v>72</v>
      </c>
      <c r="DC48" s="84" t="s">
        <v>928</v>
      </c>
      <c r="DD48" s="84" t="s">
        <v>924</v>
      </c>
      <c r="DE48" s="93" t="s">
        <v>90</v>
      </c>
      <c r="DF48" s="93"/>
      <c r="DG48" s="93">
        <v>6</v>
      </c>
      <c r="DH48" s="93">
        <v>5</v>
      </c>
      <c r="DI48" s="93"/>
      <c r="DJ48" s="93"/>
      <c r="DK48" s="93"/>
      <c r="DL48" s="93">
        <v>1</v>
      </c>
      <c r="DM48" s="93"/>
      <c r="DN48" s="93"/>
      <c r="DO48" s="93"/>
      <c r="DP48" s="93"/>
      <c r="DQ48" s="93"/>
      <c r="DR48" s="93"/>
      <c r="DS48" s="93"/>
      <c r="DT48" s="93"/>
      <c r="DU48" s="202">
        <f t="shared" si="36"/>
        <v>12</v>
      </c>
      <c r="DW48" s="84">
        <v>72</v>
      </c>
      <c r="DX48" s="84" t="s">
        <v>928</v>
      </c>
      <c r="DY48" s="84" t="s">
        <v>924</v>
      </c>
      <c r="DZ48" s="93" t="s">
        <v>90</v>
      </c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202">
        <f t="shared" si="37"/>
        <v>0</v>
      </c>
      <c r="ER48" s="84">
        <v>72</v>
      </c>
      <c r="ES48" s="84" t="s">
        <v>928</v>
      </c>
      <c r="ET48" s="84" t="s">
        <v>924</v>
      </c>
      <c r="EU48" s="93" t="s">
        <v>90</v>
      </c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202">
        <f t="shared" si="38"/>
        <v>0</v>
      </c>
      <c r="FM48" s="84">
        <v>72</v>
      </c>
      <c r="FN48" s="84" t="s">
        <v>928</v>
      </c>
      <c r="FO48" s="84" t="s">
        <v>924</v>
      </c>
      <c r="FP48" s="93" t="s">
        <v>90</v>
      </c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202">
        <f t="shared" si="39"/>
        <v>0</v>
      </c>
      <c r="GH48" s="84">
        <v>72</v>
      </c>
      <c r="GI48" s="84" t="s">
        <v>928</v>
      </c>
      <c r="GJ48" s="84" t="s">
        <v>924</v>
      </c>
      <c r="GK48" s="93" t="s">
        <v>90</v>
      </c>
      <c r="GL48" s="93" t="str">
        <f t="shared" si="67"/>
        <v/>
      </c>
      <c r="GM48" s="93">
        <f t="shared" si="68"/>
        <v>-4</v>
      </c>
      <c r="GN48" s="93">
        <f t="shared" si="69"/>
        <v>-3</v>
      </c>
      <c r="GO48" s="93" t="str">
        <f t="shared" si="70"/>
        <v/>
      </c>
      <c r="GP48" s="93" t="str">
        <f t="shared" si="71"/>
        <v/>
      </c>
      <c r="GQ48" s="93" t="str">
        <f t="shared" si="72"/>
        <v/>
      </c>
      <c r="GR48" s="93">
        <f t="shared" si="73"/>
        <v>-1</v>
      </c>
      <c r="GS48" s="93" t="str">
        <f t="shared" si="74"/>
        <v/>
      </c>
      <c r="GT48" s="93" t="str">
        <f t="shared" si="75"/>
        <v/>
      </c>
      <c r="GU48" s="93" t="str">
        <f t="shared" si="76"/>
        <v/>
      </c>
      <c r="GV48" s="93" t="str">
        <f t="shared" si="77"/>
        <v/>
      </c>
      <c r="GW48" s="93" t="str">
        <f t="shared" si="78"/>
        <v/>
      </c>
      <c r="GX48" s="93" t="str">
        <f t="shared" si="79"/>
        <v/>
      </c>
      <c r="GY48" s="93" t="str">
        <f t="shared" si="80"/>
        <v/>
      </c>
      <c r="GZ48" s="93" t="str">
        <f t="shared" si="81"/>
        <v/>
      </c>
      <c r="HA48" s="202">
        <f t="shared" si="55"/>
        <v>-8</v>
      </c>
    </row>
    <row r="49" ht="17.1" customHeight="1" spans="1:209">
      <c r="A49" s="84">
        <v>81</v>
      </c>
      <c r="B49" s="84" t="s">
        <v>929</v>
      </c>
      <c r="C49" s="84" t="s">
        <v>924</v>
      </c>
      <c r="D49" s="93" t="s">
        <v>90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202">
        <f t="shared" si="82"/>
        <v>0</v>
      </c>
      <c r="V49" s="84">
        <v>81</v>
      </c>
      <c r="W49" s="84" t="s">
        <v>929</v>
      </c>
      <c r="X49" s="84" t="s">
        <v>924</v>
      </c>
      <c r="Y49" s="93" t="s">
        <v>90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202">
        <f t="shared" si="32"/>
        <v>0</v>
      </c>
      <c r="AQ49" s="84">
        <v>81</v>
      </c>
      <c r="AR49" s="84" t="s">
        <v>929</v>
      </c>
      <c r="AS49" s="84" t="s">
        <v>924</v>
      </c>
      <c r="AT49" s="93" t="s">
        <v>90</v>
      </c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202">
        <f t="shared" si="33"/>
        <v>0</v>
      </c>
      <c r="BL49" s="84">
        <v>81</v>
      </c>
      <c r="BM49" s="84" t="s">
        <v>929</v>
      </c>
      <c r="BN49" s="84" t="s">
        <v>924</v>
      </c>
      <c r="BO49" s="93" t="s">
        <v>90</v>
      </c>
      <c r="BP49" s="93"/>
      <c r="BQ49" s="93">
        <v>4</v>
      </c>
      <c r="BR49" s="93">
        <v>5</v>
      </c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202">
        <f t="shared" si="34"/>
        <v>9</v>
      </c>
      <c r="CG49" s="84">
        <v>81</v>
      </c>
      <c r="CH49" s="84" t="s">
        <v>929</v>
      </c>
      <c r="CI49" s="84" t="s">
        <v>924</v>
      </c>
      <c r="CJ49" s="93" t="s">
        <v>90</v>
      </c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202">
        <f t="shared" si="35"/>
        <v>0</v>
      </c>
      <c r="DB49" s="84">
        <v>81</v>
      </c>
      <c r="DC49" s="84" t="s">
        <v>929</v>
      </c>
      <c r="DD49" s="84" t="s">
        <v>924</v>
      </c>
      <c r="DE49" s="93" t="s">
        <v>90</v>
      </c>
      <c r="DF49" s="93"/>
      <c r="DG49" s="93">
        <v>4</v>
      </c>
      <c r="DH49" s="93">
        <v>5</v>
      </c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202">
        <f t="shared" si="36"/>
        <v>9</v>
      </c>
      <c r="DW49" s="84">
        <v>81</v>
      </c>
      <c r="DX49" s="84" t="s">
        <v>929</v>
      </c>
      <c r="DY49" s="84" t="s">
        <v>924</v>
      </c>
      <c r="DZ49" s="93" t="s">
        <v>90</v>
      </c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202">
        <f t="shared" si="37"/>
        <v>0</v>
      </c>
      <c r="ER49" s="84">
        <v>81</v>
      </c>
      <c r="ES49" s="84" t="s">
        <v>929</v>
      </c>
      <c r="ET49" s="84" t="s">
        <v>924</v>
      </c>
      <c r="EU49" s="93" t="s">
        <v>90</v>
      </c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202">
        <f t="shared" si="38"/>
        <v>0</v>
      </c>
      <c r="FM49" s="84">
        <v>81</v>
      </c>
      <c r="FN49" s="84" t="s">
        <v>929</v>
      </c>
      <c r="FO49" s="84" t="s">
        <v>924</v>
      </c>
      <c r="FP49" s="93" t="s">
        <v>90</v>
      </c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202">
        <f t="shared" si="39"/>
        <v>0</v>
      </c>
      <c r="GH49" s="84">
        <v>81</v>
      </c>
      <c r="GI49" s="84" t="s">
        <v>929</v>
      </c>
      <c r="GJ49" s="84" t="s">
        <v>924</v>
      </c>
      <c r="GK49" s="93" t="s">
        <v>90</v>
      </c>
      <c r="GL49" s="93" t="str">
        <f t="shared" si="67"/>
        <v/>
      </c>
      <c r="GM49" s="93" t="str">
        <f t="shared" si="68"/>
        <v/>
      </c>
      <c r="GN49" s="93" t="str">
        <f t="shared" si="69"/>
        <v/>
      </c>
      <c r="GO49" s="93" t="str">
        <f t="shared" si="70"/>
        <v/>
      </c>
      <c r="GP49" s="93" t="str">
        <f t="shared" si="71"/>
        <v/>
      </c>
      <c r="GQ49" s="93" t="str">
        <f t="shared" si="72"/>
        <v/>
      </c>
      <c r="GR49" s="93" t="str">
        <f t="shared" si="73"/>
        <v/>
      </c>
      <c r="GS49" s="93" t="str">
        <f t="shared" si="74"/>
        <v/>
      </c>
      <c r="GT49" s="93" t="str">
        <f t="shared" si="75"/>
        <v/>
      </c>
      <c r="GU49" s="93" t="str">
        <f t="shared" si="76"/>
        <v/>
      </c>
      <c r="GV49" s="93" t="str">
        <f t="shared" si="77"/>
        <v/>
      </c>
      <c r="GW49" s="93" t="str">
        <f t="shared" si="78"/>
        <v/>
      </c>
      <c r="GX49" s="93" t="str">
        <f t="shared" si="79"/>
        <v/>
      </c>
      <c r="GY49" s="93" t="str">
        <f t="shared" si="80"/>
        <v/>
      </c>
      <c r="GZ49" s="93" t="str">
        <f t="shared" si="81"/>
        <v/>
      </c>
      <c r="HA49" s="202">
        <f t="shared" si="55"/>
        <v>0</v>
      </c>
    </row>
    <row r="50" ht="18" customHeight="1" spans="1:209">
      <c r="A50" s="286"/>
      <c r="B50" s="286" t="s">
        <v>930</v>
      </c>
      <c r="C50" s="286"/>
      <c r="D50" s="287"/>
      <c r="E50" s="287">
        <f>SUM(E24:E49)</f>
        <v>0</v>
      </c>
      <c r="F50" s="287">
        <f t="shared" ref="F50:S50" si="83">SUM(F24:F49)</f>
        <v>9</v>
      </c>
      <c r="G50" s="287">
        <f t="shared" si="83"/>
        <v>4</v>
      </c>
      <c r="H50" s="287">
        <f t="shared" si="83"/>
        <v>8</v>
      </c>
      <c r="I50" s="287">
        <f t="shared" si="83"/>
        <v>3</v>
      </c>
      <c r="J50" s="287">
        <f t="shared" si="83"/>
        <v>2</v>
      </c>
      <c r="K50" s="287">
        <f t="shared" si="83"/>
        <v>1</v>
      </c>
      <c r="L50" s="287">
        <f t="shared" si="83"/>
        <v>0</v>
      </c>
      <c r="M50" s="287">
        <f t="shared" si="83"/>
        <v>0</v>
      </c>
      <c r="N50" s="287">
        <f t="shared" si="83"/>
        <v>0</v>
      </c>
      <c r="O50" s="287">
        <f t="shared" si="83"/>
        <v>0</v>
      </c>
      <c r="P50" s="287">
        <f t="shared" si="83"/>
        <v>0</v>
      </c>
      <c r="Q50" s="287">
        <f t="shared" si="83"/>
        <v>0</v>
      </c>
      <c r="R50" s="287">
        <f t="shared" si="83"/>
        <v>0</v>
      </c>
      <c r="S50" s="287">
        <f t="shared" si="83"/>
        <v>0</v>
      </c>
      <c r="T50" s="287">
        <f t="shared" si="82"/>
        <v>27</v>
      </c>
      <c r="V50" s="286"/>
      <c r="W50" s="286" t="s">
        <v>930</v>
      </c>
      <c r="X50" s="286"/>
      <c r="Y50" s="287"/>
      <c r="Z50" s="287">
        <f t="shared" ref="Z50:AN50" si="84">SUM(Z24:Z49)</f>
        <v>3</v>
      </c>
      <c r="AA50" s="287">
        <f t="shared" si="84"/>
        <v>55</v>
      </c>
      <c r="AB50" s="287">
        <f t="shared" si="84"/>
        <v>57</v>
      </c>
      <c r="AC50" s="287">
        <f t="shared" si="84"/>
        <v>18</v>
      </c>
      <c r="AD50" s="287">
        <f t="shared" si="84"/>
        <v>8</v>
      </c>
      <c r="AE50" s="287">
        <f t="shared" si="84"/>
        <v>8</v>
      </c>
      <c r="AF50" s="287">
        <f t="shared" si="84"/>
        <v>8</v>
      </c>
      <c r="AG50" s="287">
        <f t="shared" si="84"/>
        <v>4</v>
      </c>
      <c r="AH50" s="287">
        <f t="shared" si="84"/>
        <v>0</v>
      </c>
      <c r="AI50" s="287">
        <f t="shared" si="84"/>
        <v>0</v>
      </c>
      <c r="AJ50" s="287">
        <f t="shared" si="84"/>
        <v>0</v>
      </c>
      <c r="AK50" s="287">
        <f t="shared" si="84"/>
        <v>0</v>
      </c>
      <c r="AL50" s="287">
        <f t="shared" si="84"/>
        <v>0</v>
      </c>
      <c r="AM50" s="287">
        <f t="shared" si="84"/>
        <v>0</v>
      </c>
      <c r="AN50" s="287">
        <f t="shared" si="84"/>
        <v>2</v>
      </c>
      <c r="AO50" s="287">
        <f t="shared" si="32"/>
        <v>163</v>
      </c>
      <c r="AQ50" s="286"/>
      <c r="AR50" s="286" t="s">
        <v>930</v>
      </c>
      <c r="AS50" s="286"/>
      <c r="AT50" s="287"/>
      <c r="AU50" s="287">
        <f t="shared" ref="AU50:BI50" si="85">SUM(AU24:AU49)</f>
        <v>0</v>
      </c>
      <c r="AV50" s="287">
        <f t="shared" si="85"/>
        <v>0</v>
      </c>
      <c r="AW50" s="287">
        <f t="shared" si="85"/>
        <v>0</v>
      </c>
      <c r="AX50" s="287">
        <f t="shared" si="85"/>
        <v>0</v>
      </c>
      <c r="AY50" s="287">
        <f t="shared" si="85"/>
        <v>0</v>
      </c>
      <c r="AZ50" s="287">
        <f t="shared" si="85"/>
        <v>0</v>
      </c>
      <c r="BA50" s="287">
        <f t="shared" si="85"/>
        <v>0</v>
      </c>
      <c r="BB50" s="287">
        <f t="shared" si="85"/>
        <v>0</v>
      </c>
      <c r="BC50" s="287">
        <f t="shared" si="85"/>
        <v>0</v>
      </c>
      <c r="BD50" s="287">
        <f t="shared" si="85"/>
        <v>0</v>
      </c>
      <c r="BE50" s="287">
        <f t="shared" si="85"/>
        <v>0</v>
      </c>
      <c r="BF50" s="287">
        <f t="shared" si="85"/>
        <v>0</v>
      </c>
      <c r="BG50" s="287">
        <f t="shared" si="85"/>
        <v>0</v>
      </c>
      <c r="BH50" s="287">
        <f t="shared" si="85"/>
        <v>0</v>
      </c>
      <c r="BI50" s="287">
        <f t="shared" si="85"/>
        <v>0</v>
      </c>
      <c r="BJ50" s="287">
        <f t="shared" si="33"/>
        <v>0</v>
      </c>
      <c r="BL50" s="286"/>
      <c r="BM50" s="286" t="s">
        <v>930</v>
      </c>
      <c r="BN50" s="286"/>
      <c r="BO50" s="287"/>
      <c r="BP50" s="287">
        <f t="shared" ref="BP50:CD50" si="86">SUM(BP24:BP49)</f>
        <v>2</v>
      </c>
      <c r="BQ50" s="287">
        <f t="shared" si="86"/>
        <v>32</v>
      </c>
      <c r="BR50" s="287">
        <f t="shared" si="86"/>
        <v>29</v>
      </c>
      <c r="BS50" s="287">
        <f t="shared" si="86"/>
        <v>6</v>
      </c>
      <c r="BT50" s="287">
        <f t="shared" si="86"/>
        <v>4</v>
      </c>
      <c r="BU50" s="287">
        <f t="shared" si="86"/>
        <v>4</v>
      </c>
      <c r="BV50" s="287">
        <f t="shared" si="86"/>
        <v>5</v>
      </c>
      <c r="BW50" s="287">
        <f t="shared" si="86"/>
        <v>4</v>
      </c>
      <c r="BX50" s="287">
        <f t="shared" si="86"/>
        <v>0</v>
      </c>
      <c r="BY50" s="287">
        <f t="shared" si="86"/>
        <v>0</v>
      </c>
      <c r="BZ50" s="287">
        <f t="shared" si="86"/>
        <v>0</v>
      </c>
      <c r="CA50" s="287">
        <f t="shared" si="86"/>
        <v>0</v>
      </c>
      <c r="CB50" s="287">
        <f t="shared" si="86"/>
        <v>0</v>
      </c>
      <c r="CC50" s="287">
        <f t="shared" si="86"/>
        <v>0</v>
      </c>
      <c r="CD50" s="287">
        <f t="shared" si="86"/>
        <v>3</v>
      </c>
      <c r="CE50" s="287">
        <f t="shared" si="34"/>
        <v>89</v>
      </c>
      <c r="CG50" s="286"/>
      <c r="CH50" s="286" t="s">
        <v>930</v>
      </c>
      <c r="CI50" s="286"/>
      <c r="CJ50" s="287"/>
      <c r="CK50" s="287">
        <f t="shared" ref="CK50:CY50" si="87">SUM(CK24:CK49)</f>
        <v>0</v>
      </c>
      <c r="CL50" s="287">
        <f t="shared" si="87"/>
        <v>0</v>
      </c>
      <c r="CM50" s="287">
        <f t="shared" si="87"/>
        <v>0</v>
      </c>
      <c r="CN50" s="287">
        <f t="shared" si="87"/>
        <v>0</v>
      </c>
      <c r="CO50" s="287">
        <f t="shared" si="87"/>
        <v>0</v>
      </c>
      <c r="CP50" s="287">
        <f t="shared" si="87"/>
        <v>0</v>
      </c>
      <c r="CQ50" s="287">
        <f t="shared" si="87"/>
        <v>0</v>
      </c>
      <c r="CR50" s="287">
        <f t="shared" si="87"/>
        <v>0</v>
      </c>
      <c r="CS50" s="287">
        <f t="shared" si="87"/>
        <v>0</v>
      </c>
      <c r="CT50" s="287">
        <f t="shared" si="87"/>
        <v>0</v>
      </c>
      <c r="CU50" s="287">
        <f t="shared" si="87"/>
        <v>0</v>
      </c>
      <c r="CV50" s="287">
        <f t="shared" si="87"/>
        <v>0</v>
      </c>
      <c r="CW50" s="287">
        <f t="shared" si="87"/>
        <v>0</v>
      </c>
      <c r="CX50" s="287">
        <f t="shared" si="87"/>
        <v>0</v>
      </c>
      <c r="CY50" s="287">
        <f t="shared" si="87"/>
        <v>0</v>
      </c>
      <c r="CZ50" s="287">
        <f t="shared" si="35"/>
        <v>0</v>
      </c>
      <c r="DB50" s="286"/>
      <c r="DC50" s="286" t="s">
        <v>930</v>
      </c>
      <c r="DD50" s="286"/>
      <c r="DE50" s="287"/>
      <c r="DF50" s="287">
        <f>SUM(DF24:DF49)</f>
        <v>2</v>
      </c>
      <c r="DG50" s="287">
        <f t="shared" ref="DG50:DT50" si="88">SUM(DG24:DG49)</f>
        <v>62</v>
      </c>
      <c r="DH50" s="287">
        <f t="shared" si="88"/>
        <v>53</v>
      </c>
      <c r="DI50" s="287">
        <f t="shared" si="88"/>
        <v>22</v>
      </c>
      <c r="DJ50" s="287">
        <f t="shared" si="88"/>
        <v>10</v>
      </c>
      <c r="DK50" s="287">
        <f t="shared" si="88"/>
        <v>8</v>
      </c>
      <c r="DL50" s="287">
        <f t="shared" si="88"/>
        <v>10</v>
      </c>
      <c r="DM50" s="287">
        <f t="shared" si="88"/>
        <v>6</v>
      </c>
      <c r="DN50" s="287">
        <f t="shared" si="88"/>
        <v>0</v>
      </c>
      <c r="DO50" s="287">
        <f t="shared" si="88"/>
        <v>0</v>
      </c>
      <c r="DP50" s="287">
        <f t="shared" si="88"/>
        <v>0</v>
      </c>
      <c r="DQ50" s="287">
        <f t="shared" si="88"/>
        <v>0</v>
      </c>
      <c r="DR50" s="287">
        <f t="shared" si="88"/>
        <v>0</v>
      </c>
      <c r="DS50" s="287">
        <f t="shared" si="88"/>
        <v>0</v>
      </c>
      <c r="DT50" s="287">
        <f t="shared" si="88"/>
        <v>3</v>
      </c>
      <c r="DU50" s="287">
        <f t="shared" si="36"/>
        <v>176</v>
      </c>
      <c r="DW50" s="286"/>
      <c r="DX50" s="286" t="s">
        <v>930</v>
      </c>
      <c r="DY50" s="286"/>
      <c r="DZ50" s="287"/>
      <c r="EA50" s="287">
        <f t="shared" ref="EA50:EO50" si="89">SUM(EA24:EA49)</f>
        <v>1</v>
      </c>
      <c r="EB50" s="287">
        <f t="shared" si="89"/>
        <v>12</v>
      </c>
      <c r="EC50" s="287">
        <f t="shared" si="89"/>
        <v>15</v>
      </c>
      <c r="ED50" s="287">
        <f t="shared" si="89"/>
        <v>6</v>
      </c>
      <c r="EE50" s="287">
        <f t="shared" si="89"/>
        <v>2</v>
      </c>
      <c r="EF50" s="287">
        <f t="shared" si="89"/>
        <v>1</v>
      </c>
      <c r="EG50" s="287">
        <f t="shared" si="89"/>
        <v>2</v>
      </c>
      <c r="EH50" s="287">
        <f t="shared" si="89"/>
        <v>1</v>
      </c>
      <c r="EI50" s="287">
        <f t="shared" si="89"/>
        <v>0</v>
      </c>
      <c r="EJ50" s="287">
        <f t="shared" si="89"/>
        <v>0</v>
      </c>
      <c r="EK50" s="287">
        <f t="shared" si="89"/>
        <v>0</v>
      </c>
      <c r="EL50" s="287">
        <f t="shared" si="89"/>
        <v>0</v>
      </c>
      <c r="EM50" s="287">
        <f t="shared" si="89"/>
        <v>0</v>
      </c>
      <c r="EN50" s="287">
        <f t="shared" si="89"/>
        <v>0</v>
      </c>
      <c r="EO50" s="287">
        <f t="shared" si="89"/>
        <v>0</v>
      </c>
      <c r="EP50" s="287">
        <f t="shared" si="37"/>
        <v>40</v>
      </c>
      <c r="ER50" s="286"/>
      <c r="ES50" s="286" t="s">
        <v>930</v>
      </c>
      <c r="ET50" s="286"/>
      <c r="EU50" s="287"/>
      <c r="EV50" s="287">
        <f t="shared" ref="EV50:FJ50" si="90">SUM(EV24:EV49)</f>
        <v>2</v>
      </c>
      <c r="EW50" s="287">
        <f t="shared" si="90"/>
        <v>16</v>
      </c>
      <c r="EX50" s="287">
        <f t="shared" si="90"/>
        <v>20</v>
      </c>
      <c r="EY50" s="287">
        <f t="shared" si="90"/>
        <v>4</v>
      </c>
      <c r="EZ50" s="287">
        <f t="shared" si="90"/>
        <v>2</v>
      </c>
      <c r="FA50" s="287">
        <f t="shared" si="90"/>
        <v>2</v>
      </c>
      <c r="FB50" s="287">
        <f t="shared" si="90"/>
        <v>2</v>
      </c>
      <c r="FC50" s="287">
        <f t="shared" si="90"/>
        <v>1</v>
      </c>
      <c r="FD50" s="287">
        <f t="shared" si="90"/>
        <v>0</v>
      </c>
      <c r="FE50" s="287">
        <f t="shared" si="90"/>
        <v>0</v>
      </c>
      <c r="FF50" s="287">
        <f t="shared" si="90"/>
        <v>0</v>
      </c>
      <c r="FG50" s="287">
        <f t="shared" si="90"/>
        <v>0</v>
      </c>
      <c r="FH50" s="287">
        <f t="shared" si="90"/>
        <v>0</v>
      </c>
      <c r="FI50" s="287">
        <f t="shared" si="90"/>
        <v>0</v>
      </c>
      <c r="FJ50" s="287">
        <f t="shared" si="90"/>
        <v>1</v>
      </c>
      <c r="FK50" s="287">
        <f t="shared" si="38"/>
        <v>50</v>
      </c>
      <c r="FM50" s="286"/>
      <c r="FN50" s="286" t="s">
        <v>930</v>
      </c>
      <c r="FO50" s="286"/>
      <c r="FP50" s="287"/>
      <c r="FQ50" s="287">
        <f t="shared" ref="FQ50:GE50" si="91">SUM(FQ24:FQ49)</f>
        <v>0</v>
      </c>
      <c r="FR50" s="287">
        <f t="shared" si="91"/>
        <v>3</v>
      </c>
      <c r="FS50" s="287">
        <f t="shared" si="91"/>
        <v>1</v>
      </c>
      <c r="FT50" s="287">
        <f t="shared" si="91"/>
        <v>0</v>
      </c>
      <c r="FU50" s="287">
        <f t="shared" si="91"/>
        <v>0</v>
      </c>
      <c r="FV50" s="287">
        <f t="shared" si="91"/>
        <v>1</v>
      </c>
      <c r="FW50" s="287">
        <f t="shared" si="91"/>
        <v>0</v>
      </c>
      <c r="FX50" s="287">
        <f t="shared" si="91"/>
        <v>0</v>
      </c>
      <c r="FY50" s="287">
        <f t="shared" si="91"/>
        <v>0</v>
      </c>
      <c r="FZ50" s="287">
        <f t="shared" si="91"/>
        <v>0</v>
      </c>
      <c r="GA50" s="287">
        <f t="shared" si="91"/>
        <v>0</v>
      </c>
      <c r="GB50" s="287">
        <f t="shared" si="91"/>
        <v>0</v>
      </c>
      <c r="GC50" s="287">
        <f t="shared" si="91"/>
        <v>0</v>
      </c>
      <c r="GD50" s="287">
        <f t="shared" si="91"/>
        <v>0</v>
      </c>
      <c r="GE50" s="287">
        <f t="shared" si="91"/>
        <v>1</v>
      </c>
      <c r="GF50" s="287">
        <f t="shared" si="39"/>
        <v>6</v>
      </c>
      <c r="GH50" s="286"/>
      <c r="GI50" s="286" t="s">
        <v>930</v>
      </c>
      <c r="GJ50" s="286"/>
      <c r="GK50" s="287"/>
      <c r="GL50" s="292" t="str">
        <f t="shared" ref="GL50:GL55" si="92">IF(E50+Z50+AU50+BP50-CK50-DF50-EA50-EV50-FQ50=0,"",E50+Z50+AU50+BP50-CK50-DF50-EA50-EV50-FQ50)</f>
        <v/>
      </c>
      <c r="GM50" s="292">
        <f t="shared" ref="GM50:GZ50" si="93">IF(F50+AA50+AV50+BQ50-CL50-DG50-EB50-EW50-FR50=0,"",F50+AA50+AV50+BQ50-CL50-DG50-EB50-EW50-FR50)</f>
        <v>3</v>
      </c>
      <c r="GN50" s="292">
        <f t="shared" si="93"/>
        <v>1</v>
      </c>
      <c r="GO50" s="292" t="str">
        <f t="shared" si="93"/>
        <v/>
      </c>
      <c r="GP50" s="292">
        <f t="shared" si="93"/>
        <v>1</v>
      </c>
      <c r="GQ50" s="292">
        <f t="shared" si="93"/>
        <v>2</v>
      </c>
      <c r="GR50" s="292" t="str">
        <f t="shared" si="93"/>
        <v/>
      </c>
      <c r="GS50" s="292" t="str">
        <f t="shared" si="93"/>
        <v/>
      </c>
      <c r="GT50" s="292" t="str">
        <f t="shared" si="93"/>
        <v/>
      </c>
      <c r="GU50" s="292" t="str">
        <f t="shared" si="93"/>
        <v/>
      </c>
      <c r="GV50" s="292" t="str">
        <f t="shared" si="93"/>
        <v/>
      </c>
      <c r="GW50" s="292" t="str">
        <f t="shared" si="93"/>
        <v/>
      </c>
      <c r="GX50" s="292" t="str">
        <f t="shared" si="93"/>
        <v/>
      </c>
      <c r="GY50" s="292" t="str">
        <f t="shared" si="93"/>
        <v/>
      </c>
      <c r="GZ50" s="292" t="str">
        <f t="shared" si="93"/>
        <v/>
      </c>
      <c r="HA50" s="287">
        <f t="shared" si="55"/>
        <v>7</v>
      </c>
    </row>
    <row r="51" ht="18" customHeight="1" spans="1:209">
      <c r="A51" s="288"/>
      <c r="B51" s="289" t="s">
        <v>931</v>
      </c>
      <c r="C51" s="289"/>
      <c r="D51" s="288"/>
      <c r="E51" s="288">
        <f>E50+E23</f>
        <v>0</v>
      </c>
      <c r="F51" s="288">
        <f t="shared" ref="F51:S51" si="94">F50+F23</f>
        <v>13</v>
      </c>
      <c r="G51" s="288">
        <f t="shared" si="94"/>
        <v>9</v>
      </c>
      <c r="H51" s="288">
        <f t="shared" si="94"/>
        <v>12</v>
      </c>
      <c r="I51" s="288">
        <f t="shared" si="94"/>
        <v>4</v>
      </c>
      <c r="J51" s="288">
        <f t="shared" si="94"/>
        <v>3</v>
      </c>
      <c r="K51" s="288">
        <f t="shared" si="94"/>
        <v>2</v>
      </c>
      <c r="L51" s="288">
        <f t="shared" si="94"/>
        <v>0</v>
      </c>
      <c r="M51" s="288">
        <f t="shared" si="94"/>
        <v>0</v>
      </c>
      <c r="N51" s="288">
        <f t="shared" si="94"/>
        <v>0</v>
      </c>
      <c r="O51" s="288">
        <f t="shared" si="94"/>
        <v>0</v>
      </c>
      <c r="P51" s="288">
        <f t="shared" si="94"/>
        <v>0</v>
      </c>
      <c r="Q51" s="288">
        <f t="shared" si="94"/>
        <v>0</v>
      </c>
      <c r="R51" s="288">
        <f t="shared" si="94"/>
        <v>0</v>
      </c>
      <c r="S51" s="288">
        <f t="shared" si="94"/>
        <v>1</v>
      </c>
      <c r="T51" s="288">
        <f t="shared" si="82"/>
        <v>44</v>
      </c>
      <c r="V51" s="288"/>
      <c r="W51" s="289" t="s">
        <v>931</v>
      </c>
      <c r="X51" s="289"/>
      <c r="Y51" s="288"/>
      <c r="Z51" s="288">
        <f t="shared" ref="Z51:AN51" si="95">Z50+Z23</f>
        <v>3</v>
      </c>
      <c r="AA51" s="288">
        <f t="shared" si="95"/>
        <v>55</v>
      </c>
      <c r="AB51" s="288">
        <f t="shared" si="95"/>
        <v>57</v>
      </c>
      <c r="AC51" s="288">
        <f t="shared" si="95"/>
        <v>18</v>
      </c>
      <c r="AD51" s="288">
        <f t="shared" si="95"/>
        <v>8</v>
      </c>
      <c r="AE51" s="288">
        <f t="shared" si="95"/>
        <v>8</v>
      </c>
      <c r="AF51" s="288">
        <f t="shared" si="95"/>
        <v>8</v>
      </c>
      <c r="AG51" s="288">
        <f t="shared" si="95"/>
        <v>4</v>
      </c>
      <c r="AH51" s="288">
        <f t="shared" si="95"/>
        <v>0</v>
      </c>
      <c r="AI51" s="288">
        <f t="shared" si="95"/>
        <v>0</v>
      </c>
      <c r="AJ51" s="288">
        <f t="shared" si="95"/>
        <v>0</v>
      </c>
      <c r="AK51" s="288">
        <f t="shared" si="95"/>
        <v>0</v>
      </c>
      <c r="AL51" s="288">
        <f t="shared" si="95"/>
        <v>0</v>
      </c>
      <c r="AM51" s="288">
        <f t="shared" si="95"/>
        <v>0</v>
      </c>
      <c r="AN51" s="288">
        <f t="shared" si="95"/>
        <v>2</v>
      </c>
      <c r="AO51" s="288">
        <f t="shared" si="32"/>
        <v>163</v>
      </c>
      <c r="AQ51" s="288"/>
      <c r="AR51" s="289" t="s">
        <v>931</v>
      </c>
      <c r="AS51" s="289"/>
      <c r="AT51" s="288"/>
      <c r="AU51" s="288">
        <f t="shared" ref="AU51:BI51" si="96">AU50+AU23</f>
        <v>0</v>
      </c>
      <c r="AV51" s="288">
        <f t="shared" si="96"/>
        <v>6</v>
      </c>
      <c r="AW51" s="288">
        <f t="shared" si="96"/>
        <v>7</v>
      </c>
      <c r="AX51" s="288">
        <f t="shared" si="96"/>
        <v>3</v>
      </c>
      <c r="AY51" s="288">
        <f t="shared" si="96"/>
        <v>0</v>
      </c>
      <c r="AZ51" s="288">
        <f t="shared" si="96"/>
        <v>1</v>
      </c>
      <c r="BA51" s="288">
        <f t="shared" si="96"/>
        <v>0</v>
      </c>
      <c r="BB51" s="288">
        <f t="shared" si="96"/>
        <v>0</v>
      </c>
      <c r="BC51" s="288">
        <f t="shared" si="96"/>
        <v>0</v>
      </c>
      <c r="BD51" s="288">
        <f t="shared" si="96"/>
        <v>0</v>
      </c>
      <c r="BE51" s="288">
        <f t="shared" si="96"/>
        <v>0</v>
      </c>
      <c r="BF51" s="288">
        <f t="shared" si="96"/>
        <v>0</v>
      </c>
      <c r="BG51" s="288">
        <f t="shared" si="96"/>
        <v>0</v>
      </c>
      <c r="BH51" s="288">
        <f t="shared" si="96"/>
        <v>0</v>
      </c>
      <c r="BI51" s="288">
        <f t="shared" si="96"/>
        <v>2</v>
      </c>
      <c r="BJ51" s="288">
        <f t="shared" si="33"/>
        <v>19</v>
      </c>
      <c r="BL51" s="288"/>
      <c r="BM51" s="289" t="s">
        <v>931</v>
      </c>
      <c r="BN51" s="289"/>
      <c r="BO51" s="288"/>
      <c r="BP51" s="288">
        <f t="shared" ref="BP51:CD51" si="97">BP50+BP23</f>
        <v>2</v>
      </c>
      <c r="BQ51" s="288">
        <f t="shared" si="97"/>
        <v>35</v>
      </c>
      <c r="BR51" s="288">
        <f t="shared" si="97"/>
        <v>32</v>
      </c>
      <c r="BS51" s="288">
        <f t="shared" si="97"/>
        <v>6</v>
      </c>
      <c r="BT51" s="288">
        <f t="shared" si="97"/>
        <v>5</v>
      </c>
      <c r="BU51" s="288">
        <f t="shared" si="97"/>
        <v>4</v>
      </c>
      <c r="BV51" s="288">
        <f t="shared" si="97"/>
        <v>5</v>
      </c>
      <c r="BW51" s="288">
        <f t="shared" si="97"/>
        <v>4</v>
      </c>
      <c r="BX51" s="288">
        <f t="shared" si="97"/>
        <v>0</v>
      </c>
      <c r="BY51" s="288">
        <f t="shared" si="97"/>
        <v>0</v>
      </c>
      <c r="BZ51" s="288">
        <f t="shared" si="97"/>
        <v>0</v>
      </c>
      <c r="CA51" s="288">
        <f t="shared" si="97"/>
        <v>0</v>
      </c>
      <c r="CB51" s="288">
        <f t="shared" si="97"/>
        <v>0</v>
      </c>
      <c r="CC51" s="288">
        <f t="shared" si="97"/>
        <v>0</v>
      </c>
      <c r="CD51" s="288">
        <f t="shared" si="97"/>
        <v>3</v>
      </c>
      <c r="CE51" s="288">
        <f t="shared" si="34"/>
        <v>96</v>
      </c>
      <c r="CG51" s="288"/>
      <c r="CH51" s="289" t="s">
        <v>931</v>
      </c>
      <c r="CI51" s="289"/>
      <c r="CJ51" s="288"/>
      <c r="CK51" s="288">
        <f t="shared" ref="CK51:CY51" si="98">CK50+CK23</f>
        <v>0</v>
      </c>
      <c r="CL51" s="288">
        <f t="shared" si="98"/>
        <v>7</v>
      </c>
      <c r="CM51" s="288">
        <f t="shared" si="98"/>
        <v>6</v>
      </c>
      <c r="CN51" s="288">
        <f t="shared" si="98"/>
        <v>5</v>
      </c>
      <c r="CO51" s="288">
        <f t="shared" si="98"/>
        <v>7</v>
      </c>
      <c r="CP51" s="288">
        <f t="shared" si="98"/>
        <v>7</v>
      </c>
      <c r="CQ51" s="288">
        <f t="shared" si="98"/>
        <v>6</v>
      </c>
      <c r="CR51" s="288">
        <f t="shared" si="98"/>
        <v>3</v>
      </c>
      <c r="CS51" s="288">
        <f t="shared" si="98"/>
        <v>0</v>
      </c>
      <c r="CT51" s="288">
        <f t="shared" si="98"/>
        <v>0</v>
      </c>
      <c r="CU51" s="288">
        <f t="shared" si="98"/>
        <v>0</v>
      </c>
      <c r="CV51" s="288">
        <f t="shared" si="98"/>
        <v>0</v>
      </c>
      <c r="CW51" s="288">
        <f t="shared" si="98"/>
        <v>0</v>
      </c>
      <c r="CX51" s="288">
        <f t="shared" si="98"/>
        <v>0</v>
      </c>
      <c r="CY51" s="288">
        <f t="shared" si="98"/>
        <v>6</v>
      </c>
      <c r="CZ51" s="288">
        <f t="shared" si="35"/>
        <v>47</v>
      </c>
      <c r="DB51" s="288"/>
      <c r="DC51" s="289" t="s">
        <v>931</v>
      </c>
      <c r="DD51" s="289"/>
      <c r="DE51" s="288"/>
      <c r="DF51" s="288">
        <f>DF50+DF23</f>
        <v>2</v>
      </c>
      <c r="DG51" s="288">
        <f t="shared" ref="DG51:DT51" si="99">DG50+DG23</f>
        <v>73</v>
      </c>
      <c r="DH51" s="288">
        <f t="shared" si="99"/>
        <v>63</v>
      </c>
      <c r="DI51" s="288">
        <f t="shared" si="99"/>
        <v>27</v>
      </c>
      <c r="DJ51" s="288">
        <f t="shared" si="99"/>
        <v>13</v>
      </c>
      <c r="DK51" s="288">
        <f t="shared" si="99"/>
        <v>11</v>
      </c>
      <c r="DL51" s="288">
        <f t="shared" si="99"/>
        <v>11</v>
      </c>
      <c r="DM51" s="288">
        <f t="shared" si="99"/>
        <v>6</v>
      </c>
      <c r="DN51" s="288">
        <f t="shared" si="99"/>
        <v>0</v>
      </c>
      <c r="DO51" s="288">
        <f t="shared" si="99"/>
        <v>0</v>
      </c>
      <c r="DP51" s="288">
        <f t="shared" si="99"/>
        <v>0</v>
      </c>
      <c r="DQ51" s="288">
        <f t="shared" si="99"/>
        <v>0</v>
      </c>
      <c r="DR51" s="288">
        <f t="shared" si="99"/>
        <v>0</v>
      </c>
      <c r="DS51" s="288">
        <f t="shared" si="99"/>
        <v>0</v>
      </c>
      <c r="DT51" s="288">
        <f t="shared" si="99"/>
        <v>3</v>
      </c>
      <c r="DU51" s="288">
        <f t="shared" si="36"/>
        <v>209</v>
      </c>
      <c r="DW51" s="288"/>
      <c r="DX51" s="289" t="s">
        <v>931</v>
      </c>
      <c r="DY51" s="289"/>
      <c r="DZ51" s="288"/>
      <c r="EA51" s="288">
        <f t="shared" ref="EA51:EO51" si="100">EA50+EA23</f>
        <v>1</v>
      </c>
      <c r="EB51" s="288">
        <f t="shared" si="100"/>
        <v>12</v>
      </c>
      <c r="EC51" s="288">
        <f t="shared" si="100"/>
        <v>15</v>
      </c>
      <c r="ED51" s="288">
        <f t="shared" si="100"/>
        <v>6</v>
      </c>
      <c r="EE51" s="288">
        <f t="shared" si="100"/>
        <v>2</v>
      </c>
      <c r="EF51" s="288">
        <f t="shared" si="100"/>
        <v>1</v>
      </c>
      <c r="EG51" s="288">
        <f t="shared" si="100"/>
        <v>2</v>
      </c>
      <c r="EH51" s="288">
        <f t="shared" si="100"/>
        <v>1</v>
      </c>
      <c r="EI51" s="288">
        <f t="shared" si="100"/>
        <v>0</v>
      </c>
      <c r="EJ51" s="288">
        <f t="shared" si="100"/>
        <v>0</v>
      </c>
      <c r="EK51" s="288">
        <f t="shared" si="100"/>
        <v>0</v>
      </c>
      <c r="EL51" s="288">
        <f t="shared" si="100"/>
        <v>0</v>
      </c>
      <c r="EM51" s="288">
        <f t="shared" si="100"/>
        <v>0</v>
      </c>
      <c r="EN51" s="288">
        <f t="shared" si="100"/>
        <v>0</v>
      </c>
      <c r="EO51" s="288">
        <f t="shared" si="100"/>
        <v>0</v>
      </c>
      <c r="EP51" s="288">
        <f t="shared" si="37"/>
        <v>40</v>
      </c>
      <c r="ER51" s="288"/>
      <c r="ES51" s="289" t="s">
        <v>931</v>
      </c>
      <c r="ET51" s="289"/>
      <c r="EU51" s="288"/>
      <c r="EV51" s="288">
        <f t="shared" ref="EV51:FJ51" si="101">EV50+EV23</f>
        <v>2</v>
      </c>
      <c r="EW51" s="288">
        <f t="shared" si="101"/>
        <v>16</v>
      </c>
      <c r="EX51" s="288">
        <f t="shared" si="101"/>
        <v>21</v>
      </c>
      <c r="EY51" s="288">
        <f t="shared" si="101"/>
        <v>5</v>
      </c>
      <c r="EZ51" s="288">
        <f t="shared" si="101"/>
        <v>2</v>
      </c>
      <c r="FA51" s="288">
        <f t="shared" si="101"/>
        <v>2</v>
      </c>
      <c r="FB51" s="288">
        <f t="shared" si="101"/>
        <v>2</v>
      </c>
      <c r="FC51" s="288">
        <f t="shared" si="101"/>
        <v>1</v>
      </c>
      <c r="FD51" s="288">
        <f t="shared" si="101"/>
        <v>0</v>
      </c>
      <c r="FE51" s="288">
        <f t="shared" si="101"/>
        <v>0</v>
      </c>
      <c r="FF51" s="288">
        <f t="shared" si="101"/>
        <v>0</v>
      </c>
      <c r="FG51" s="288">
        <f t="shared" si="101"/>
        <v>0</v>
      </c>
      <c r="FH51" s="288">
        <f t="shared" si="101"/>
        <v>0</v>
      </c>
      <c r="FI51" s="288">
        <f t="shared" si="101"/>
        <v>0</v>
      </c>
      <c r="FJ51" s="288">
        <f t="shared" si="101"/>
        <v>1</v>
      </c>
      <c r="FK51" s="288">
        <f t="shared" si="38"/>
        <v>52</v>
      </c>
      <c r="FM51" s="288"/>
      <c r="FN51" s="289" t="s">
        <v>931</v>
      </c>
      <c r="FO51" s="289"/>
      <c r="FP51" s="288"/>
      <c r="FQ51" s="288">
        <f t="shared" ref="FQ51:GE51" si="102">FQ50+FQ23</f>
        <v>0</v>
      </c>
      <c r="FR51" s="288">
        <f t="shared" si="102"/>
        <v>3</v>
      </c>
      <c r="FS51" s="288">
        <f t="shared" si="102"/>
        <v>1</v>
      </c>
      <c r="FT51" s="288">
        <f t="shared" si="102"/>
        <v>0</v>
      </c>
      <c r="FU51" s="288">
        <f t="shared" si="102"/>
        <v>0</v>
      </c>
      <c r="FV51" s="288">
        <f t="shared" si="102"/>
        <v>1</v>
      </c>
      <c r="FW51" s="288">
        <f t="shared" si="102"/>
        <v>0</v>
      </c>
      <c r="FX51" s="288">
        <f t="shared" si="102"/>
        <v>0</v>
      </c>
      <c r="FY51" s="288">
        <f t="shared" si="102"/>
        <v>0</v>
      </c>
      <c r="FZ51" s="288">
        <f t="shared" si="102"/>
        <v>0</v>
      </c>
      <c r="GA51" s="288">
        <f t="shared" si="102"/>
        <v>0</v>
      </c>
      <c r="GB51" s="288">
        <f t="shared" si="102"/>
        <v>0</v>
      </c>
      <c r="GC51" s="288">
        <f t="shared" si="102"/>
        <v>0</v>
      </c>
      <c r="GD51" s="288">
        <f t="shared" si="102"/>
        <v>0</v>
      </c>
      <c r="GE51" s="288">
        <f t="shared" si="102"/>
        <v>1</v>
      </c>
      <c r="GF51" s="288">
        <f t="shared" si="39"/>
        <v>6</v>
      </c>
      <c r="GH51" s="288"/>
      <c r="GI51" s="289" t="s">
        <v>931</v>
      </c>
      <c r="GJ51" s="289"/>
      <c r="GK51" s="288"/>
      <c r="GL51" s="293" t="str">
        <f t="shared" si="92"/>
        <v/>
      </c>
      <c r="GM51" s="293">
        <f t="shared" ref="GM51:GZ51" si="103">IF(F51+AA51+AV51+BQ51-CL51-DG51-EB51-EW51-FR51=0,"",F51+AA51+AV51+BQ51-CL51-DG51-EB51-EW51-FR51)</f>
        <v>-2</v>
      </c>
      <c r="GN51" s="293">
        <f t="shared" si="103"/>
        <v>-1</v>
      </c>
      <c r="GO51" s="293">
        <f t="shared" si="103"/>
        <v>-4</v>
      </c>
      <c r="GP51" s="293">
        <f t="shared" si="103"/>
        <v>-7</v>
      </c>
      <c r="GQ51" s="293">
        <f t="shared" si="103"/>
        <v>-6</v>
      </c>
      <c r="GR51" s="293">
        <f t="shared" si="103"/>
        <v>-6</v>
      </c>
      <c r="GS51" s="293">
        <f t="shared" si="103"/>
        <v>-3</v>
      </c>
      <c r="GT51" s="293" t="str">
        <f t="shared" si="103"/>
        <v/>
      </c>
      <c r="GU51" s="293" t="str">
        <f t="shared" si="103"/>
        <v/>
      </c>
      <c r="GV51" s="293" t="str">
        <f t="shared" si="103"/>
        <v/>
      </c>
      <c r="GW51" s="293" t="str">
        <f t="shared" si="103"/>
        <v/>
      </c>
      <c r="GX51" s="293" t="str">
        <f t="shared" si="103"/>
        <v/>
      </c>
      <c r="GY51" s="293" t="str">
        <f t="shared" si="103"/>
        <v/>
      </c>
      <c r="GZ51" s="293">
        <f t="shared" si="103"/>
        <v>-3</v>
      </c>
      <c r="HA51" s="288">
        <f t="shared" si="55"/>
        <v>-32</v>
      </c>
    </row>
    <row r="52" ht="18" customHeight="1" spans="1:209">
      <c r="A52" s="288"/>
      <c r="B52" s="289"/>
      <c r="C52" s="289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V52" s="288"/>
      <c r="W52" s="289"/>
      <c r="X52" s="289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Q52" s="288"/>
      <c r="AR52" s="289"/>
      <c r="AS52" s="289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L52" s="288"/>
      <c r="BM52" s="289"/>
      <c r="BN52" s="289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G52" s="288"/>
      <c r="CH52" s="289"/>
      <c r="CI52" s="289"/>
      <c r="CJ52" s="288"/>
      <c r="CK52" s="288" t="str">
        <f t="shared" ref="CK52:CY52" si="104">IF(CK5-CK51=0,"",CK5-CK51)</f>
        <v/>
      </c>
      <c r="CL52" s="288" t="str">
        <f t="shared" si="104"/>
        <v/>
      </c>
      <c r="CM52" s="288" t="str">
        <f t="shared" si="104"/>
        <v/>
      </c>
      <c r="CN52" s="288" t="str">
        <f t="shared" si="104"/>
        <v/>
      </c>
      <c r="CO52" s="288">
        <f t="shared" si="104"/>
        <v>1</v>
      </c>
      <c r="CP52" s="288" t="str">
        <f t="shared" si="104"/>
        <v/>
      </c>
      <c r="CQ52" s="288">
        <f t="shared" si="104"/>
        <v>1</v>
      </c>
      <c r="CR52" s="288" t="str">
        <f t="shared" si="104"/>
        <v/>
      </c>
      <c r="CS52" s="288" t="str">
        <f t="shared" si="104"/>
        <v/>
      </c>
      <c r="CT52" s="288" t="str">
        <f t="shared" si="104"/>
        <v/>
      </c>
      <c r="CU52" s="288" t="str">
        <f t="shared" si="104"/>
        <v/>
      </c>
      <c r="CV52" s="288" t="str">
        <f t="shared" si="104"/>
        <v/>
      </c>
      <c r="CW52" s="288" t="str">
        <f t="shared" si="104"/>
        <v/>
      </c>
      <c r="CX52" s="288" t="str">
        <f t="shared" si="104"/>
        <v/>
      </c>
      <c r="CY52" s="288">
        <f t="shared" si="104"/>
        <v>1</v>
      </c>
      <c r="CZ52" s="288">
        <f t="shared" si="35"/>
        <v>3</v>
      </c>
      <c r="DB52" s="288"/>
      <c r="DC52" s="289"/>
      <c r="DD52" s="289"/>
      <c r="DE52" s="288"/>
      <c r="DF52" s="288" t="str">
        <f>IF(DF5-DF51=0,"",DF5-DF51)</f>
        <v/>
      </c>
      <c r="DG52" s="288" t="str">
        <f t="shared" ref="DG52:DT52" si="105">IF(DG5-DG51=0,"",DG5-DG51)</f>
        <v/>
      </c>
      <c r="DH52" s="288" t="str">
        <f t="shared" si="105"/>
        <v/>
      </c>
      <c r="DI52" s="288" t="str">
        <f t="shared" si="105"/>
        <v/>
      </c>
      <c r="DJ52" s="288" t="str">
        <f t="shared" si="105"/>
        <v/>
      </c>
      <c r="DK52" s="288" t="str">
        <f t="shared" si="105"/>
        <v/>
      </c>
      <c r="DL52" s="288" t="str">
        <f t="shared" si="105"/>
        <v/>
      </c>
      <c r="DM52" s="288" t="str">
        <f t="shared" si="105"/>
        <v/>
      </c>
      <c r="DN52" s="288" t="str">
        <f t="shared" si="105"/>
        <v/>
      </c>
      <c r="DO52" s="288" t="str">
        <f t="shared" si="105"/>
        <v/>
      </c>
      <c r="DP52" s="288" t="str">
        <f t="shared" si="105"/>
        <v/>
      </c>
      <c r="DQ52" s="288" t="str">
        <f t="shared" si="105"/>
        <v/>
      </c>
      <c r="DR52" s="288" t="str">
        <f t="shared" si="105"/>
        <v/>
      </c>
      <c r="DS52" s="288" t="str">
        <f t="shared" si="105"/>
        <v/>
      </c>
      <c r="DT52" s="288" t="str">
        <f t="shared" si="105"/>
        <v/>
      </c>
      <c r="DU52" s="288">
        <f t="shared" si="36"/>
        <v>0</v>
      </c>
      <c r="DW52" s="288"/>
      <c r="DX52" s="289"/>
      <c r="DY52" s="289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R52" s="288"/>
      <c r="ES52" s="289"/>
      <c r="ET52" s="289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M52" s="288"/>
      <c r="FN52" s="289"/>
      <c r="FO52" s="289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H52" s="288"/>
      <c r="GI52" s="289"/>
      <c r="GJ52" s="289"/>
      <c r="GK52" s="288"/>
      <c r="GL52" s="288"/>
      <c r="GM52" s="288"/>
      <c r="GN52" s="288"/>
      <c r="GO52" s="288"/>
      <c r="GP52" s="288"/>
      <c r="GQ52" s="288"/>
      <c r="GR52" s="288"/>
      <c r="GS52" s="288"/>
      <c r="GT52" s="288"/>
      <c r="GU52" s="288"/>
      <c r="GV52" s="288"/>
      <c r="GW52" s="288"/>
      <c r="GX52" s="288"/>
      <c r="GY52" s="288"/>
      <c r="GZ52" s="288"/>
      <c r="HA52" s="288"/>
    </row>
    <row r="53" s="122" customFormat="1" ht="18" customHeight="1" spans="1:209">
      <c r="A53" s="285"/>
      <c r="B53" s="283"/>
      <c r="C53" s="283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3"/>
      <c r="V53" s="285"/>
      <c r="W53" s="283"/>
      <c r="X53" s="283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3"/>
      <c r="AQ53" s="285"/>
      <c r="AR53" s="283"/>
      <c r="AS53" s="283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3"/>
      <c r="BL53" s="285"/>
      <c r="BM53" s="283"/>
      <c r="BN53" s="283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3"/>
      <c r="CG53" s="285"/>
      <c r="CH53" s="283"/>
      <c r="CI53" s="283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3"/>
      <c r="DB53" s="285"/>
      <c r="DC53" s="283" t="s">
        <v>932</v>
      </c>
      <c r="DD53" s="283"/>
      <c r="DE53" s="283" t="s">
        <v>135</v>
      </c>
      <c r="DF53" s="283">
        <v>6</v>
      </c>
      <c r="DG53" s="283">
        <v>16</v>
      </c>
      <c r="DH53" s="283">
        <v>13</v>
      </c>
      <c r="DI53" s="283">
        <v>12</v>
      </c>
      <c r="DJ53" s="283">
        <v>3</v>
      </c>
      <c r="DK53" s="283">
        <v>8</v>
      </c>
      <c r="DL53" s="283">
        <v>3</v>
      </c>
      <c r="DM53" s="283"/>
      <c r="DN53" s="283">
        <v>8</v>
      </c>
      <c r="DO53" s="283">
        <v>7</v>
      </c>
      <c r="DP53" s="283">
        <v>2</v>
      </c>
      <c r="DQ53" s="283">
        <v>7</v>
      </c>
      <c r="DR53" s="283">
        <v>2</v>
      </c>
      <c r="DS53" s="283">
        <v>2</v>
      </c>
      <c r="DT53" s="283">
        <v>2</v>
      </c>
      <c r="DU53" s="283">
        <f t="shared" si="36"/>
        <v>91</v>
      </c>
      <c r="DW53" s="285"/>
      <c r="DX53" s="283"/>
      <c r="DY53" s="283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3"/>
      <c r="ER53" s="285"/>
      <c r="ES53" s="283"/>
      <c r="ET53" s="283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285"/>
      <c r="FG53" s="285"/>
      <c r="FH53" s="285"/>
      <c r="FI53" s="285"/>
      <c r="FJ53" s="285"/>
      <c r="FK53" s="283"/>
      <c r="FM53" s="285"/>
      <c r="FN53" s="283"/>
      <c r="FO53" s="283"/>
      <c r="FP53" s="285"/>
      <c r="FQ53" s="285"/>
      <c r="FR53" s="285"/>
      <c r="FS53" s="285"/>
      <c r="FT53" s="285"/>
      <c r="FU53" s="285"/>
      <c r="FV53" s="285"/>
      <c r="FW53" s="285"/>
      <c r="FX53" s="285"/>
      <c r="FY53" s="285"/>
      <c r="FZ53" s="285"/>
      <c r="GA53" s="285"/>
      <c r="GB53" s="285"/>
      <c r="GC53" s="285"/>
      <c r="GD53" s="285"/>
      <c r="GE53" s="285"/>
      <c r="GF53" s="283"/>
      <c r="GH53" s="285"/>
      <c r="GI53" s="283"/>
      <c r="GJ53" s="283"/>
      <c r="GK53" s="285"/>
      <c r="GL53" s="285"/>
      <c r="GM53" s="285"/>
      <c r="GN53" s="285"/>
      <c r="GO53" s="285"/>
      <c r="GP53" s="285"/>
      <c r="GQ53" s="285"/>
      <c r="GR53" s="285"/>
      <c r="GS53" s="285"/>
      <c r="GT53" s="285"/>
      <c r="GU53" s="285"/>
      <c r="GV53" s="285"/>
      <c r="GW53" s="285"/>
      <c r="GX53" s="285"/>
      <c r="GY53" s="285"/>
      <c r="GZ53" s="285"/>
      <c r="HA53" s="283"/>
    </row>
    <row r="54" s="122" customFormat="1" ht="18" customHeight="1" spans="1:209">
      <c r="A54" s="285"/>
      <c r="B54" s="283"/>
      <c r="C54" s="283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3"/>
      <c r="V54" s="285"/>
      <c r="W54" s="283"/>
      <c r="X54" s="283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3"/>
      <c r="AQ54" s="285"/>
      <c r="AR54" s="283"/>
      <c r="AS54" s="283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3"/>
      <c r="BL54" s="285"/>
      <c r="BM54" s="283"/>
      <c r="BN54" s="283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3"/>
      <c r="CG54" s="285"/>
      <c r="CH54" s="283"/>
      <c r="CI54" s="283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3"/>
      <c r="DB54" s="285"/>
      <c r="DC54" s="283" t="s">
        <v>920</v>
      </c>
      <c r="DD54" s="283"/>
      <c r="DE54" s="283" t="s">
        <v>135</v>
      </c>
      <c r="DF54" s="283">
        <f>IF(DF94=0,"",DF94)</f>
        <v>6</v>
      </c>
      <c r="DG54" s="283">
        <f t="shared" ref="DG54:DT54" si="106">IF(DG94=0,"",DG94)</f>
        <v>16</v>
      </c>
      <c r="DH54" s="283">
        <f t="shared" si="106"/>
        <v>13</v>
      </c>
      <c r="DI54" s="283">
        <f t="shared" si="106"/>
        <v>12</v>
      </c>
      <c r="DJ54" s="283">
        <f t="shared" si="106"/>
        <v>3</v>
      </c>
      <c r="DK54" s="283">
        <f t="shared" si="106"/>
        <v>8</v>
      </c>
      <c r="DL54" s="283">
        <f t="shared" si="106"/>
        <v>3</v>
      </c>
      <c r="DM54" s="283" t="str">
        <f t="shared" si="106"/>
        <v/>
      </c>
      <c r="DN54" s="283">
        <f t="shared" si="106"/>
        <v>8</v>
      </c>
      <c r="DO54" s="283">
        <f t="shared" si="106"/>
        <v>7</v>
      </c>
      <c r="DP54" s="283">
        <f t="shared" si="106"/>
        <v>2</v>
      </c>
      <c r="DQ54" s="283">
        <f t="shared" si="106"/>
        <v>7</v>
      </c>
      <c r="DR54" s="283">
        <f t="shared" si="106"/>
        <v>2</v>
      </c>
      <c r="DS54" s="283">
        <f t="shared" si="106"/>
        <v>2</v>
      </c>
      <c r="DT54" s="283">
        <f t="shared" si="106"/>
        <v>2</v>
      </c>
      <c r="DU54" s="283">
        <f t="shared" si="36"/>
        <v>91</v>
      </c>
      <c r="DW54" s="285"/>
      <c r="DX54" s="283"/>
      <c r="DY54" s="283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3"/>
      <c r="ER54" s="285"/>
      <c r="ES54" s="283"/>
      <c r="ET54" s="283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285"/>
      <c r="FG54" s="285"/>
      <c r="FH54" s="285"/>
      <c r="FI54" s="285"/>
      <c r="FJ54" s="285"/>
      <c r="FK54" s="283"/>
      <c r="FM54" s="285"/>
      <c r="FN54" s="283"/>
      <c r="FO54" s="283"/>
      <c r="FP54" s="285"/>
      <c r="FQ54" s="285"/>
      <c r="FR54" s="285"/>
      <c r="FS54" s="285"/>
      <c r="FT54" s="285"/>
      <c r="FU54" s="285"/>
      <c r="FV54" s="285"/>
      <c r="FW54" s="285"/>
      <c r="FX54" s="285"/>
      <c r="FY54" s="285"/>
      <c r="FZ54" s="285"/>
      <c r="GA54" s="285"/>
      <c r="GB54" s="285"/>
      <c r="GC54" s="285"/>
      <c r="GD54" s="285"/>
      <c r="GE54" s="285"/>
      <c r="GF54" s="283"/>
      <c r="GH54" s="285"/>
      <c r="GI54" s="283"/>
      <c r="GJ54" s="283"/>
      <c r="GK54" s="285"/>
      <c r="GL54" s="285"/>
      <c r="GM54" s="285"/>
      <c r="GN54" s="285"/>
      <c r="GO54" s="285"/>
      <c r="GP54" s="285"/>
      <c r="GQ54" s="285"/>
      <c r="GR54" s="285"/>
      <c r="GS54" s="285"/>
      <c r="GT54" s="285"/>
      <c r="GU54" s="285"/>
      <c r="GV54" s="285"/>
      <c r="GW54" s="285"/>
      <c r="GX54" s="285"/>
      <c r="GY54" s="285"/>
      <c r="GZ54" s="285"/>
      <c r="HA54" s="283"/>
    </row>
    <row r="55" ht="17.1" customHeight="1" spans="1:209">
      <c r="A55" s="84">
        <v>27</v>
      </c>
      <c r="B55" s="84" t="s">
        <v>123</v>
      </c>
      <c r="C55" s="84" t="s">
        <v>921</v>
      </c>
      <c r="D55" s="93" t="s">
        <v>135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202">
        <f t="shared" ref="T55:T94" si="107">SUM(E55:S55)</f>
        <v>0</v>
      </c>
      <c r="V55" s="84">
        <v>27</v>
      </c>
      <c r="W55" s="84" t="s">
        <v>123</v>
      </c>
      <c r="X55" s="84" t="s">
        <v>921</v>
      </c>
      <c r="Y55" s="93" t="s">
        <v>135</v>
      </c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202">
        <f t="shared" ref="AO55:AO76" si="108">SUM(Z55:AN55)</f>
        <v>0</v>
      </c>
      <c r="AQ55" s="84">
        <v>27</v>
      </c>
      <c r="AR55" s="84" t="s">
        <v>123</v>
      </c>
      <c r="AS55" s="84" t="s">
        <v>921</v>
      </c>
      <c r="AT55" s="93" t="s">
        <v>135</v>
      </c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202">
        <f t="shared" ref="BJ55:BJ94" si="109">SUM(AU55:BI55)</f>
        <v>0</v>
      </c>
      <c r="BL55" s="84">
        <v>27</v>
      </c>
      <c r="BM55" s="84" t="s">
        <v>123</v>
      </c>
      <c r="BN55" s="84" t="s">
        <v>921</v>
      </c>
      <c r="BO55" s="93" t="s">
        <v>135</v>
      </c>
      <c r="BP55" s="93"/>
      <c r="BQ55" s="93"/>
      <c r="BR55" s="93"/>
      <c r="BS55" s="93"/>
      <c r="BT55" s="93">
        <v>1</v>
      </c>
      <c r="BU55" s="93"/>
      <c r="BV55" s="93"/>
      <c r="BW55" s="93"/>
      <c r="BX55" s="93"/>
      <c r="BY55" s="93">
        <v>1</v>
      </c>
      <c r="BZ55" s="93"/>
      <c r="CA55" s="93"/>
      <c r="CB55" s="93"/>
      <c r="CC55" s="93"/>
      <c r="CD55" s="93"/>
      <c r="CE55" s="202">
        <f t="shared" ref="CE55:CE94" si="110">SUM(BP55:CD55)</f>
        <v>2</v>
      </c>
      <c r="CG55" s="84">
        <v>27</v>
      </c>
      <c r="CH55" s="84" t="s">
        <v>123</v>
      </c>
      <c r="CI55" s="84" t="s">
        <v>921</v>
      </c>
      <c r="CJ55" s="93" t="s">
        <v>135</v>
      </c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202">
        <f t="shared" ref="CZ55:CZ76" si="111">SUM(CK55:CY55)</f>
        <v>0</v>
      </c>
      <c r="DB55" s="84">
        <v>27</v>
      </c>
      <c r="DC55" s="84" t="s">
        <v>123</v>
      </c>
      <c r="DD55" s="84" t="s">
        <v>921</v>
      </c>
      <c r="DE55" s="93" t="s">
        <v>135</v>
      </c>
      <c r="DF55" s="93"/>
      <c r="DG55" s="93"/>
      <c r="DH55" s="93"/>
      <c r="DI55" s="93"/>
      <c r="DJ55" s="93">
        <v>1</v>
      </c>
      <c r="DK55" s="93"/>
      <c r="DL55" s="93"/>
      <c r="DM55" s="93"/>
      <c r="DN55" s="93"/>
      <c r="DO55" s="93">
        <v>1</v>
      </c>
      <c r="DP55" s="93"/>
      <c r="DQ55" s="93"/>
      <c r="DR55" s="93"/>
      <c r="DS55" s="93"/>
      <c r="DT55" s="93"/>
      <c r="DU55" s="202">
        <f t="shared" ref="DU55:DU76" si="112">SUM(DF55:DT55)</f>
        <v>2</v>
      </c>
      <c r="DW55" s="84">
        <v>27</v>
      </c>
      <c r="DX55" s="84" t="s">
        <v>123</v>
      </c>
      <c r="DY55" s="84" t="s">
        <v>921</v>
      </c>
      <c r="DZ55" s="93" t="s">
        <v>135</v>
      </c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202">
        <f t="shared" ref="EP55:EP94" si="113">SUM(EA55:EO55)</f>
        <v>0</v>
      </c>
      <c r="ER55" s="84">
        <v>27</v>
      </c>
      <c r="ES55" s="84" t="s">
        <v>123</v>
      </c>
      <c r="ET55" s="84" t="s">
        <v>921</v>
      </c>
      <c r="EU55" s="93" t="s">
        <v>135</v>
      </c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202">
        <f t="shared" ref="FK55:FK94" si="114">SUM(EV55:FJ55)</f>
        <v>0</v>
      </c>
      <c r="FM55" s="84">
        <v>27</v>
      </c>
      <c r="FN55" s="84" t="s">
        <v>123</v>
      </c>
      <c r="FO55" s="84" t="s">
        <v>921</v>
      </c>
      <c r="FP55" s="93" t="s">
        <v>135</v>
      </c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202">
        <f t="shared" ref="GF55:GF94" si="115">SUM(FQ55:GE55)</f>
        <v>0</v>
      </c>
      <c r="GH55" s="84">
        <v>27</v>
      </c>
      <c r="GI55" s="84" t="s">
        <v>123</v>
      </c>
      <c r="GJ55" s="84" t="s">
        <v>921</v>
      </c>
      <c r="GK55" s="93" t="s">
        <v>135</v>
      </c>
      <c r="GL55" s="93" t="str">
        <f t="shared" si="92"/>
        <v/>
      </c>
      <c r="GM55" s="93" t="str">
        <f t="shared" ref="GM55:GZ55" si="116">IF(F55+AA55+AV55+BQ55-CL55-DG55-EB55-EW55-FR55=0,"",F55+AA55+AV55+BQ55-CL55-DG55-EB55-EW55-FR55)</f>
        <v/>
      </c>
      <c r="GN55" s="93" t="str">
        <f t="shared" si="116"/>
        <v/>
      </c>
      <c r="GO55" s="93" t="str">
        <f t="shared" si="116"/>
        <v/>
      </c>
      <c r="GP55" s="93" t="str">
        <f t="shared" si="116"/>
        <v/>
      </c>
      <c r="GQ55" s="93" t="str">
        <f t="shared" si="116"/>
        <v/>
      </c>
      <c r="GR55" s="93" t="str">
        <f t="shared" si="116"/>
        <v/>
      </c>
      <c r="GS55" s="93" t="str">
        <f t="shared" si="116"/>
        <v/>
      </c>
      <c r="GT55" s="93" t="str">
        <f t="shared" si="116"/>
        <v/>
      </c>
      <c r="GU55" s="93" t="str">
        <f t="shared" si="116"/>
        <v/>
      </c>
      <c r="GV55" s="93" t="str">
        <f t="shared" si="116"/>
        <v/>
      </c>
      <c r="GW55" s="93" t="str">
        <f t="shared" si="116"/>
        <v/>
      </c>
      <c r="GX55" s="93" t="str">
        <f t="shared" si="116"/>
        <v/>
      </c>
      <c r="GY55" s="93" t="str">
        <f t="shared" si="116"/>
        <v/>
      </c>
      <c r="GZ55" s="93" t="str">
        <f t="shared" si="116"/>
        <v/>
      </c>
      <c r="HA55" s="202">
        <f t="shared" ref="HA55:HA76" si="117">SUM(GL55:GZ55)</f>
        <v>0</v>
      </c>
    </row>
    <row r="56" ht="17.1" customHeight="1" spans="1:209">
      <c r="A56" s="84">
        <v>34</v>
      </c>
      <c r="B56" s="84" t="s">
        <v>134</v>
      </c>
      <c r="C56" s="84" t="s">
        <v>921</v>
      </c>
      <c r="D56" s="93" t="s">
        <v>135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202">
        <f t="shared" si="107"/>
        <v>0</v>
      </c>
      <c r="V56" s="84">
        <v>34</v>
      </c>
      <c r="W56" s="84" t="s">
        <v>134</v>
      </c>
      <c r="X56" s="84" t="s">
        <v>921</v>
      </c>
      <c r="Y56" s="93" t="s">
        <v>135</v>
      </c>
      <c r="Z56" s="93"/>
      <c r="AA56" s="93"/>
      <c r="AB56" s="93"/>
      <c r="AC56" s="93"/>
      <c r="AD56" s="93">
        <v>1</v>
      </c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202">
        <f t="shared" si="108"/>
        <v>1</v>
      </c>
      <c r="AQ56" s="84">
        <v>34</v>
      </c>
      <c r="AR56" s="84" t="s">
        <v>134</v>
      </c>
      <c r="AS56" s="84" t="s">
        <v>921</v>
      </c>
      <c r="AT56" s="93" t="s">
        <v>135</v>
      </c>
      <c r="AU56" s="93"/>
      <c r="AV56" s="93"/>
      <c r="AW56" s="93">
        <v>1</v>
      </c>
      <c r="AX56" s="93"/>
      <c r="AY56" s="93"/>
      <c r="AZ56" s="93"/>
      <c r="BA56" s="93"/>
      <c r="BB56" s="93"/>
      <c r="BC56" s="93">
        <v>1</v>
      </c>
      <c r="BD56" s="93"/>
      <c r="BE56" s="93"/>
      <c r="BF56" s="93"/>
      <c r="BG56" s="93"/>
      <c r="BH56" s="93"/>
      <c r="BI56" s="93"/>
      <c r="BJ56" s="202">
        <f t="shared" si="109"/>
        <v>2</v>
      </c>
      <c r="BL56" s="84">
        <v>34</v>
      </c>
      <c r="BM56" s="84" t="s">
        <v>134</v>
      </c>
      <c r="BN56" s="84" t="s">
        <v>921</v>
      </c>
      <c r="BO56" s="93" t="s">
        <v>135</v>
      </c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202">
        <f t="shared" si="110"/>
        <v>0</v>
      </c>
      <c r="CG56" s="84">
        <v>34</v>
      </c>
      <c r="CH56" s="84" t="s">
        <v>134</v>
      </c>
      <c r="CI56" s="84" t="s">
        <v>921</v>
      </c>
      <c r="CJ56" s="93" t="s">
        <v>135</v>
      </c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202">
        <f t="shared" si="111"/>
        <v>0</v>
      </c>
      <c r="DB56" s="84">
        <v>34</v>
      </c>
      <c r="DC56" s="84" t="s">
        <v>134</v>
      </c>
      <c r="DD56" s="84" t="s">
        <v>921</v>
      </c>
      <c r="DE56" s="93" t="s">
        <v>135</v>
      </c>
      <c r="DF56" s="93"/>
      <c r="DG56" s="93"/>
      <c r="DH56" s="93">
        <v>1</v>
      </c>
      <c r="DI56" s="93"/>
      <c r="DJ56" s="93">
        <v>1</v>
      </c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202">
        <f t="shared" si="112"/>
        <v>2</v>
      </c>
      <c r="DW56" s="84">
        <v>34</v>
      </c>
      <c r="DX56" s="84" t="s">
        <v>134</v>
      </c>
      <c r="DY56" s="84" t="s">
        <v>921</v>
      </c>
      <c r="DZ56" s="93" t="s">
        <v>135</v>
      </c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202">
        <f t="shared" si="113"/>
        <v>0</v>
      </c>
      <c r="ER56" s="84">
        <v>34</v>
      </c>
      <c r="ES56" s="84" t="s">
        <v>134</v>
      </c>
      <c r="ET56" s="84" t="s">
        <v>921</v>
      </c>
      <c r="EU56" s="93" t="s">
        <v>135</v>
      </c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202">
        <f t="shared" si="114"/>
        <v>0</v>
      </c>
      <c r="FM56" s="84">
        <v>34</v>
      </c>
      <c r="FN56" s="84" t="s">
        <v>134</v>
      </c>
      <c r="FO56" s="84" t="s">
        <v>921</v>
      </c>
      <c r="FP56" s="93" t="s">
        <v>135</v>
      </c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202">
        <f t="shared" si="115"/>
        <v>0</v>
      </c>
      <c r="GH56" s="84">
        <v>34</v>
      </c>
      <c r="GI56" s="84" t="s">
        <v>134</v>
      </c>
      <c r="GJ56" s="84" t="s">
        <v>921</v>
      </c>
      <c r="GK56" s="93" t="s">
        <v>135</v>
      </c>
      <c r="GL56" s="93" t="str">
        <f t="shared" ref="GL56:GL75" si="118">IF(E56+Z56+AU56+BP56-CK56-DF56-EA56-EV56-FQ56=0,"",E56+Z56+AU56+BP56-CK56-DF56-EA56-EV56-FQ56)</f>
        <v/>
      </c>
      <c r="GM56" s="93" t="str">
        <f t="shared" ref="GM56:GM73" si="119">IF(F56+AA56+AV56+BQ56-CL56-DG56-EB56-EW56-FR56=0,"",F56+AA56+AV56+BQ56-CL56-DG56-EB56-EW56-FR56)</f>
        <v/>
      </c>
      <c r="GN56" s="93" t="str">
        <f t="shared" ref="GN56:GN73" si="120">IF(G56+AB56+AW56+BR56-CM56-DH56-EC56-EX56-FS56=0,"",G56+AB56+AW56+BR56-CM56-DH56-EC56-EX56-FS56)</f>
        <v/>
      </c>
      <c r="GO56" s="93" t="str">
        <f t="shared" ref="GO56:GO73" si="121">IF(H56+AC56+AX56+BS56-CN56-DI56-ED56-EY56-FT56=0,"",H56+AC56+AX56+BS56-CN56-DI56-ED56-EY56-FT56)</f>
        <v/>
      </c>
      <c r="GP56" s="93" t="str">
        <f t="shared" ref="GP56:GP73" si="122">IF(I56+AD56+AY56+BT56-CO56-DJ56-EE56-EZ56-FU56=0,"",I56+AD56+AY56+BT56-CO56-DJ56-EE56-EZ56-FU56)</f>
        <v/>
      </c>
      <c r="GQ56" s="93" t="str">
        <f t="shared" ref="GQ56:GQ73" si="123">IF(J56+AE56+AZ56+BU56-CP56-DK56-EF56-FA56-FV56=0,"",J56+AE56+AZ56+BU56-CP56-DK56-EF56-FA56-FV56)</f>
        <v/>
      </c>
      <c r="GR56" s="93" t="str">
        <f t="shared" ref="GR56:GR73" si="124">IF(K56+AF56+BA56+BV56-CQ56-DL56-EG56-FB56-FW56=0,"",K56+AF56+BA56+BV56-CQ56-DL56-EG56-FB56-FW56)</f>
        <v/>
      </c>
      <c r="GS56" s="93" t="str">
        <f t="shared" ref="GS56:GS73" si="125">IF(L56+AG56+BB56+BW56-CR56-DM56-EH56-FC56-FX56=0,"",L56+AG56+BB56+BW56-CR56-DM56-EH56-FC56-FX56)</f>
        <v/>
      </c>
      <c r="GT56" s="93">
        <f t="shared" ref="GT56:GT73" si="126">IF(M56+AH56+BC56+BX56-CS56-DN56-EI56-FD56-FY56=0,"",M56+AH56+BC56+BX56-CS56-DN56-EI56-FD56-FY56)</f>
        <v>1</v>
      </c>
      <c r="GU56" s="93" t="str">
        <f t="shared" ref="GU56:GU73" si="127">IF(N56+AI56+BD56+BY56-CT56-DO56-EJ56-FE56-FZ56=0,"",N56+AI56+BD56+BY56-CT56-DO56-EJ56-FE56-FZ56)</f>
        <v/>
      </c>
      <c r="GV56" s="93" t="str">
        <f t="shared" ref="GV56:GV73" si="128">IF(O56+AJ56+BE56+BZ56-CU56-DP56-EK56-FF56-GA56=0,"",O56+AJ56+BE56+BZ56-CU56-DP56-EK56-FF56-GA56)</f>
        <v/>
      </c>
      <c r="GW56" s="93" t="str">
        <f t="shared" ref="GW56:GW73" si="129">IF(P56+AK56+BF56+CA56-CV56-DQ56-EL56-FG56-GB56=0,"",P56+AK56+BF56+CA56-CV56-DQ56-EL56-FG56-GB56)</f>
        <v/>
      </c>
      <c r="GX56" s="93" t="str">
        <f t="shared" ref="GX56:GX73" si="130">IF(Q56+AL56+BG56+CB56-CW56-DR56-EM56-FH56-GC56=0,"",Q56+AL56+BG56+CB56-CW56-DR56-EM56-FH56-GC56)</f>
        <v/>
      </c>
      <c r="GY56" s="93" t="str">
        <f t="shared" ref="GY56:GY73" si="131">IF(R56+AM56+BH56+CC56-CX56-DS56-EN56-FI56-GD56=0,"",R56+AM56+BH56+CC56-CX56-DS56-EN56-FI56-GD56)</f>
        <v/>
      </c>
      <c r="GZ56" s="93" t="str">
        <f t="shared" ref="GZ56:GZ73" si="132">IF(S56+AN56+BI56+CD56-CY56-DT56-EO56-FJ56-GE56=0,"",S56+AN56+BI56+CD56-CY56-DT56-EO56-FJ56-GE56)</f>
        <v/>
      </c>
      <c r="HA56" s="202">
        <f t="shared" si="117"/>
        <v>1</v>
      </c>
    </row>
    <row r="57" ht="17.1" customHeight="1" spans="1:209">
      <c r="A57" s="84">
        <v>35</v>
      </c>
      <c r="B57" s="84" t="s">
        <v>139</v>
      </c>
      <c r="C57" s="84" t="s">
        <v>921</v>
      </c>
      <c r="D57" s="93" t="s">
        <v>135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202">
        <f t="shared" si="107"/>
        <v>0</v>
      </c>
      <c r="V57" s="84">
        <v>35</v>
      </c>
      <c r="W57" s="84" t="s">
        <v>139</v>
      </c>
      <c r="X57" s="84" t="s">
        <v>921</v>
      </c>
      <c r="Y57" s="93" t="s">
        <v>135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202">
        <f t="shared" si="108"/>
        <v>0</v>
      </c>
      <c r="AQ57" s="84">
        <v>35</v>
      </c>
      <c r="AR57" s="84" t="s">
        <v>139</v>
      </c>
      <c r="AS57" s="84" t="s">
        <v>921</v>
      </c>
      <c r="AT57" s="93" t="s">
        <v>135</v>
      </c>
      <c r="AU57" s="93"/>
      <c r="AV57" s="93"/>
      <c r="AW57" s="93"/>
      <c r="AX57" s="93">
        <v>1</v>
      </c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202">
        <f t="shared" si="109"/>
        <v>1</v>
      </c>
      <c r="BL57" s="84">
        <v>35</v>
      </c>
      <c r="BM57" s="84" t="s">
        <v>139</v>
      </c>
      <c r="BN57" s="84" t="s">
        <v>921</v>
      </c>
      <c r="BO57" s="93" t="s">
        <v>135</v>
      </c>
      <c r="BP57" s="93">
        <v>1</v>
      </c>
      <c r="BQ57" s="93"/>
      <c r="BR57" s="93"/>
      <c r="BS57" s="93"/>
      <c r="BT57" s="93"/>
      <c r="BU57" s="93"/>
      <c r="BV57" s="93"/>
      <c r="BW57" s="93"/>
      <c r="BX57" s="93"/>
      <c r="BY57" s="93"/>
      <c r="BZ57" s="93">
        <v>1</v>
      </c>
      <c r="CA57" s="93"/>
      <c r="CB57" s="93">
        <v>1</v>
      </c>
      <c r="CC57" s="93"/>
      <c r="CD57" s="93">
        <v>1</v>
      </c>
      <c r="CE57" s="202">
        <f t="shared" si="110"/>
        <v>4</v>
      </c>
      <c r="CG57" s="84">
        <v>35</v>
      </c>
      <c r="CH57" s="84" t="s">
        <v>139</v>
      </c>
      <c r="CI57" s="84" t="s">
        <v>921</v>
      </c>
      <c r="CJ57" s="93" t="s">
        <v>135</v>
      </c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202">
        <f t="shared" si="111"/>
        <v>0</v>
      </c>
      <c r="DB57" s="84">
        <v>35</v>
      </c>
      <c r="DC57" s="84" t="s">
        <v>139</v>
      </c>
      <c r="DD57" s="84" t="s">
        <v>921</v>
      </c>
      <c r="DE57" s="93" t="s">
        <v>135</v>
      </c>
      <c r="DF57" s="93">
        <v>1</v>
      </c>
      <c r="DG57" s="93"/>
      <c r="DH57" s="93"/>
      <c r="DI57" s="93">
        <v>1</v>
      </c>
      <c r="DJ57" s="93"/>
      <c r="DK57" s="93"/>
      <c r="DL57" s="93"/>
      <c r="DM57" s="93"/>
      <c r="DN57" s="93"/>
      <c r="DO57" s="93"/>
      <c r="DP57" s="93">
        <v>1</v>
      </c>
      <c r="DQ57" s="93"/>
      <c r="DR57" s="93">
        <v>1</v>
      </c>
      <c r="DS57" s="93"/>
      <c r="DT57" s="93">
        <v>1</v>
      </c>
      <c r="DU57" s="202">
        <f t="shared" si="112"/>
        <v>5</v>
      </c>
      <c r="DW57" s="84">
        <v>35</v>
      </c>
      <c r="DX57" s="84" t="s">
        <v>139</v>
      </c>
      <c r="DY57" s="84" t="s">
        <v>921</v>
      </c>
      <c r="DZ57" s="93" t="s">
        <v>135</v>
      </c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202">
        <f t="shared" si="113"/>
        <v>0</v>
      </c>
      <c r="ER57" s="84">
        <v>35</v>
      </c>
      <c r="ES57" s="84" t="s">
        <v>139</v>
      </c>
      <c r="ET57" s="84" t="s">
        <v>921</v>
      </c>
      <c r="EU57" s="93" t="s">
        <v>135</v>
      </c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202">
        <f t="shared" si="114"/>
        <v>0</v>
      </c>
      <c r="FM57" s="84">
        <v>35</v>
      </c>
      <c r="FN57" s="84" t="s">
        <v>139</v>
      </c>
      <c r="FO57" s="84" t="s">
        <v>921</v>
      </c>
      <c r="FP57" s="93" t="s">
        <v>135</v>
      </c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202">
        <f t="shared" si="115"/>
        <v>0</v>
      </c>
      <c r="GH57" s="84">
        <v>35</v>
      </c>
      <c r="GI57" s="84" t="s">
        <v>139</v>
      </c>
      <c r="GJ57" s="84" t="s">
        <v>921</v>
      </c>
      <c r="GK57" s="93" t="s">
        <v>135</v>
      </c>
      <c r="GL57" s="93" t="str">
        <f t="shared" si="118"/>
        <v/>
      </c>
      <c r="GM57" s="93" t="str">
        <f t="shared" si="119"/>
        <v/>
      </c>
      <c r="GN57" s="93" t="str">
        <f t="shared" si="120"/>
        <v/>
      </c>
      <c r="GO57" s="93" t="str">
        <f t="shared" si="121"/>
        <v/>
      </c>
      <c r="GP57" s="93" t="str">
        <f t="shared" si="122"/>
        <v/>
      </c>
      <c r="GQ57" s="93" t="str">
        <f t="shared" si="123"/>
        <v/>
      </c>
      <c r="GR57" s="93" t="str">
        <f t="shared" si="124"/>
        <v/>
      </c>
      <c r="GS57" s="93" t="str">
        <f t="shared" si="125"/>
        <v/>
      </c>
      <c r="GT57" s="93" t="str">
        <f t="shared" si="126"/>
        <v/>
      </c>
      <c r="GU57" s="93" t="str">
        <f t="shared" si="127"/>
        <v/>
      </c>
      <c r="GV57" s="93" t="str">
        <f t="shared" si="128"/>
        <v/>
      </c>
      <c r="GW57" s="93" t="str">
        <f t="shared" si="129"/>
        <v/>
      </c>
      <c r="GX57" s="93" t="str">
        <f t="shared" si="130"/>
        <v/>
      </c>
      <c r="GY57" s="93" t="str">
        <f t="shared" si="131"/>
        <v/>
      </c>
      <c r="GZ57" s="93" t="str">
        <f t="shared" si="132"/>
        <v/>
      </c>
      <c r="HA57" s="202">
        <f t="shared" si="117"/>
        <v>0</v>
      </c>
    </row>
    <row r="58" ht="17.1" customHeight="1" spans="1:209">
      <c r="A58" s="84">
        <v>36</v>
      </c>
      <c r="B58" s="84" t="s">
        <v>140</v>
      </c>
      <c r="C58" s="84" t="s">
        <v>921</v>
      </c>
      <c r="D58" s="93" t="s">
        <v>135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202">
        <f t="shared" si="107"/>
        <v>0</v>
      </c>
      <c r="V58" s="84">
        <v>36</v>
      </c>
      <c r="W58" s="84" t="s">
        <v>140</v>
      </c>
      <c r="X58" s="84" t="s">
        <v>921</v>
      </c>
      <c r="Y58" s="93" t="s">
        <v>135</v>
      </c>
      <c r="Z58" s="93"/>
      <c r="AA58" s="93"/>
      <c r="AB58" s="93">
        <v>1</v>
      </c>
      <c r="AC58" s="93">
        <v>1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202">
        <f t="shared" si="108"/>
        <v>2</v>
      </c>
      <c r="AQ58" s="84">
        <v>36</v>
      </c>
      <c r="AR58" s="84" t="s">
        <v>140</v>
      </c>
      <c r="AS58" s="84" t="s">
        <v>921</v>
      </c>
      <c r="AT58" s="93" t="s">
        <v>135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202">
        <f t="shared" si="109"/>
        <v>0</v>
      </c>
      <c r="BL58" s="84">
        <v>36</v>
      </c>
      <c r="BM58" s="84" t="s">
        <v>140</v>
      </c>
      <c r="BN58" s="84" t="s">
        <v>921</v>
      </c>
      <c r="BO58" s="93" t="s">
        <v>135</v>
      </c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202">
        <f t="shared" si="110"/>
        <v>0</v>
      </c>
      <c r="CG58" s="84">
        <v>36</v>
      </c>
      <c r="CH58" s="84" t="s">
        <v>140</v>
      </c>
      <c r="CI58" s="84" t="s">
        <v>921</v>
      </c>
      <c r="CJ58" s="93" t="s">
        <v>135</v>
      </c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202">
        <f t="shared" si="111"/>
        <v>0</v>
      </c>
      <c r="DB58" s="84">
        <v>36</v>
      </c>
      <c r="DC58" s="84" t="s">
        <v>140</v>
      </c>
      <c r="DD58" s="84" t="s">
        <v>921</v>
      </c>
      <c r="DE58" s="93" t="s">
        <v>135</v>
      </c>
      <c r="DF58" s="93"/>
      <c r="DG58" s="93"/>
      <c r="DH58" s="93">
        <v>1</v>
      </c>
      <c r="DI58" s="93">
        <v>1</v>
      </c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202">
        <f t="shared" si="112"/>
        <v>2</v>
      </c>
      <c r="DW58" s="84">
        <v>36</v>
      </c>
      <c r="DX58" s="84" t="s">
        <v>140</v>
      </c>
      <c r="DY58" s="84" t="s">
        <v>921</v>
      </c>
      <c r="DZ58" s="93" t="s">
        <v>135</v>
      </c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202">
        <f t="shared" si="113"/>
        <v>0</v>
      </c>
      <c r="ER58" s="84">
        <v>36</v>
      </c>
      <c r="ES58" s="84" t="s">
        <v>140</v>
      </c>
      <c r="ET58" s="84" t="s">
        <v>921</v>
      </c>
      <c r="EU58" s="93" t="s">
        <v>135</v>
      </c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202">
        <f t="shared" si="114"/>
        <v>0</v>
      </c>
      <c r="FM58" s="84">
        <v>36</v>
      </c>
      <c r="FN58" s="84" t="s">
        <v>140</v>
      </c>
      <c r="FO58" s="84" t="s">
        <v>921</v>
      </c>
      <c r="FP58" s="93" t="s">
        <v>135</v>
      </c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202">
        <f t="shared" si="115"/>
        <v>0</v>
      </c>
      <c r="GH58" s="84">
        <v>36</v>
      </c>
      <c r="GI58" s="84" t="s">
        <v>140</v>
      </c>
      <c r="GJ58" s="84" t="s">
        <v>921</v>
      </c>
      <c r="GK58" s="93" t="s">
        <v>135</v>
      </c>
      <c r="GL58" s="93" t="str">
        <f t="shared" si="118"/>
        <v/>
      </c>
      <c r="GM58" s="93" t="str">
        <f t="shared" si="119"/>
        <v/>
      </c>
      <c r="GN58" s="93" t="str">
        <f t="shared" si="120"/>
        <v/>
      </c>
      <c r="GO58" s="93" t="str">
        <f t="shared" si="121"/>
        <v/>
      </c>
      <c r="GP58" s="93" t="str">
        <f t="shared" si="122"/>
        <v/>
      </c>
      <c r="GQ58" s="93" t="str">
        <f t="shared" si="123"/>
        <v/>
      </c>
      <c r="GR58" s="93" t="str">
        <f t="shared" si="124"/>
        <v/>
      </c>
      <c r="GS58" s="93" t="str">
        <f t="shared" si="125"/>
        <v/>
      </c>
      <c r="GT58" s="93" t="str">
        <f t="shared" si="126"/>
        <v/>
      </c>
      <c r="GU58" s="93" t="str">
        <f t="shared" si="127"/>
        <v/>
      </c>
      <c r="GV58" s="93" t="str">
        <f t="shared" si="128"/>
        <v/>
      </c>
      <c r="GW58" s="93" t="str">
        <f t="shared" si="129"/>
        <v/>
      </c>
      <c r="GX58" s="93" t="str">
        <f t="shared" si="130"/>
        <v/>
      </c>
      <c r="GY58" s="93" t="str">
        <f t="shared" si="131"/>
        <v/>
      </c>
      <c r="GZ58" s="93" t="str">
        <f t="shared" si="132"/>
        <v/>
      </c>
      <c r="HA58" s="202">
        <f t="shared" si="117"/>
        <v>0</v>
      </c>
    </row>
    <row r="59" ht="17.1" customHeight="1" spans="1:209">
      <c r="A59" s="84">
        <v>37</v>
      </c>
      <c r="B59" s="84" t="s">
        <v>228</v>
      </c>
      <c r="C59" s="84" t="s">
        <v>921</v>
      </c>
      <c r="D59" s="93" t="s">
        <v>135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202">
        <f t="shared" si="107"/>
        <v>0</v>
      </c>
      <c r="V59" s="84">
        <v>37</v>
      </c>
      <c r="W59" s="84" t="s">
        <v>228</v>
      </c>
      <c r="X59" s="84" t="s">
        <v>921</v>
      </c>
      <c r="Y59" s="93" t="s">
        <v>135</v>
      </c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202">
        <f t="shared" si="108"/>
        <v>0</v>
      </c>
      <c r="AQ59" s="84">
        <v>37</v>
      </c>
      <c r="AR59" s="84" t="s">
        <v>228</v>
      </c>
      <c r="AS59" s="84" t="s">
        <v>921</v>
      </c>
      <c r="AT59" s="93" t="s">
        <v>135</v>
      </c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202">
        <f t="shared" si="109"/>
        <v>0</v>
      </c>
      <c r="BL59" s="84">
        <v>37</v>
      </c>
      <c r="BM59" s="84" t="s">
        <v>228</v>
      </c>
      <c r="BN59" s="84" t="s">
        <v>921</v>
      </c>
      <c r="BO59" s="93" t="s">
        <v>135</v>
      </c>
      <c r="BP59" s="93"/>
      <c r="BQ59" s="93"/>
      <c r="BR59" s="93"/>
      <c r="BS59" s="93"/>
      <c r="BT59" s="93"/>
      <c r="BU59" s="93"/>
      <c r="BV59" s="93"/>
      <c r="BW59" s="93"/>
      <c r="BX59" s="93">
        <v>1</v>
      </c>
      <c r="BY59" s="93">
        <v>1</v>
      </c>
      <c r="BZ59" s="93"/>
      <c r="CA59" s="93"/>
      <c r="CB59" s="93"/>
      <c r="CC59" s="93"/>
      <c r="CD59" s="93"/>
      <c r="CE59" s="202">
        <f t="shared" si="110"/>
        <v>2</v>
      </c>
      <c r="CG59" s="84">
        <v>37</v>
      </c>
      <c r="CH59" s="84" t="s">
        <v>228</v>
      </c>
      <c r="CI59" s="84" t="s">
        <v>921</v>
      </c>
      <c r="CJ59" s="93" t="s">
        <v>135</v>
      </c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202">
        <f t="shared" si="111"/>
        <v>0</v>
      </c>
      <c r="DB59" s="84">
        <v>37</v>
      </c>
      <c r="DC59" s="84" t="s">
        <v>228</v>
      </c>
      <c r="DD59" s="84" t="s">
        <v>921</v>
      </c>
      <c r="DE59" s="93" t="s">
        <v>135</v>
      </c>
      <c r="DF59" s="93"/>
      <c r="DG59" s="93"/>
      <c r="DH59" s="93"/>
      <c r="DI59" s="93"/>
      <c r="DJ59" s="93"/>
      <c r="DK59" s="93"/>
      <c r="DL59" s="93"/>
      <c r="DM59" s="93"/>
      <c r="DN59" s="93">
        <v>1</v>
      </c>
      <c r="DO59" s="93">
        <v>1</v>
      </c>
      <c r="DP59" s="93"/>
      <c r="DQ59" s="93"/>
      <c r="DR59" s="93"/>
      <c r="DS59" s="93"/>
      <c r="DT59" s="93"/>
      <c r="DU59" s="202">
        <f t="shared" si="112"/>
        <v>2</v>
      </c>
      <c r="DW59" s="84">
        <v>37</v>
      </c>
      <c r="DX59" s="84" t="s">
        <v>228</v>
      </c>
      <c r="DY59" s="84" t="s">
        <v>921</v>
      </c>
      <c r="DZ59" s="93" t="s">
        <v>135</v>
      </c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202">
        <f t="shared" si="113"/>
        <v>0</v>
      </c>
      <c r="ER59" s="84">
        <v>37</v>
      </c>
      <c r="ES59" s="84" t="s">
        <v>228</v>
      </c>
      <c r="ET59" s="84" t="s">
        <v>921</v>
      </c>
      <c r="EU59" s="93" t="s">
        <v>135</v>
      </c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202">
        <f t="shared" si="114"/>
        <v>0</v>
      </c>
      <c r="FM59" s="84">
        <v>37</v>
      </c>
      <c r="FN59" s="84" t="s">
        <v>228</v>
      </c>
      <c r="FO59" s="84" t="s">
        <v>921</v>
      </c>
      <c r="FP59" s="93" t="s">
        <v>135</v>
      </c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202">
        <f t="shared" si="115"/>
        <v>0</v>
      </c>
      <c r="GH59" s="84">
        <v>37</v>
      </c>
      <c r="GI59" s="84" t="s">
        <v>228</v>
      </c>
      <c r="GJ59" s="84" t="s">
        <v>921</v>
      </c>
      <c r="GK59" s="93" t="s">
        <v>135</v>
      </c>
      <c r="GL59" s="93" t="str">
        <f t="shared" si="118"/>
        <v/>
      </c>
      <c r="GM59" s="93" t="str">
        <f t="shared" si="119"/>
        <v/>
      </c>
      <c r="GN59" s="93" t="str">
        <f t="shared" si="120"/>
        <v/>
      </c>
      <c r="GO59" s="93" t="str">
        <f t="shared" si="121"/>
        <v/>
      </c>
      <c r="GP59" s="93" t="str">
        <f t="shared" si="122"/>
        <v/>
      </c>
      <c r="GQ59" s="93" t="str">
        <f t="shared" si="123"/>
        <v/>
      </c>
      <c r="GR59" s="93" t="str">
        <f t="shared" si="124"/>
        <v/>
      </c>
      <c r="GS59" s="93" t="str">
        <f t="shared" si="125"/>
        <v/>
      </c>
      <c r="GT59" s="93" t="str">
        <f t="shared" si="126"/>
        <v/>
      </c>
      <c r="GU59" s="93" t="str">
        <f t="shared" si="127"/>
        <v/>
      </c>
      <c r="GV59" s="93" t="str">
        <f t="shared" si="128"/>
        <v/>
      </c>
      <c r="GW59" s="93" t="str">
        <f t="shared" si="129"/>
        <v/>
      </c>
      <c r="GX59" s="93" t="str">
        <f t="shared" si="130"/>
        <v/>
      </c>
      <c r="GY59" s="93" t="str">
        <f t="shared" si="131"/>
        <v/>
      </c>
      <c r="GZ59" s="93" t="str">
        <f t="shared" si="132"/>
        <v/>
      </c>
      <c r="HA59" s="202">
        <f t="shared" si="117"/>
        <v>0</v>
      </c>
    </row>
    <row r="60" ht="17.1" customHeight="1" spans="1:209">
      <c r="A60" s="84">
        <v>38</v>
      </c>
      <c r="B60" s="84" t="s">
        <v>147</v>
      </c>
      <c r="C60" s="84" t="s">
        <v>921</v>
      </c>
      <c r="D60" s="93" t="s">
        <v>135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202">
        <f t="shared" si="107"/>
        <v>0</v>
      </c>
      <c r="V60" s="84">
        <v>38</v>
      </c>
      <c r="W60" s="84" t="s">
        <v>147</v>
      </c>
      <c r="X60" s="84" t="s">
        <v>921</v>
      </c>
      <c r="Y60" s="93" t="s">
        <v>135</v>
      </c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202">
        <f t="shared" si="108"/>
        <v>0</v>
      </c>
      <c r="AQ60" s="84">
        <v>38</v>
      </c>
      <c r="AR60" s="84" t="s">
        <v>147</v>
      </c>
      <c r="AS60" s="84" t="s">
        <v>921</v>
      </c>
      <c r="AT60" s="93" t="s">
        <v>135</v>
      </c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202">
        <f t="shared" si="109"/>
        <v>0</v>
      </c>
      <c r="BL60" s="84">
        <v>38</v>
      </c>
      <c r="BM60" s="84" t="s">
        <v>147</v>
      </c>
      <c r="BN60" s="84" t="s">
        <v>921</v>
      </c>
      <c r="BO60" s="93" t="s">
        <v>135</v>
      </c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202">
        <f t="shared" si="110"/>
        <v>0</v>
      </c>
      <c r="CG60" s="84">
        <v>38</v>
      </c>
      <c r="CH60" s="84" t="s">
        <v>147</v>
      </c>
      <c r="CI60" s="84" t="s">
        <v>921</v>
      </c>
      <c r="CJ60" s="93" t="s">
        <v>135</v>
      </c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202">
        <f t="shared" si="111"/>
        <v>0</v>
      </c>
      <c r="DB60" s="84">
        <v>38</v>
      </c>
      <c r="DC60" s="84" t="s">
        <v>147</v>
      </c>
      <c r="DD60" s="84" t="s">
        <v>921</v>
      </c>
      <c r="DE60" s="93" t="s">
        <v>135</v>
      </c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202">
        <f t="shared" si="112"/>
        <v>0</v>
      </c>
      <c r="DW60" s="84">
        <v>38</v>
      </c>
      <c r="DX60" s="84" t="s">
        <v>147</v>
      </c>
      <c r="DY60" s="84" t="s">
        <v>921</v>
      </c>
      <c r="DZ60" s="93" t="s">
        <v>135</v>
      </c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202">
        <f t="shared" si="113"/>
        <v>0</v>
      </c>
      <c r="ER60" s="84">
        <v>38</v>
      </c>
      <c r="ES60" s="84" t="s">
        <v>147</v>
      </c>
      <c r="ET60" s="84" t="s">
        <v>921</v>
      </c>
      <c r="EU60" s="93" t="s">
        <v>135</v>
      </c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202">
        <f t="shared" si="114"/>
        <v>0</v>
      </c>
      <c r="FM60" s="84">
        <v>38</v>
      </c>
      <c r="FN60" s="84" t="s">
        <v>147</v>
      </c>
      <c r="FO60" s="84" t="s">
        <v>921</v>
      </c>
      <c r="FP60" s="93" t="s">
        <v>135</v>
      </c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202">
        <f t="shared" si="115"/>
        <v>0</v>
      </c>
      <c r="GH60" s="84">
        <v>38</v>
      </c>
      <c r="GI60" s="84" t="s">
        <v>147</v>
      </c>
      <c r="GJ60" s="84" t="s">
        <v>921</v>
      </c>
      <c r="GK60" s="93" t="s">
        <v>135</v>
      </c>
      <c r="GL60" s="93" t="str">
        <f t="shared" si="118"/>
        <v/>
      </c>
      <c r="GM60" s="93" t="str">
        <f t="shared" si="119"/>
        <v/>
      </c>
      <c r="GN60" s="93" t="str">
        <f t="shared" si="120"/>
        <v/>
      </c>
      <c r="GO60" s="93" t="str">
        <f t="shared" si="121"/>
        <v/>
      </c>
      <c r="GP60" s="93" t="str">
        <f t="shared" si="122"/>
        <v/>
      </c>
      <c r="GQ60" s="93" t="str">
        <f t="shared" si="123"/>
        <v/>
      </c>
      <c r="GR60" s="93" t="str">
        <f t="shared" si="124"/>
        <v/>
      </c>
      <c r="GS60" s="93" t="str">
        <f t="shared" si="125"/>
        <v/>
      </c>
      <c r="GT60" s="93" t="str">
        <f t="shared" si="126"/>
        <v/>
      </c>
      <c r="GU60" s="93" t="str">
        <f t="shared" si="127"/>
        <v/>
      </c>
      <c r="GV60" s="93" t="str">
        <f t="shared" si="128"/>
        <v/>
      </c>
      <c r="GW60" s="93" t="str">
        <f t="shared" si="129"/>
        <v/>
      </c>
      <c r="GX60" s="93" t="str">
        <f t="shared" si="130"/>
        <v/>
      </c>
      <c r="GY60" s="93" t="str">
        <f t="shared" si="131"/>
        <v/>
      </c>
      <c r="GZ60" s="93" t="str">
        <f t="shared" si="132"/>
        <v/>
      </c>
      <c r="HA60" s="202">
        <f t="shared" si="117"/>
        <v>0</v>
      </c>
    </row>
    <row r="61" ht="17.1" customHeight="1" spans="1:209">
      <c r="A61" s="84">
        <v>41</v>
      </c>
      <c r="B61" s="84" t="s">
        <v>152</v>
      </c>
      <c r="C61" s="84" t="s">
        <v>921</v>
      </c>
      <c r="D61" s="93" t="s">
        <v>135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202">
        <f t="shared" si="107"/>
        <v>0</v>
      </c>
      <c r="V61" s="84">
        <v>41</v>
      </c>
      <c r="W61" s="84" t="s">
        <v>152</v>
      </c>
      <c r="X61" s="84" t="s">
        <v>921</v>
      </c>
      <c r="Y61" s="93" t="s">
        <v>135</v>
      </c>
      <c r="Z61" s="93"/>
      <c r="AA61" s="93"/>
      <c r="AB61" s="93">
        <v>1</v>
      </c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202">
        <f t="shared" si="108"/>
        <v>1</v>
      </c>
      <c r="AQ61" s="84">
        <v>41</v>
      </c>
      <c r="AR61" s="84" t="s">
        <v>152</v>
      </c>
      <c r="AS61" s="84" t="s">
        <v>921</v>
      </c>
      <c r="AT61" s="93" t="s">
        <v>135</v>
      </c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202">
        <f t="shared" si="109"/>
        <v>0</v>
      </c>
      <c r="BL61" s="84">
        <v>41</v>
      </c>
      <c r="BM61" s="84" t="s">
        <v>152</v>
      </c>
      <c r="BN61" s="84" t="s">
        <v>921</v>
      </c>
      <c r="BO61" s="93" t="s">
        <v>135</v>
      </c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202">
        <f t="shared" si="110"/>
        <v>0</v>
      </c>
      <c r="CG61" s="84">
        <v>41</v>
      </c>
      <c r="CH61" s="84" t="s">
        <v>152</v>
      </c>
      <c r="CI61" s="84" t="s">
        <v>921</v>
      </c>
      <c r="CJ61" s="93" t="s">
        <v>135</v>
      </c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202">
        <f t="shared" si="111"/>
        <v>0</v>
      </c>
      <c r="DB61" s="84">
        <v>41</v>
      </c>
      <c r="DC61" s="84" t="s">
        <v>152</v>
      </c>
      <c r="DD61" s="84" t="s">
        <v>921</v>
      </c>
      <c r="DE61" s="93" t="s">
        <v>135</v>
      </c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202">
        <f t="shared" si="112"/>
        <v>0</v>
      </c>
      <c r="DW61" s="84">
        <v>41</v>
      </c>
      <c r="DX61" s="84" t="s">
        <v>152</v>
      </c>
      <c r="DY61" s="84" t="s">
        <v>921</v>
      </c>
      <c r="DZ61" s="93" t="s">
        <v>135</v>
      </c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202">
        <f t="shared" si="113"/>
        <v>0</v>
      </c>
      <c r="ER61" s="84">
        <v>41</v>
      </c>
      <c r="ES61" s="84" t="s">
        <v>152</v>
      </c>
      <c r="ET61" s="84" t="s">
        <v>921</v>
      </c>
      <c r="EU61" s="93" t="s">
        <v>135</v>
      </c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202">
        <f t="shared" si="114"/>
        <v>0</v>
      </c>
      <c r="FM61" s="84">
        <v>41</v>
      </c>
      <c r="FN61" s="84" t="s">
        <v>152</v>
      </c>
      <c r="FO61" s="84" t="s">
        <v>921</v>
      </c>
      <c r="FP61" s="93" t="s">
        <v>135</v>
      </c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202">
        <f t="shared" si="115"/>
        <v>0</v>
      </c>
      <c r="GH61" s="84">
        <v>41</v>
      </c>
      <c r="GI61" s="84" t="s">
        <v>152</v>
      </c>
      <c r="GJ61" s="84" t="s">
        <v>921</v>
      </c>
      <c r="GK61" s="93" t="s">
        <v>135</v>
      </c>
      <c r="GL61" s="93" t="str">
        <f t="shared" si="118"/>
        <v/>
      </c>
      <c r="GM61" s="93" t="str">
        <f t="shared" si="119"/>
        <v/>
      </c>
      <c r="GN61" s="93">
        <f t="shared" si="120"/>
        <v>1</v>
      </c>
      <c r="GO61" s="93" t="str">
        <f t="shared" si="121"/>
        <v/>
      </c>
      <c r="GP61" s="93" t="str">
        <f t="shared" si="122"/>
        <v/>
      </c>
      <c r="GQ61" s="93" t="str">
        <f t="shared" si="123"/>
        <v/>
      </c>
      <c r="GR61" s="93" t="str">
        <f t="shared" si="124"/>
        <v/>
      </c>
      <c r="GS61" s="93" t="str">
        <f t="shared" si="125"/>
        <v/>
      </c>
      <c r="GT61" s="93" t="str">
        <f t="shared" si="126"/>
        <v/>
      </c>
      <c r="GU61" s="93" t="str">
        <f t="shared" si="127"/>
        <v/>
      </c>
      <c r="GV61" s="93" t="str">
        <f t="shared" si="128"/>
        <v/>
      </c>
      <c r="GW61" s="93" t="str">
        <f t="shared" si="129"/>
        <v/>
      </c>
      <c r="GX61" s="93" t="str">
        <f t="shared" si="130"/>
        <v/>
      </c>
      <c r="GY61" s="93" t="str">
        <f t="shared" si="131"/>
        <v/>
      </c>
      <c r="GZ61" s="93" t="str">
        <f t="shared" si="132"/>
        <v/>
      </c>
      <c r="HA61" s="202">
        <f t="shared" si="117"/>
        <v>1</v>
      </c>
    </row>
    <row r="62" ht="17.1" customHeight="1" spans="1:209">
      <c r="A62" s="84">
        <v>42</v>
      </c>
      <c r="B62" s="84" t="s">
        <v>154</v>
      </c>
      <c r="C62" s="84" t="s">
        <v>921</v>
      </c>
      <c r="D62" s="93" t="s">
        <v>135</v>
      </c>
      <c r="E62" s="93"/>
      <c r="F62" s="93">
        <v>2</v>
      </c>
      <c r="G62" s="93">
        <v>2</v>
      </c>
      <c r="H62" s="93">
        <v>1</v>
      </c>
      <c r="I62" s="93"/>
      <c r="J62" s="93"/>
      <c r="K62" s="93"/>
      <c r="L62" s="93"/>
      <c r="M62" s="93"/>
      <c r="N62" s="93">
        <v>1</v>
      </c>
      <c r="O62" s="93"/>
      <c r="P62" s="93"/>
      <c r="Q62" s="93"/>
      <c r="R62" s="93"/>
      <c r="S62" s="93"/>
      <c r="T62" s="202">
        <f t="shared" si="107"/>
        <v>6</v>
      </c>
      <c r="V62" s="84">
        <v>42</v>
      </c>
      <c r="W62" s="84" t="s">
        <v>154</v>
      </c>
      <c r="X62" s="84" t="s">
        <v>921</v>
      </c>
      <c r="Y62" s="93" t="s">
        <v>135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202">
        <f t="shared" si="108"/>
        <v>0</v>
      </c>
      <c r="AQ62" s="84">
        <v>42</v>
      </c>
      <c r="AR62" s="84" t="s">
        <v>154</v>
      </c>
      <c r="AS62" s="84" t="s">
        <v>921</v>
      </c>
      <c r="AT62" s="93" t="s">
        <v>135</v>
      </c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202">
        <f t="shared" si="109"/>
        <v>0</v>
      </c>
      <c r="BL62" s="84">
        <v>42</v>
      </c>
      <c r="BM62" s="84" t="s">
        <v>154</v>
      </c>
      <c r="BN62" s="84" t="s">
        <v>921</v>
      </c>
      <c r="BO62" s="93" t="s">
        <v>135</v>
      </c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202">
        <f t="shared" si="110"/>
        <v>0</v>
      </c>
      <c r="CG62" s="84">
        <v>42</v>
      </c>
      <c r="CH62" s="84" t="s">
        <v>154</v>
      </c>
      <c r="CI62" s="84" t="s">
        <v>921</v>
      </c>
      <c r="CJ62" s="93" t="s">
        <v>135</v>
      </c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202">
        <f t="shared" si="111"/>
        <v>0</v>
      </c>
      <c r="DB62" s="84">
        <v>42</v>
      </c>
      <c r="DC62" s="84" t="s">
        <v>154</v>
      </c>
      <c r="DD62" s="84" t="s">
        <v>921</v>
      </c>
      <c r="DE62" s="93" t="s">
        <v>135</v>
      </c>
      <c r="DF62" s="93"/>
      <c r="DG62" s="93">
        <v>1</v>
      </c>
      <c r="DH62" s="93">
        <v>1</v>
      </c>
      <c r="DI62" s="93">
        <v>1</v>
      </c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202">
        <f t="shared" si="112"/>
        <v>3</v>
      </c>
      <c r="DW62" s="84">
        <v>42</v>
      </c>
      <c r="DX62" s="84" t="s">
        <v>154</v>
      </c>
      <c r="DY62" s="84" t="s">
        <v>921</v>
      </c>
      <c r="DZ62" s="93" t="s">
        <v>135</v>
      </c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202">
        <f t="shared" si="113"/>
        <v>0</v>
      </c>
      <c r="ER62" s="84">
        <v>42</v>
      </c>
      <c r="ES62" s="84" t="s">
        <v>154</v>
      </c>
      <c r="ET62" s="84" t="s">
        <v>921</v>
      </c>
      <c r="EU62" s="93" t="s">
        <v>135</v>
      </c>
      <c r="EV62" s="93"/>
      <c r="EW62" s="93">
        <v>1</v>
      </c>
      <c r="EX62" s="93">
        <v>1</v>
      </c>
      <c r="EY62" s="93"/>
      <c r="EZ62" s="93"/>
      <c r="FA62" s="93"/>
      <c r="FB62" s="93"/>
      <c r="FC62" s="93"/>
      <c r="FD62" s="93"/>
      <c r="FE62" s="93">
        <v>1</v>
      </c>
      <c r="FF62" s="93"/>
      <c r="FG62" s="93"/>
      <c r="FH62" s="93"/>
      <c r="FI62" s="93"/>
      <c r="FJ62" s="93"/>
      <c r="FK62" s="202">
        <f t="shared" si="114"/>
        <v>3</v>
      </c>
      <c r="FM62" s="84">
        <v>42</v>
      </c>
      <c r="FN62" s="84" t="s">
        <v>154</v>
      </c>
      <c r="FO62" s="84" t="s">
        <v>921</v>
      </c>
      <c r="FP62" s="93" t="s">
        <v>135</v>
      </c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202">
        <f t="shared" si="115"/>
        <v>0</v>
      </c>
      <c r="GH62" s="84">
        <v>42</v>
      </c>
      <c r="GI62" s="84" t="s">
        <v>154</v>
      </c>
      <c r="GJ62" s="84" t="s">
        <v>921</v>
      </c>
      <c r="GK62" s="93" t="s">
        <v>135</v>
      </c>
      <c r="GL62" s="93" t="str">
        <f t="shared" si="118"/>
        <v/>
      </c>
      <c r="GM62" s="93" t="str">
        <f t="shared" si="119"/>
        <v/>
      </c>
      <c r="GN62" s="93" t="str">
        <f t="shared" si="120"/>
        <v/>
      </c>
      <c r="GO62" s="93" t="str">
        <f t="shared" si="121"/>
        <v/>
      </c>
      <c r="GP62" s="93" t="str">
        <f t="shared" si="122"/>
        <v/>
      </c>
      <c r="GQ62" s="93" t="str">
        <f t="shared" si="123"/>
        <v/>
      </c>
      <c r="GR62" s="93" t="str">
        <f t="shared" si="124"/>
        <v/>
      </c>
      <c r="GS62" s="93" t="str">
        <f t="shared" si="125"/>
        <v/>
      </c>
      <c r="GT62" s="93" t="str">
        <f t="shared" si="126"/>
        <v/>
      </c>
      <c r="GU62" s="93" t="str">
        <f t="shared" si="127"/>
        <v/>
      </c>
      <c r="GV62" s="93" t="str">
        <f t="shared" si="128"/>
        <v/>
      </c>
      <c r="GW62" s="93" t="str">
        <f t="shared" si="129"/>
        <v/>
      </c>
      <c r="GX62" s="93" t="str">
        <f t="shared" si="130"/>
        <v/>
      </c>
      <c r="GY62" s="93" t="str">
        <f t="shared" si="131"/>
        <v/>
      </c>
      <c r="GZ62" s="93" t="str">
        <f t="shared" si="132"/>
        <v/>
      </c>
      <c r="HA62" s="202">
        <f t="shared" si="117"/>
        <v>0</v>
      </c>
    </row>
    <row r="63" ht="17.1" customHeight="1" spans="1:209">
      <c r="A63" s="84">
        <v>43</v>
      </c>
      <c r="B63" s="84" t="s">
        <v>155</v>
      </c>
      <c r="C63" s="84" t="s">
        <v>921</v>
      </c>
      <c r="D63" s="93" t="s">
        <v>135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202">
        <f t="shared" si="107"/>
        <v>0</v>
      </c>
      <c r="V63" s="84">
        <v>43</v>
      </c>
      <c r="W63" s="84" t="s">
        <v>155</v>
      </c>
      <c r="X63" s="84" t="s">
        <v>921</v>
      </c>
      <c r="Y63" s="93" t="s">
        <v>135</v>
      </c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202">
        <f t="shared" si="108"/>
        <v>0</v>
      </c>
      <c r="AQ63" s="84">
        <v>43</v>
      </c>
      <c r="AR63" s="84" t="s">
        <v>155</v>
      </c>
      <c r="AS63" s="84" t="s">
        <v>921</v>
      </c>
      <c r="AT63" s="93" t="s">
        <v>135</v>
      </c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02">
        <f t="shared" si="109"/>
        <v>0</v>
      </c>
      <c r="BL63" s="84">
        <v>43</v>
      </c>
      <c r="BM63" s="84" t="s">
        <v>155</v>
      </c>
      <c r="BN63" s="84" t="s">
        <v>921</v>
      </c>
      <c r="BO63" s="93" t="s">
        <v>135</v>
      </c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202">
        <f t="shared" si="110"/>
        <v>0</v>
      </c>
      <c r="CG63" s="84">
        <v>43</v>
      </c>
      <c r="CH63" s="84" t="s">
        <v>155</v>
      </c>
      <c r="CI63" s="84" t="s">
        <v>921</v>
      </c>
      <c r="CJ63" s="93" t="s">
        <v>135</v>
      </c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202">
        <f t="shared" si="111"/>
        <v>0</v>
      </c>
      <c r="DB63" s="84">
        <v>43</v>
      </c>
      <c r="DC63" s="84" t="s">
        <v>155</v>
      </c>
      <c r="DD63" s="84" t="s">
        <v>921</v>
      </c>
      <c r="DE63" s="93" t="s">
        <v>135</v>
      </c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202">
        <f t="shared" si="112"/>
        <v>0</v>
      </c>
      <c r="DW63" s="84">
        <v>43</v>
      </c>
      <c r="DX63" s="84" t="s">
        <v>155</v>
      </c>
      <c r="DY63" s="84" t="s">
        <v>921</v>
      </c>
      <c r="DZ63" s="93" t="s">
        <v>135</v>
      </c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202">
        <f t="shared" si="113"/>
        <v>0</v>
      </c>
      <c r="ER63" s="84">
        <v>43</v>
      </c>
      <c r="ES63" s="84" t="s">
        <v>155</v>
      </c>
      <c r="ET63" s="84" t="s">
        <v>921</v>
      </c>
      <c r="EU63" s="93" t="s">
        <v>135</v>
      </c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202">
        <f t="shared" si="114"/>
        <v>0</v>
      </c>
      <c r="FM63" s="84">
        <v>43</v>
      </c>
      <c r="FN63" s="84" t="s">
        <v>155</v>
      </c>
      <c r="FO63" s="84" t="s">
        <v>921</v>
      </c>
      <c r="FP63" s="93" t="s">
        <v>135</v>
      </c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202">
        <f t="shared" si="115"/>
        <v>0</v>
      </c>
      <c r="GH63" s="84">
        <v>43</v>
      </c>
      <c r="GI63" s="84" t="s">
        <v>155</v>
      </c>
      <c r="GJ63" s="84" t="s">
        <v>921</v>
      </c>
      <c r="GK63" s="93" t="s">
        <v>135</v>
      </c>
      <c r="GL63" s="93" t="str">
        <f t="shared" si="118"/>
        <v/>
      </c>
      <c r="GM63" s="93" t="str">
        <f t="shared" si="119"/>
        <v/>
      </c>
      <c r="GN63" s="93" t="str">
        <f t="shared" si="120"/>
        <v/>
      </c>
      <c r="GO63" s="93" t="str">
        <f t="shared" si="121"/>
        <v/>
      </c>
      <c r="GP63" s="93" t="str">
        <f t="shared" si="122"/>
        <v/>
      </c>
      <c r="GQ63" s="93" t="str">
        <f t="shared" si="123"/>
        <v/>
      </c>
      <c r="GR63" s="93" t="str">
        <f t="shared" si="124"/>
        <v/>
      </c>
      <c r="GS63" s="93" t="str">
        <f t="shared" si="125"/>
        <v/>
      </c>
      <c r="GT63" s="93" t="str">
        <f t="shared" si="126"/>
        <v/>
      </c>
      <c r="GU63" s="93" t="str">
        <f t="shared" si="127"/>
        <v/>
      </c>
      <c r="GV63" s="93" t="str">
        <f t="shared" si="128"/>
        <v/>
      </c>
      <c r="GW63" s="93" t="str">
        <f t="shared" si="129"/>
        <v/>
      </c>
      <c r="GX63" s="93" t="str">
        <f t="shared" si="130"/>
        <v/>
      </c>
      <c r="GY63" s="93" t="str">
        <f t="shared" si="131"/>
        <v/>
      </c>
      <c r="GZ63" s="93" t="str">
        <f t="shared" si="132"/>
        <v/>
      </c>
      <c r="HA63" s="202">
        <f t="shared" si="117"/>
        <v>0</v>
      </c>
    </row>
    <row r="64" ht="17.1" customHeight="1" spans="1:209">
      <c r="A64" s="84">
        <v>44</v>
      </c>
      <c r="B64" s="84" t="s">
        <v>231</v>
      </c>
      <c r="C64" s="84" t="s">
        <v>921</v>
      </c>
      <c r="D64" s="93" t="s">
        <v>135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202">
        <f t="shared" si="107"/>
        <v>0</v>
      </c>
      <c r="V64" s="84">
        <v>44</v>
      </c>
      <c r="W64" s="84" t="s">
        <v>231</v>
      </c>
      <c r="X64" s="84" t="s">
        <v>921</v>
      </c>
      <c r="Y64" s="93" t="s">
        <v>135</v>
      </c>
      <c r="Z64" s="93"/>
      <c r="AA64" s="93"/>
      <c r="AB64" s="93">
        <v>1</v>
      </c>
      <c r="AC64" s="93"/>
      <c r="AD64" s="93"/>
      <c r="AE64" s="93"/>
      <c r="AF64" s="93"/>
      <c r="AG64" s="93"/>
      <c r="AH64" s="93">
        <v>1</v>
      </c>
      <c r="AI64" s="93">
        <v>1</v>
      </c>
      <c r="AJ64" s="93"/>
      <c r="AK64" s="93"/>
      <c r="AL64" s="93"/>
      <c r="AM64" s="93"/>
      <c r="AN64" s="93"/>
      <c r="AO64" s="202">
        <f t="shared" si="108"/>
        <v>3</v>
      </c>
      <c r="AQ64" s="84">
        <v>44</v>
      </c>
      <c r="AR64" s="84" t="s">
        <v>231</v>
      </c>
      <c r="AS64" s="84" t="s">
        <v>921</v>
      </c>
      <c r="AT64" s="93" t="s">
        <v>135</v>
      </c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202">
        <f t="shared" si="109"/>
        <v>0</v>
      </c>
      <c r="BL64" s="84">
        <v>44</v>
      </c>
      <c r="BM64" s="84" t="s">
        <v>231</v>
      </c>
      <c r="BN64" s="84" t="s">
        <v>921</v>
      </c>
      <c r="BO64" s="93" t="s">
        <v>135</v>
      </c>
      <c r="BP64" s="93">
        <v>1</v>
      </c>
      <c r="BQ64" s="93">
        <v>1</v>
      </c>
      <c r="BR64" s="93"/>
      <c r="BS64" s="93">
        <v>1</v>
      </c>
      <c r="BT64" s="93"/>
      <c r="BU64" s="93"/>
      <c r="BV64" s="93"/>
      <c r="BW64" s="93"/>
      <c r="BX64" s="93"/>
      <c r="BY64" s="93"/>
      <c r="BZ64" s="93"/>
      <c r="CA64" s="93">
        <v>1</v>
      </c>
      <c r="CB64" s="93"/>
      <c r="CC64" s="93"/>
      <c r="CD64" s="93"/>
      <c r="CE64" s="202">
        <f t="shared" si="110"/>
        <v>4</v>
      </c>
      <c r="CG64" s="84">
        <v>44</v>
      </c>
      <c r="CH64" s="84" t="s">
        <v>231</v>
      </c>
      <c r="CI64" s="84" t="s">
        <v>921</v>
      </c>
      <c r="CJ64" s="93" t="s">
        <v>135</v>
      </c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202">
        <f t="shared" si="111"/>
        <v>0</v>
      </c>
      <c r="DB64" s="84">
        <v>44</v>
      </c>
      <c r="DC64" s="84" t="s">
        <v>231</v>
      </c>
      <c r="DD64" s="84" t="s">
        <v>921</v>
      </c>
      <c r="DE64" s="93" t="s">
        <v>135</v>
      </c>
      <c r="DF64" s="93">
        <v>1</v>
      </c>
      <c r="DG64" s="93">
        <v>1</v>
      </c>
      <c r="DH64" s="93">
        <v>1</v>
      </c>
      <c r="DI64" s="93">
        <v>1</v>
      </c>
      <c r="DJ64" s="93"/>
      <c r="DK64" s="93"/>
      <c r="DL64" s="93"/>
      <c r="DM64" s="93"/>
      <c r="DN64" s="93"/>
      <c r="DO64" s="93"/>
      <c r="DP64" s="93"/>
      <c r="DQ64" s="93">
        <v>1</v>
      </c>
      <c r="DR64" s="93"/>
      <c r="DS64" s="93"/>
      <c r="DT64" s="93"/>
      <c r="DU64" s="202">
        <f t="shared" si="112"/>
        <v>5</v>
      </c>
      <c r="DW64" s="84">
        <v>44</v>
      </c>
      <c r="DX64" s="84" t="s">
        <v>231</v>
      </c>
      <c r="DY64" s="84" t="s">
        <v>921</v>
      </c>
      <c r="DZ64" s="93" t="s">
        <v>135</v>
      </c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202">
        <f t="shared" si="113"/>
        <v>0</v>
      </c>
      <c r="ER64" s="84">
        <v>44</v>
      </c>
      <c r="ES64" s="84" t="s">
        <v>231</v>
      </c>
      <c r="ET64" s="84" t="s">
        <v>921</v>
      </c>
      <c r="EU64" s="93" t="s">
        <v>135</v>
      </c>
      <c r="EV64" s="93"/>
      <c r="EW64" s="93"/>
      <c r="EX64" s="93">
        <v>1</v>
      </c>
      <c r="EY64" s="93"/>
      <c r="EZ64" s="93"/>
      <c r="FA64" s="93"/>
      <c r="FB64" s="93"/>
      <c r="FC64" s="93"/>
      <c r="FD64" s="93">
        <v>1</v>
      </c>
      <c r="FE64" s="93">
        <v>1</v>
      </c>
      <c r="FF64" s="93"/>
      <c r="FG64" s="93"/>
      <c r="FH64" s="93"/>
      <c r="FI64" s="93"/>
      <c r="FJ64" s="93"/>
      <c r="FK64" s="202">
        <f t="shared" si="114"/>
        <v>3</v>
      </c>
      <c r="FM64" s="84">
        <v>44</v>
      </c>
      <c r="FN64" s="84" t="s">
        <v>231</v>
      </c>
      <c r="FO64" s="84" t="s">
        <v>921</v>
      </c>
      <c r="FP64" s="93" t="s">
        <v>135</v>
      </c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202">
        <f t="shared" si="115"/>
        <v>0</v>
      </c>
      <c r="GH64" s="84">
        <v>44</v>
      </c>
      <c r="GI64" s="84" t="s">
        <v>231</v>
      </c>
      <c r="GJ64" s="84" t="s">
        <v>921</v>
      </c>
      <c r="GK64" s="93" t="s">
        <v>135</v>
      </c>
      <c r="GL64" s="93" t="str">
        <f t="shared" si="118"/>
        <v/>
      </c>
      <c r="GM64" s="93" t="str">
        <f t="shared" si="119"/>
        <v/>
      </c>
      <c r="GN64" s="93">
        <f t="shared" si="120"/>
        <v>-1</v>
      </c>
      <c r="GO64" s="93" t="str">
        <f t="shared" si="121"/>
        <v/>
      </c>
      <c r="GP64" s="93" t="str">
        <f t="shared" si="122"/>
        <v/>
      </c>
      <c r="GQ64" s="93" t="str">
        <f t="shared" si="123"/>
        <v/>
      </c>
      <c r="GR64" s="93" t="str">
        <f t="shared" si="124"/>
        <v/>
      </c>
      <c r="GS64" s="93" t="str">
        <f t="shared" si="125"/>
        <v/>
      </c>
      <c r="GT64" s="93" t="str">
        <f t="shared" si="126"/>
        <v/>
      </c>
      <c r="GU64" s="93" t="str">
        <f t="shared" si="127"/>
        <v/>
      </c>
      <c r="GV64" s="93" t="str">
        <f t="shared" si="128"/>
        <v/>
      </c>
      <c r="GW64" s="93" t="str">
        <f t="shared" si="129"/>
        <v/>
      </c>
      <c r="GX64" s="93" t="str">
        <f t="shared" si="130"/>
        <v/>
      </c>
      <c r="GY64" s="93" t="str">
        <f t="shared" si="131"/>
        <v/>
      </c>
      <c r="GZ64" s="93" t="str">
        <f t="shared" si="132"/>
        <v/>
      </c>
      <c r="HA64" s="202">
        <f t="shared" si="117"/>
        <v>-1</v>
      </c>
    </row>
    <row r="65" ht="17.1" customHeight="1" spans="1:209">
      <c r="A65" s="84">
        <v>45</v>
      </c>
      <c r="B65" s="84" t="s">
        <v>933</v>
      </c>
      <c r="C65" s="84" t="s">
        <v>921</v>
      </c>
      <c r="D65" s="93" t="s">
        <v>135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202">
        <f t="shared" si="107"/>
        <v>0</v>
      </c>
      <c r="V65" s="84">
        <v>45</v>
      </c>
      <c r="W65" s="84" t="s">
        <v>933</v>
      </c>
      <c r="X65" s="84" t="s">
        <v>921</v>
      </c>
      <c r="Y65" s="93" t="s">
        <v>135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202">
        <f t="shared" si="108"/>
        <v>0</v>
      </c>
      <c r="AQ65" s="84">
        <v>45</v>
      </c>
      <c r="AR65" s="84" t="s">
        <v>933</v>
      </c>
      <c r="AS65" s="84" t="s">
        <v>921</v>
      </c>
      <c r="AT65" s="93" t="s">
        <v>135</v>
      </c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202">
        <f t="shared" si="109"/>
        <v>0</v>
      </c>
      <c r="BL65" s="84">
        <v>45</v>
      </c>
      <c r="BM65" s="84" t="s">
        <v>933</v>
      </c>
      <c r="BN65" s="84" t="s">
        <v>921</v>
      </c>
      <c r="BO65" s="93" t="s">
        <v>135</v>
      </c>
      <c r="BP65" s="93"/>
      <c r="BQ65" s="93">
        <v>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202">
        <f t="shared" si="110"/>
        <v>1</v>
      </c>
      <c r="CG65" s="84">
        <v>45</v>
      </c>
      <c r="CH65" s="84" t="s">
        <v>933</v>
      </c>
      <c r="CI65" s="84" t="s">
        <v>921</v>
      </c>
      <c r="CJ65" s="93" t="s">
        <v>135</v>
      </c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202">
        <f t="shared" si="111"/>
        <v>0</v>
      </c>
      <c r="DB65" s="84">
        <v>45</v>
      </c>
      <c r="DC65" s="84" t="s">
        <v>933</v>
      </c>
      <c r="DD65" s="84" t="s">
        <v>921</v>
      </c>
      <c r="DE65" s="93" t="s">
        <v>135</v>
      </c>
      <c r="DF65" s="93"/>
      <c r="DG65" s="93"/>
      <c r="DH65" s="93">
        <v>1</v>
      </c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202">
        <f t="shared" si="112"/>
        <v>1</v>
      </c>
      <c r="DW65" s="84">
        <v>45</v>
      </c>
      <c r="DX65" s="84" t="s">
        <v>933</v>
      </c>
      <c r="DY65" s="84" t="s">
        <v>921</v>
      </c>
      <c r="DZ65" s="93" t="s">
        <v>135</v>
      </c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202">
        <f t="shared" si="113"/>
        <v>0</v>
      </c>
      <c r="ER65" s="84">
        <v>45</v>
      </c>
      <c r="ES65" s="84" t="s">
        <v>933</v>
      </c>
      <c r="ET65" s="84" t="s">
        <v>921</v>
      </c>
      <c r="EU65" s="93" t="s">
        <v>135</v>
      </c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202">
        <f t="shared" si="114"/>
        <v>0</v>
      </c>
      <c r="FM65" s="84">
        <v>45</v>
      </c>
      <c r="FN65" s="84" t="s">
        <v>933</v>
      </c>
      <c r="FO65" s="84" t="s">
        <v>921</v>
      </c>
      <c r="FP65" s="93" t="s">
        <v>135</v>
      </c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202">
        <f t="shared" si="115"/>
        <v>0</v>
      </c>
      <c r="GH65" s="84">
        <v>45</v>
      </c>
      <c r="GI65" s="84" t="s">
        <v>933</v>
      </c>
      <c r="GJ65" s="84" t="s">
        <v>921</v>
      </c>
      <c r="GK65" s="93" t="s">
        <v>135</v>
      </c>
      <c r="GL65" s="93" t="str">
        <f t="shared" si="118"/>
        <v/>
      </c>
      <c r="GM65" s="93">
        <f t="shared" si="119"/>
        <v>1</v>
      </c>
      <c r="GN65" s="93">
        <f t="shared" si="120"/>
        <v>-1</v>
      </c>
      <c r="GO65" s="93" t="str">
        <f t="shared" si="121"/>
        <v/>
      </c>
      <c r="GP65" s="93" t="str">
        <f t="shared" si="122"/>
        <v/>
      </c>
      <c r="GQ65" s="93" t="str">
        <f t="shared" si="123"/>
        <v/>
      </c>
      <c r="GR65" s="93" t="str">
        <f t="shared" si="124"/>
        <v/>
      </c>
      <c r="GS65" s="93" t="str">
        <f t="shared" si="125"/>
        <v/>
      </c>
      <c r="GT65" s="93" t="str">
        <f t="shared" si="126"/>
        <v/>
      </c>
      <c r="GU65" s="93" t="str">
        <f t="shared" si="127"/>
        <v/>
      </c>
      <c r="GV65" s="93" t="str">
        <f t="shared" si="128"/>
        <v/>
      </c>
      <c r="GW65" s="93" t="str">
        <f t="shared" si="129"/>
        <v/>
      </c>
      <c r="GX65" s="93" t="str">
        <f t="shared" si="130"/>
        <v/>
      </c>
      <c r="GY65" s="93" t="str">
        <f t="shared" si="131"/>
        <v/>
      </c>
      <c r="GZ65" s="93" t="str">
        <f t="shared" si="132"/>
        <v/>
      </c>
      <c r="HA65" s="202">
        <f t="shared" si="117"/>
        <v>0</v>
      </c>
    </row>
    <row r="66" ht="17.1" customHeight="1" spans="1:209">
      <c r="A66" s="84">
        <v>46</v>
      </c>
      <c r="B66" s="84" t="s">
        <v>160</v>
      </c>
      <c r="C66" s="84" t="s">
        <v>921</v>
      </c>
      <c r="D66" s="93" t="s">
        <v>135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202">
        <f t="shared" si="107"/>
        <v>0</v>
      </c>
      <c r="V66" s="84">
        <v>46</v>
      </c>
      <c r="W66" s="84" t="s">
        <v>160</v>
      </c>
      <c r="X66" s="84" t="s">
        <v>921</v>
      </c>
      <c r="Y66" s="93" t="s">
        <v>135</v>
      </c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202">
        <f t="shared" si="108"/>
        <v>0</v>
      </c>
      <c r="AQ66" s="84">
        <v>46</v>
      </c>
      <c r="AR66" s="84" t="s">
        <v>160</v>
      </c>
      <c r="AS66" s="84" t="s">
        <v>921</v>
      </c>
      <c r="AT66" s="93" t="s">
        <v>135</v>
      </c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202">
        <f t="shared" si="109"/>
        <v>0</v>
      </c>
      <c r="BL66" s="84">
        <v>46</v>
      </c>
      <c r="BM66" s="84" t="s">
        <v>160</v>
      </c>
      <c r="BN66" s="84" t="s">
        <v>921</v>
      </c>
      <c r="BO66" s="93" t="s">
        <v>135</v>
      </c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202">
        <f t="shared" si="110"/>
        <v>0</v>
      </c>
      <c r="CG66" s="84">
        <v>46</v>
      </c>
      <c r="CH66" s="84" t="s">
        <v>160</v>
      </c>
      <c r="CI66" s="84" t="s">
        <v>921</v>
      </c>
      <c r="CJ66" s="93" t="s">
        <v>135</v>
      </c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202">
        <f t="shared" si="111"/>
        <v>0</v>
      </c>
      <c r="DB66" s="84">
        <v>46</v>
      </c>
      <c r="DC66" s="84" t="s">
        <v>160</v>
      </c>
      <c r="DD66" s="84" t="s">
        <v>921</v>
      </c>
      <c r="DE66" s="93" t="s">
        <v>135</v>
      </c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202">
        <f t="shared" si="112"/>
        <v>0</v>
      </c>
      <c r="DW66" s="84">
        <v>46</v>
      </c>
      <c r="DX66" s="84" t="s">
        <v>160</v>
      </c>
      <c r="DY66" s="84" t="s">
        <v>921</v>
      </c>
      <c r="DZ66" s="93" t="s">
        <v>135</v>
      </c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202">
        <f t="shared" si="113"/>
        <v>0</v>
      </c>
      <c r="ER66" s="84">
        <v>46</v>
      </c>
      <c r="ES66" s="84" t="s">
        <v>160</v>
      </c>
      <c r="ET66" s="84" t="s">
        <v>921</v>
      </c>
      <c r="EU66" s="93" t="s">
        <v>135</v>
      </c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202">
        <f t="shared" si="114"/>
        <v>0</v>
      </c>
      <c r="FM66" s="84">
        <v>46</v>
      </c>
      <c r="FN66" s="84" t="s">
        <v>160</v>
      </c>
      <c r="FO66" s="84" t="s">
        <v>921</v>
      </c>
      <c r="FP66" s="93" t="s">
        <v>135</v>
      </c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202">
        <f t="shared" si="115"/>
        <v>0</v>
      </c>
      <c r="GH66" s="84">
        <v>46</v>
      </c>
      <c r="GI66" s="84" t="s">
        <v>160</v>
      </c>
      <c r="GJ66" s="84" t="s">
        <v>921</v>
      </c>
      <c r="GK66" s="93" t="s">
        <v>135</v>
      </c>
      <c r="GL66" s="93" t="str">
        <f t="shared" si="118"/>
        <v/>
      </c>
      <c r="GM66" s="93" t="str">
        <f t="shared" si="119"/>
        <v/>
      </c>
      <c r="GN66" s="93" t="str">
        <f t="shared" si="120"/>
        <v/>
      </c>
      <c r="GO66" s="93" t="str">
        <f t="shared" si="121"/>
        <v/>
      </c>
      <c r="GP66" s="93" t="str">
        <f t="shared" si="122"/>
        <v/>
      </c>
      <c r="GQ66" s="93" t="str">
        <f t="shared" si="123"/>
        <v/>
      </c>
      <c r="GR66" s="93" t="str">
        <f t="shared" si="124"/>
        <v/>
      </c>
      <c r="GS66" s="93" t="str">
        <f t="shared" si="125"/>
        <v/>
      </c>
      <c r="GT66" s="93" t="str">
        <f t="shared" si="126"/>
        <v/>
      </c>
      <c r="GU66" s="93" t="str">
        <f t="shared" si="127"/>
        <v/>
      </c>
      <c r="GV66" s="93" t="str">
        <f t="shared" si="128"/>
        <v/>
      </c>
      <c r="GW66" s="93" t="str">
        <f t="shared" si="129"/>
        <v/>
      </c>
      <c r="GX66" s="93" t="str">
        <f t="shared" si="130"/>
        <v/>
      </c>
      <c r="GY66" s="93" t="str">
        <f t="shared" si="131"/>
        <v/>
      </c>
      <c r="GZ66" s="93" t="str">
        <f t="shared" si="132"/>
        <v/>
      </c>
      <c r="HA66" s="202">
        <f t="shared" si="117"/>
        <v>0</v>
      </c>
    </row>
    <row r="67" ht="17.1" customHeight="1" spans="1:209">
      <c r="A67" s="84">
        <v>47</v>
      </c>
      <c r="B67" s="84" t="s">
        <v>161</v>
      </c>
      <c r="C67" s="84" t="s">
        <v>921</v>
      </c>
      <c r="D67" s="93" t="s">
        <v>135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202">
        <f t="shared" si="107"/>
        <v>0</v>
      </c>
      <c r="V67" s="84">
        <v>47</v>
      </c>
      <c r="W67" s="84" t="s">
        <v>161</v>
      </c>
      <c r="X67" s="84" t="s">
        <v>921</v>
      </c>
      <c r="Y67" s="93" t="s">
        <v>135</v>
      </c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202">
        <f t="shared" si="108"/>
        <v>0</v>
      </c>
      <c r="AQ67" s="84">
        <v>47</v>
      </c>
      <c r="AR67" s="84" t="s">
        <v>161</v>
      </c>
      <c r="AS67" s="84" t="s">
        <v>921</v>
      </c>
      <c r="AT67" s="93" t="s">
        <v>135</v>
      </c>
      <c r="AU67" s="93"/>
      <c r="AV67" s="93">
        <v>1</v>
      </c>
      <c r="AW67" s="93"/>
      <c r="AX67" s="93">
        <v>1</v>
      </c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202">
        <f t="shared" si="109"/>
        <v>2</v>
      </c>
      <c r="BL67" s="84">
        <v>47</v>
      </c>
      <c r="BM67" s="84" t="s">
        <v>161</v>
      </c>
      <c r="BN67" s="84" t="s">
        <v>921</v>
      </c>
      <c r="BO67" s="93" t="s">
        <v>135</v>
      </c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202">
        <f t="shared" si="110"/>
        <v>0</v>
      </c>
      <c r="CG67" s="84">
        <v>47</v>
      </c>
      <c r="CH67" s="84" t="s">
        <v>161</v>
      </c>
      <c r="CI67" s="84" t="s">
        <v>921</v>
      </c>
      <c r="CJ67" s="93" t="s">
        <v>135</v>
      </c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202">
        <f t="shared" si="111"/>
        <v>0</v>
      </c>
      <c r="DB67" s="84">
        <v>47</v>
      </c>
      <c r="DC67" s="84" t="s">
        <v>161</v>
      </c>
      <c r="DD67" s="84" t="s">
        <v>921</v>
      </c>
      <c r="DE67" s="93" t="s">
        <v>135</v>
      </c>
      <c r="DF67" s="93"/>
      <c r="DG67" s="93">
        <v>1</v>
      </c>
      <c r="DH67" s="93"/>
      <c r="DI67" s="93">
        <v>1</v>
      </c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202">
        <f t="shared" si="112"/>
        <v>2</v>
      </c>
      <c r="DW67" s="84">
        <v>47</v>
      </c>
      <c r="DX67" s="84" t="s">
        <v>161</v>
      </c>
      <c r="DY67" s="84" t="s">
        <v>921</v>
      </c>
      <c r="DZ67" s="93" t="s">
        <v>135</v>
      </c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202">
        <f t="shared" si="113"/>
        <v>0</v>
      </c>
      <c r="ER67" s="84">
        <v>47</v>
      </c>
      <c r="ES67" s="84" t="s">
        <v>161</v>
      </c>
      <c r="ET67" s="84" t="s">
        <v>921</v>
      </c>
      <c r="EU67" s="93" t="s">
        <v>135</v>
      </c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202">
        <f t="shared" si="114"/>
        <v>0</v>
      </c>
      <c r="FM67" s="84">
        <v>47</v>
      </c>
      <c r="FN67" s="84" t="s">
        <v>161</v>
      </c>
      <c r="FO67" s="84" t="s">
        <v>921</v>
      </c>
      <c r="FP67" s="93" t="s">
        <v>135</v>
      </c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202">
        <f t="shared" si="115"/>
        <v>0</v>
      </c>
      <c r="GH67" s="84">
        <v>47</v>
      </c>
      <c r="GI67" s="84" t="s">
        <v>161</v>
      </c>
      <c r="GJ67" s="84" t="s">
        <v>921</v>
      </c>
      <c r="GK67" s="93" t="s">
        <v>135</v>
      </c>
      <c r="GL67" s="93" t="str">
        <f t="shared" si="118"/>
        <v/>
      </c>
      <c r="GM67" s="93" t="str">
        <f t="shared" si="119"/>
        <v/>
      </c>
      <c r="GN67" s="93" t="str">
        <f t="shared" si="120"/>
        <v/>
      </c>
      <c r="GO67" s="93" t="str">
        <f t="shared" si="121"/>
        <v/>
      </c>
      <c r="GP67" s="93" t="str">
        <f t="shared" si="122"/>
        <v/>
      </c>
      <c r="GQ67" s="93" t="str">
        <f t="shared" si="123"/>
        <v/>
      </c>
      <c r="GR67" s="93" t="str">
        <f t="shared" si="124"/>
        <v/>
      </c>
      <c r="GS67" s="93" t="str">
        <f t="shared" si="125"/>
        <v/>
      </c>
      <c r="GT67" s="93" t="str">
        <f t="shared" si="126"/>
        <v/>
      </c>
      <c r="GU67" s="93" t="str">
        <f t="shared" si="127"/>
        <v/>
      </c>
      <c r="GV67" s="93" t="str">
        <f t="shared" si="128"/>
        <v/>
      </c>
      <c r="GW67" s="93" t="str">
        <f t="shared" si="129"/>
        <v/>
      </c>
      <c r="GX67" s="93" t="str">
        <f t="shared" si="130"/>
        <v/>
      </c>
      <c r="GY67" s="93" t="str">
        <f t="shared" si="131"/>
        <v/>
      </c>
      <c r="GZ67" s="93" t="str">
        <f t="shared" si="132"/>
        <v/>
      </c>
      <c r="HA67" s="202">
        <f t="shared" si="117"/>
        <v>0</v>
      </c>
    </row>
    <row r="68" ht="17.1" customHeight="1" spans="1:209">
      <c r="A68" s="84">
        <v>48</v>
      </c>
      <c r="B68" s="84" t="s">
        <v>162</v>
      </c>
      <c r="C68" s="84" t="s">
        <v>921</v>
      </c>
      <c r="D68" s="93" t="s">
        <v>135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202">
        <f t="shared" si="107"/>
        <v>0</v>
      </c>
      <c r="V68" s="84">
        <v>48</v>
      </c>
      <c r="W68" s="84" t="s">
        <v>162</v>
      </c>
      <c r="X68" s="84" t="s">
        <v>921</v>
      </c>
      <c r="Y68" s="93" t="s">
        <v>135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202">
        <f t="shared" si="108"/>
        <v>0</v>
      </c>
      <c r="AQ68" s="84">
        <v>48</v>
      </c>
      <c r="AR68" s="84" t="s">
        <v>162</v>
      </c>
      <c r="AS68" s="84" t="s">
        <v>921</v>
      </c>
      <c r="AT68" s="93" t="s">
        <v>135</v>
      </c>
      <c r="AU68" s="93"/>
      <c r="AV68" s="93">
        <v>1</v>
      </c>
      <c r="AW68" s="93">
        <v>1</v>
      </c>
      <c r="AX68" s="93">
        <v>1</v>
      </c>
      <c r="AY68" s="93"/>
      <c r="AZ68" s="93">
        <v>1</v>
      </c>
      <c r="BA68" s="93"/>
      <c r="BB68" s="93"/>
      <c r="BC68" s="93"/>
      <c r="BD68" s="93"/>
      <c r="BE68" s="93"/>
      <c r="BF68" s="93"/>
      <c r="BG68" s="93"/>
      <c r="BH68" s="93"/>
      <c r="BI68" s="93"/>
      <c r="BJ68" s="202">
        <f t="shared" si="109"/>
        <v>4</v>
      </c>
      <c r="BL68" s="84">
        <v>48</v>
      </c>
      <c r="BM68" s="84" t="s">
        <v>162</v>
      </c>
      <c r="BN68" s="84" t="s">
        <v>921</v>
      </c>
      <c r="BO68" s="93" t="s">
        <v>135</v>
      </c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202">
        <f t="shared" si="110"/>
        <v>0</v>
      </c>
      <c r="CG68" s="84">
        <v>48</v>
      </c>
      <c r="CH68" s="84" t="s">
        <v>162</v>
      </c>
      <c r="CI68" s="84" t="s">
        <v>921</v>
      </c>
      <c r="CJ68" s="93" t="s">
        <v>135</v>
      </c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202">
        <f t="shared" si="111"/>
        <v>0</v>
      </c>
      <c r="DB68" s="84">
        <v>48</v>
      </c>
      <c r="DC68" s="84" t="s">
        <v>162</v>
      </c>
      <c r="DD68" s="84" t="s">
        <v>921</v>
      </c>
      <c r="DE68" s="93" t="s">
        <v>135</v>
      </c>
      <c r="DF68" s="93"/>
      <c r="DG68" s="93">
        <v>1</v>
      </c>
      <c r="DH68" s="93">
        <v>2</v>
      </c>
      <c r="DI68" s="93"/>
      <c r="DJ68" s="93"/>
      <c r="DK68" s="93">
        <v>1</v>
      </c>
      <c r="DL68" s="93"/>
      <c r="DM68" s="93"/>
      <c r="DN68" s="93"/>
      <c r="DO68" s="93"/>
      <c r="DP68" s="93"/>
      <c r="DQ68" s="93"/>
      <c r="DR68" s="93"/>
      <c r="DS68" s="93"/>
      <c r="DT68" s="93"/>
      <c r="DU68" s="202">
        <f t="shared" si="112"/>
        <v>4</v>
      </c>
      <c r="DW68" s="84">
        <v>48</v>
      </c>
      <c r="DX68" s="84" t="s">
        <v>162</v>
      </c>
      <c r="DY68" s="84" t="s">
        <v>921</v>
      </c>
      <c r="DZ68" s="93" t="s">
        <v>135</v>
      </c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202">
        <f t="shared" si="113"/>
        <v>0</v>
      </c>
      <c r="ER68" s="84">
        <v>48</v>
      </c>
      <c r="ES68" s="84" t="s">
        <v>162</v>
      </c>
      <c r="ET68" s="84" t="s">
        <v>921</v>
      </c>
      <c r="EU68" s="93" t="s">
        <v>135</v>
      </c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202">
        <f t="shared" si="114"/>
        <v>0</v>
      </c>
      <c r="FM68" s="84">
        <v>48</v>
      </c>
      <c r="FN68" s="84" t="s">
        <v>162</v>
      </c>
      <c r="FO68" s="84" t="s">
        <v>921</v>
      </c>
      <c r="FP68" s="93" t="s">
        <v>135</v>
      </c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202">
        <f t="shared" si="115"/>
        <v>0</v>
      </c>
      <c r="GH68" s="84">
        <v>48</v>
      </c>
      <c r="GI68" s="84" t="s">
        <v>162</v>
      </c>
      <c r="GJ68" s="84" t="s">
        <v>921</v>
      </c>
      <c r="GK68" s="93" t="s">
        <v>135</v>
      </c>
      <c r="GL68" s="93" t="str">
        <f t="shared" si="118"/>
        <v/>
      </c>
      <c r="GM68" s="93" t="str">
        <f t="shared" si="119"/>
        <v/>
      </c>
      <c r="GN68" s="93">
        <f t="shared" si="120"/>
        <v>-1</v>
      </c>
      <c r="GO68" s="93">
        <f t="shared" si="121"/>
        <v>1</v>
      </c>
      <c r="GP68" s="93" t="str">
        <f t="shared" si="122"/>
        <v/>
      </c>
      <c r="GQ68" s="93" t="str">
        <f t="shared" si="123"/>
        <v/>
      </c>
      <c r="GR68" s="93" t="str">
        <f t="shared" si="124"/>
        <v/>
      </c>
      <c r="GS68" s="93" t="str">
        <f t="shared" si="125"/>
        <v/>
      </c>
      <c r="GT68" s="93" t="str">
        <f t="shared" si="126"/>
        <v/>
      </c>
      <c r="GU68" s="93" t="str">
        <f t="shared" si="127"/>
        <v/>
      </c>
      <c r="GV68" s="93" t="str">
        <f t="shared" si="128"/>
        <v/>
      </c>
      <c r="GW68" s="93" t="str">
        <f t="shared" si="129"/>
        <v/>
      </c>
      <c r="GX68" s="93" t="str">
        <f t="shared" si="130"/>
        <v/>
      </c>
      <c r="GY68" s="93" t="str">
        <f t="shared" si="131"/>
        <v/>
      </c>
      <c r="GZ68" s="93" t="str">
        <f t="shared" si="132"/>
        <v/>
      </c>
      <c r="HA68" s="202">
        <f t="shared" si="117"/>
        <v>0</v>
      </c>
    </row>
    <row r="69" ht="17.1" customHeight="1" spans="1:209">
      <c r="A69" s="84">
        <v>49</v>
      </c>
      <c r="B69" s="84" t="s">
        <v>163</v>
      </c>
      <c r="C69" s="84" t="s">
        <v>921</v>
      </c>
      <c r="D69" s="93" t="s">
        <v>135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202">
        <f t="shared" si="107"/>
        <v>0</v>
      </c>
      <c r="V69" s="84">
        <v>49</v>
      </c>
      <c r="W69" s="84" t="s">
        <v>163</v>
      </c>
      <c r="X69" s="84" t="s">
        <v>921</v>
      </c>
      <c r="Y69" s="93" t="s">
        <v>135</v>
      </c>
      <c r="Z69" s="93"/>
      <c r="AA69" s="93"/>
      <c r="AB69" s="93"/>
      <c r="AC69" s="93"/>
      <c r="AD69" s="93"/>
      <c r="AE69" s="93"/>
      <c r="AF69" s="93"/>
      <c r="AG69" s="93"/>
      <c r="AH69" s="93">
        <v>1</v>
      </c>
      <c r="AI69" s="93"/>
      <c r="AJ69" s="93"/>
      <c r="AK69" s="93"/>
      <c r="AL69" s="93"/>
      <c r="AM69" s="93"/>
      <c r="AN69" s="93"/>
      <c r="AO69" s="202">
        <f t="shared" si="108"/>
        <v>1</v>
      </c>
      <c r="AQ69" s="84">
        <v>49</v>
      </c>
      <c r="AR69" s="84" t="s">
        <v>163</v>
      </c>
      <c r="AS69" s="84" t="s">
        <v>921</v>
      </c>
      <c r="AT69" s="93" t="s">
        <v>135</v>
      </c>
      <c r="AU69" s="93">
        <v>1</v>
      </c>
      <c r="AV69" s="93">
        <v>1</v>
      </c>
      <c r="AW69" s="93">
        <v>1</v>
      </c>
      <c r="AX69" s="93"/>
      <c r="AY69" s="93"/>
      <c r="AZ69" s="93">
        <v>1</v>
      </c>
      <c r="BA69" s="93"/>
      <c r="BB69" s="93"/>
      <c r="BC69" s="93"/>
      <c r="BD69" s="93"/>
      <c r="BE69" s="93"/>
      <c r="BF69" s="93"/>
      <c r="BG69" s="93"/>
      <c r="BH69" s="93"/>
      <c r="BI69" s="93"/>
      <c r="BJ69" s="202">
        <f t="shared" si="109"/>
        <v>4</v>
      </c>
      <c r="BL69" s="84">
        <v>49</v>
      </c>
      <c r="BM69" s="84" t="s">
        <v>163</v>
      </c>
      <c r="BN69" s="84" t="s">
        <v>921</v>
      </c>
      <c r="BO69" s="93" t="s">
        <v>135</v>
      </c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202">
        <f t="shared" si="110"/>
        <v>0</v>
      </c>
      <c r="CG69" s="84">
        <v>49</v>
      </c>
      <c r="CH69" s="84" t="s">
        <v>163</v>
      </c>
      <c r="CI69" s="84" t="s">
        <v>921</v>
      </c>
      <c r="CJ69" s="93" t="s">
        <v>135</v>
      </c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202">
        <f t="shared" si="111"/>
        <v>0</v>
      </c>
      <c r="DB69" s="84">
        <v>49</v>
      </c>
      <c r="DC69" s="84" t="s">
        <v>163</v>
      </c>
      <c r="DD69" s="84" t="s">
        <v>921</v>
      </c>
      <c r="DE69" s="93" t="s">
        <v>135</v>
      </c>
      <c r="DF69" s="93">
        <v>1</v>
      </c>
      <c r="DG69" s="93">
        <v>1</v>
      </c>
      <c r="DH69" s="93">
        <v>1</v>
      </c>
      <c r="DI69" s="93"/>
      <c r="DJ69" s="93"/>
      <c r="DK69" s="93">
        <v>1</v>
      </c>
      <c r="DL69" s="93"/>
      <c r="DM69" s="93"/>
      <c r="DN69" s="93">
        <v>1</v>
      </c>
      <c r="DO69" s="93"/>
      <c r="DP69" s="93"/>
      <c r="DQ69" s="93"/>
      <c r="DR69" s="93"/>
      <c r="DS69" s="93"/>
      <c r="DT69" s="93"/>
      <c r="DU69" s="202">
        <f t="shared" si="112"/>
        <v>5</v>
      </c>
      <c r="DW69" s="84">
        <v>49</v>
      </c>
      <c r="DX69" s="84" t="s">
        <v>163</v>
      </c>
      <c r="DY69" s="84" t="s">
        <v>921</v>
      </c>
      <c r="DZ69" s="93" t="s">
        <v>135</v>
      </c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202">
        <f t="shared" si="113"/>
        <v>0</v>
      </c>
      <c r="ER69" s="84">
        <v>49</v>
      </c>
      <c r="ES69" s="84" t="s">
        <v>163</v>
      </c>
      <c r="ET69" s="84" t="s">
        <v>921</v>
      </c>
      <c r="EU69" s="93" t="s">
        <v>135</v>
      </c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202">
        <f t="shared" si="114"/>
        <v>0</v>
      </c>
      <c r="FM69" s="84">
        <v>49</v>
      </c>
      <c r="FN69" s="84" t="s">
        <v>163</v>
      </c>
      <c r="FO69" s="84" t="s">
        <v>921</v>
      </c>
      <c r="FP69" s="93" t="s">
        <v>135</v>
      </c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202">
        <f t="shared" si="115"/>
        <v>0</v>
      </c>
      <c r="GH69" s="84">
        <v>49</v>
      </c>
      <c r="GI69" s="84" t="s">
        <v>163</v>
      </c>
      <c r="GJ69" s="84" t="s">
        <v>921</v>
      </c>
      <c r="GK69" s="93" t="s">
        <v>135</v>
      </c>
      <c r="GL69" s="93" t="str">
        <f t="shared" si="118"/>
        <v/>
      </c>
      <c r="GM69" s="93" t="str">
        <f t="shared" si="119"/>
        <v/>
      </c>
      <c r="GN69" s="93" t="str">
        <f t="shared" si="120"/>
        <v/>
      </c>
      <c r="GO69" s="93" t="str">
        <f t="shared" si="121"/>
        <v/>
      </c>
      <c r="GP69" s="93" t="str">
        <f t="shared" si="122"/>
        <v/>
      </c>
      <c r="GQ69" s="93" t="str">
        <f t="shared" si="123"/>
        <v/>
      </c>
      <c r="GR69" s="93" t="str">
        <f t="shared" si="124"/>
        <v/>
      </c>
      <c r="GS69" s="93" t="str">
        <f t="shared" si="125"/>
        <v/>
      </c>
      <c r="GT69" s="93" t="str">
        <f t="shared" si="126"/>
        <v/>
      </c>
      <c r="GU69" s="93" t="str">
        <f t="shared" si="127"/>
        <v/>
      </c>
      <c r="GV69" s="93" t="str">
        <f t="shared" si="128"/>
        <v/>
      </c>
      <c r="GW69" s="93" t="str">
        <f t="shared" si="129"/>
        <v/>
      </c>
      <c r="GX69" s="93" t="str">
        <f t="shared" si="130"/>
        <v/>
      </c>
      <c r="GY69" s="93" t="str">
        <f t="shared" si="131"/>
        <v/>
      </c>
      <c r="GZ69" s="93" t="str">
        <f t="shared" si="132"/>
        <v/>
      </c>
      <c r="HA69" s="202">
        <f t="shared" si="117"/>
        <v>0</v>
      </c>
    </row>
    <row r="70" ht="17.1" customHeight="1" spans="1:209">
      <c r="A70" s="84">
        <v>50</v>
      </c>
      <c r="B70" s="84" t="s">
        <v>166</v>
      </c>
      <c r="C70" s="84" t="s">
        <v>921</v>
      </c>
      <c r="D70" s="93" t="s">
        <v>135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202">
        <f t="shared" si="107"/>
        <v>0</v>
      </c>
      <c r="V70" s="84">
        <v>50</v>
      </c>
      <c r="W70" s="84" t="s">
        <v>166</v>
      </c>
      <c r="X70" s="84" t="s">
        <v>921</v>
      </c>
      <c r="Y70" s="93" t="s">
        <v>135</v>
      </c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202">
        <f t="shared" si="108"/>
        <v>0</v>
      </c>
      <c r="AQ70" s="84">
        <v>50</v>
      </c>
      <c r="AR70" s="84" t="s">
        <v>166</v>
      </c>
      <c r="AS70" s="84" t="s">
        <v>921</v>
      </c>
      <c r="AT70" s="93" t="s">
        <v>135</v>
      </c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202">
        <f t="shared" si="109"/>
        <v>0</v>
      </c>
      <c r="BL70" s="84">
        <v>50</v>
      </c>
      <c r="BM70" s="84" t="s">
        <v>166</v>
      </c>
      <c r="BN70" s="84" t="s">
        <v>921</v>
      </c>
      <c r="BO70" s="93" t="s">
        <v>135</v>
      </c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202">
        <f t="shared" si="110"/>
        <v>0</v>
      </c>
      <c r="CG70" s="84">
        <v>50</v>
      </c>
      <c r="CH70" s="84" t="s">
        <v>166</v>
      </c>
      <c r="CI70" s="84" t="s">
        <v>921</v>
      </c>
      <c r="CJ70" s="93" t="s">
        <v>135</v>
      </c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202">
        <f t="shared" si="111"/>
        <v>0</v>
      </c>
      <c r="DB70" s="84">
        <v>50</v>
      </c>
      <c r="DC70" s="84" t="s">
        <v>166</v>
      </c>
      <c r="DD70" s="84" t="s">
        <v>921</v>
      </c>
      <c r="DE70" s="93" t="s">
        <v>135</v>
      </c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202">
        <f t="shared" si="112"/>
        <v>0</v>
      </c>
      <c r="DW70" s="84">
        <v>50</v>
      </c>
      <c r="DX70" s="84" t="s">
        <v>166</v>
      </c>
      <c r="DY70" s="84" t="s">
        <v>921</v>
      </c>
      <c r="DZ70" s="93" t="s">
        <v>135</v>
      </c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202">
        <f t="shared" si="113"/>
        <v>0</v>
      </c>
      <c r="ER70" s="84">
        <v>50</v>
      </c>
      <c r="ES70" s="84" t="s">
        <v>166</v>
      </c>
      <c r="ET70" s="84" t="s">
        <v>921</v>
      </c>
      <c r="EU70" s="93" t="s">
        <v>135</v>
      </c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202">
        <f t="shared" si="114"/>
        <v>0</v>
      </c>
      <c r="FM70" s="84">
        <v>50</v>
      </c>
      <c r="FN70" s="84" t="s">
        <v>166</v>
      </c>
      <c r="FO70" s="84" t="s">
        <v>921</v>
      </c>
      <c r="FP70" s="93" t="s">
        <v>135</v>
      </c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202">
        <f t="shared" si="115"/>
        <v>0</v>
      </c>
      <c r="GH70" s="84">
        <v>50</v>
      </c>
      <c r="GI70" s="84" t="s">
        <v>166</v>
      </c>
      <c r="GJ70" s="84" t="s">
        <v>921</v>
      </c>
      <c r="GK70" s="93" t="s">
        <v>135</v>
      </c>
      <c r="GL70" s="93" t="str">
        <f t="shared" si="118"/>
        <v/>
      </c>
      <c r="GM70" s="93" t="str">
        <f t="shared" si="119"/>
        <v/>
      </c>
      <c r="GN70" s="93" t="str">
        <f t="shared" si="120"/>
        <v/>
      </c>
      <c r="GO70" s="93" t="str">
        <f t="shared" si="121"/>
        <v/>
      </c>
      <c r="GP70" s="93" t="str">
        <f t="shared" si="122"/>
        <v/>
      </c>
      <c r="GQ70" s="93" t="str">
        <f t="shared" si="123"/>
        <v/>
      </c>
      <c r="GR70" s="93" t="str">
        <f t="shared" si="124"/>
        <v/>
      </c>
      <c r="GS70" s="93" t="str">
        <f t="shared" si="125"/>
        <v/>
      </c>
      <c r="GT70" s="93" t="str">
        <f t="shared" si="126"/>
        <v/>
      </c>
      <c r="GU70" s="93" t="str">
        <f t="shared" si="127"/>
        <v/>
      </c>
      <c r="GV70" s="93" t="str">
        <f t="shared" si="128"/>
        <v/>
      </c>
      <c r="GW70" s="93" t="str">
        <f t="shared" si="129"/>
        <v/>
      </c>
      <c r="GX70" s="93" t="str">
        <f t="shared" si="130"/>
        <v/>
      </c>
      <c r="GY70" s="93" t="str">
        <f t="shared" si="131"/>
        <v/>
      </c>
      <c r="GZ70" s="93" t="str">
        <f t="shared" si="132"/>
        <v/>
      </c>
      <c r="HA70" s="202">
        <f t="shared" si="117"/>
        <v>0</v>
      </c>
    </row>
    <row r="71" ht="17.1" customHeight="1" spans="1:209">
      <c r="A71" s="84">
        <v>51</v>
      </c>
      <c r="B71" s="84" t="s">
        <v>168</v>
      </c>
      <c r="C71" s="84" t="s">
        <v>921</v>
      </c>
      <c r="D71" s="93" t="s">
        <v>135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202">
        <f t="shared" si="107"/>
        <v>0</v>
      </c>
      <c r="V71" s="84">
        <v>51</v>
      </c>
      <c r="W71" s="84" t="s">
        <v>168</v>
      </c>
      <c r="X71" s="84" t="s">
        <v>921</v>
      </c>
      <c r="Y71" s="93" t="s">
        <v>135</v>
      </c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202">
        <f t="shared" si="108"/>
        <v>0</v>
      </c>
      <c r="AQ71" s="84">
        <v>51</v>
      </c>
      <c r="AR71" s="84" t="s">
        <v>168</v>
      </c>
      <c r="AS71" s="84" t="s">
        <v>921</v>
      </c>
      <c r="AT71" s="93" t="s">
        <v>135</v>
      </c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202">
        <f t="shared" si="109"/>
        <v>0</v>
      </c>
      <c r="BL71" s="84">
        <v>51</v>
      </c>
      <c r="BM71" s="84" t="s">
        <v>168</v>
      </c>
      <c r="BN71" s="84" t="s">
        <v>921</v>
      </c>
      <c r="BO71" s="93" t="s">
        <v>135</v>
      </c>
      <c r="BP71" s="93">
        <v>1</v>
      </c>
      <c r="BQ71" s="93"/>
      <c r="BR71" s="93"/>
      <c r="BS71" s="93"/>
      <c r="BT71" s="93"/>
      <c r="BU71" s="93"/>
      <c r="BV71" s="93"/>
      <c r="BW71" s="93"/>
      <c r="BX71" s="93"/>
      <c r="BY71" s="93">
        <v>1</v>
      </c>
      <c r="BZ71" s="93"/>
      <c r="CA71" s="93"/>
      <c r="CB71" s="93"/>
      <c r="CC71" s="93"/>
      <c r="CD71" s="93"/>
      <c r="CE71" s="202">
        <f t="shared" si="110"/>
        <v>2</v>
      </c>
      <c r="CG71" s="84">
        <v>51</v>
      </c>
      <c r="CH71" s="84" t="s">
        <v>168</v>
      </c>
      <c r="CI71" s="84" t="s">
        <v>921</v>
      </c>
      <c r="CJ71" s="93" t="s">
        <v>135</v>
      </c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202">
        <f t="shared" si="111"/>
        <v>0</v>
      </c>
      <c r="DB71" s="84">
        <v>51</v>
      </c>
      <c r="DC71" s="84" t="s">
        <v>168</v>
      </c>
      <c r="DD71" s="84" t="s">
        <v>921</v>
      </c>
      <c r="DE71" s="93" t="s">
        <v>135</v>
      </c>
      <c r="DF71" s="93">
        <v>1</v>
      </c>
      <c r="DG71" s="93"/>
      <c r="DH71" s="93"/>
      <c r="DI71" s="93"/>
      <c r="DJ71" s="93"/>
      <c r="DK71" s="93"/>
      <c r="DL71" s="93"/>
      <c r="DM71" s="93"/>
      <c r="DN71" s="93"/>
      <c r="DO71" s="93">
        <v>1</v>
      </c>
      <c r="DP71" s="93"/>
      <c r="DQ71" s="93"/>
      <c r="DR71" s="93"/>
      <c r="DS71" s="93"/>
      <c r="DT71" s="93"/>
      <c r="DU71" s="202">
        <f t="shared" si="112"/>
        <v>2</v>
      </c>
      <c r="DW71" s="84">
        <v>51</v>
      </c>
      <c r="DX71" s="84" t="s">
        <v>168</v>
      </c>
      <c r="DY71" s="84" t="s">
        <v>921</v>
      </c>
      <c r="DZ71" s="93" t="s">
        <v>135</v>
      </c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202">
        <f t="shared" si="113"/>
        <v>0</v>
      </c>
      <c r="ER71" s="84">
        <v>51</v>
      </c>
      <c r="ES71" s="84" t="s">
        <v>168</v>
      </c>
      <c r="ET71" s="84" t="s">
        <v>921</v>
      </c>
      <c r="EU71" s="93" t="s">
        <v>135</v>
      </c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202">
        <f t="shared" si="114"/>
        <v>0</v>
      </c>
      <c r="FM71" s="84">
        <v>51</v>
      </c>
      <c r="FN71" s="84" t="s">
        <v>168</v>
      </c>
      <c r="FO71" s="84" t="s">
        <v>921</v>
      </c>
      <c r="FP71" s="93" t="s">
        <v>135</v>
      </c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202">
        <f t="shared" si="115"/>
        <v>0</v>
      </c>
      <c r="GH71" s="84">
        <v>51</v>
      </c>
      <c r="GI71" s="84" t="s">
        <v>168</v>
      </c>
      <c r="GJ71" s="84" t="s">
        <v>921</v>
      </c>
      <c r="GK71" s="93" t="s">
        <v>135</v>
      </c>
      <c r="GL71" s="93" t="str">
        <f t="shared" si="118"/>
        <v/>
      </c>
      <c r="GM71" s="93" t="str">
        <f t="shared" si="119"/>
        <v/>
      </c>
      <c r="GN71" s="93" t="str">
        <f t="shared" si="120"/>
        <v/>
      </c>
      <c r="GO71" s="93" t="str">
        <f t="shared" si="121"/>
        <v/>
      </c>
      <c r="GP71" s="93" t="str">
        <f t="shared" si="122"/>
        <v/>
      </c>
      <c r="GQ71" s="93" t="str">
        <f t="shared" si="123"/>
        <v/>
      </c>
      <c r="GR71" s="93" t="str">
        <f t="shared" si="124"/>
        <v/>
      </c>
      <c r="GS71" s="93" t="str">
        <f t="shared" si="125"/>
        <v/>
      </c>
      <c r="GT71" s="93" t="str">
        <f t="shared" si="126"/>
        <v/>
      </c>
      <c r="GU71" s="93" t="str">
        <f t="shared" si="127"/>
        <v/>
      </c>
      <c r="GV71" s="93" t="str">
        <f t="shared" si="128"/>
        <v/>
      </c>
      <c r="GW71" s="93" t="str">
        <f t="shared" si="129"/>
        <v/>
      </c>
      <c r="GX71" s="93" t="str">
        <f t="shared" si="130"/>
        <v/>
      </c>
      <c r="GY71" s="93" t="str">
        <f t="shared" si="131"/>
        <v/>
      </c>
      <c r="GZ71" s="93" t="str">
        <f t="shared" si="132"/>
        <v/>
      </c>
      <c r="HA71" s="202">
        <f t="shared" si="117"/>
        <v>0</v>
      </c>
    </row>
    <row r="72" ht="17.1" customHeight="1" spans="1:209">
      <c r="A72" s="84">
        <v>52</v>
      </c>
      <c r="B72" s="84" t="s">
        <v>169</v>
      </c>
      <c r="C72" s="84" t="s">
        <v>921</v>
      </c>
      <c r="D72" s="93" t="s">
        <v>135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202">
        <f t="shared" si="107"/>
        <v>0</v>
      </c>
      <c r="V72" s="84">
        <v>52</v>
      </c>
      <c r="W72" s="84" t="s">
        <v>169</v>
      </c>
      <c r="X72" s="84" t="s">
        <v>921</v>
      </c>
      <c r="Y72" s="93" t="s">
        <v>135</v>
      </c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202">
        <f t="shared" si="108"/>
        <v>0</v>
      </c>
      <c r="AQ72" s="84">
        <v>52</v>
      </c>
      <c r="AR72" s="84" t="s">
        <v>169</v>
      </c>
      <c r="AS72" s="84" t="s">
        <v>921</v>
      </c>
      <c r="AT72" s="93" t="s">
        <v>135</v>
      </c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202">
        <f t="shared" si="109"/>
        <v>0</v>
      </c>
      <c r="BL72" s="84">
        <v>52</v>
      </c>
      <c r="BM72" s="84" t="s">
        <v>169</v>
      </c>
      <c r="BN72" s="84" t="s">
        <v>921</v>
      </c>
      <c r="BO72" s="93" t="s">
        <v>135</v>
      </c>
      <c r="BP72" s="93"/>
      <c r="BQ72" s="93"/>
      <c r="BR72" s="93"/>
      <c r="BS72" s="93"/>
      <c r="BT72" s="93"/>
      <c r="BU72" s="93"/>
      <c r="BV72" s="93"/>
      <c r="BW72" s="93"/>
      <c r="BX72" s="93">
        <v>1</v>
      </c>
      <c r="BY72" s="93"/>
      <c r="BZ72" s="93"/>
      <c r="CA72" s="93"/>
      <c r="CB72" s="93"/>
      <c r="CC72" s="93"/>
      <c r="CD72" s="93"/>
      <c r="CE72" s="202">
        <f t="shared" si="110"/>
        <v>1</v>
      </c>
      <c r="CG72" s="84">
        <v>52</v>
      </c>
      <c r="CH72" s="84" t="s">
        <v>169</v>
      </c>
      <c r="CI72" s="84" t="s">
        <v>921</v>
      </c>
      <c r="CJ72" s="93" t="s">
        <v>135</v>
      </c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202">
        <f t="shared" si="111"/>
        <v>0</v>
      </c>
      <c r="DB72" s="84">
        <v>52</v>
      </c>
      <c r="DC72" s="84" t="s">
        <v>169</v>
      </c>
      <c r="DD72" s="84" t="s">
        <v>921</v>
      </c>
      <c r="DE72" s="93" t="s">
        <v>135</v>
      </c>
      <c r="DF72" s="93"/>
      <c r="DG72" s="93"/>
      <c r="DH72" s="93"/>
      <c r="DI72" s="93"/>
      <c r="DJ72" s="93"/>
      <c r="DK72" s="93"/>
      <c r="DL72" s="93"/>
      <c r="DM72" s="93"/>
      <c r="DN72" s="93">
        <v>1</v>
      </c>
      <c r="DO72" s="93"/>
      <c r="DP72" s="93"/>
      <c r="DQ72" s="93"/>
      <c r="DR72" s="93"/>
      <c r="DS72" s="93"/>
      <c r="DT72" s="93"/>
      <c r="DU72" s="202">
        <f t="shared" si="112"/>
        <v>1</v>
      </c>
      <c r="DW72" s="84">
        <v>52</v>
      </c>
      <c r="DX72" s="84" t="s">
        <v>169</v>
      </c>
      <c r="DY72" s="84" t="s">
        <v>921</v>
      </c>
      <c r="DZ72" s="93" t="s">
        <v>135</v>
      </c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202">
        <f t="shared" si="113"/>
        <v>0</v>
      </c>
      <c r="ER72" s="84">
        <v>52</v>
      </c>
      <c r="ES72" s="84" t="s">
        <v>169</v>
      </c>
      <c r="ET72" s="84" t="s">
        <v>921</v>
      </c>
      <c r="EU72" s="93" t="s">
        <v>135</v>
      </c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202">
        <f t="shared" si="114"/>
        <v>0</v>
      </c>
      <c r="FM72" s="84">
        <v>52</v>
      </c>
      <c r="FN72" s="84" t="s">
        <v>169</v>
      </c>
      <c r="FO72" s="84" t="s">
        <v>921</v>
      </c>
      <c r="FP72" s="93" t="s">
        <v>135</v>
      </c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202">
        <f t="shared" si="115"/>
        <v>0</v>
      </c>
      <c r="GH72" s="84">
        <v>52</v>
      </c>
      <c r="GI72" s="84" t="s">
        <v>169</v>
      </c>
      <c r="GJ72" s="84" t="s">
        <v>921</v>
      </c>
      <c r="GK72" s="93" t="s">
        <v>135</v>
      </c>
      <c r="GL72" s="93" t="str">
        <f t="shared" si="118"/>
        <v/>
      </c>
      <c r="GM72" s="93" t="str">
        <f t="shared" si="119"/>
        <v/>
      </c>
      <c r="GN72" s="93" t="str">
        <f t="shared" si="120"/>
        <v/>
      </c>
      <c r="GO72" s="93" t="str">
        <f t="shared" si="121"/>
        <v/>
      </c>
      <c r="GP72" s="93" t="str">
        <f t="shared" si="122"/>
        <v/>
      </c>
      <c r="GQ72" s="93" t="str">
        <f t="shared" si="123"/>
        <v/>
      </c>
      <c r="GR72" s="93" t="str">
        <f t="shared" si="124"/>
        <v/>
      </c>
      <c r="GS72" s="93" t="str">
        <f t="shared" si="125"/>
        <v/>
      </c>
      <c r="GT72" s="93" t="str">
        <f t="shared" si="126"/>
        <v/>
      </c>
      <c r="GU72" s="93" t="str">
        <f t="shared" si="127"/>
        <v/>
      </c>
      <c r="GV72" s="93" t="str">
        <f t="shared" si="128"/>
        <v/>
      </c>
      <c r="GW72" s="93" t="str">
        <f t="shared" si="129"/>
        <v/>
      </c>
      <c r="GX72" s="93" t="str">
        <f t="shared" si="130"/>
        <v/>
      </c>
      <c r="GY72" s="93" t="str">
        <f t="shared" si="131"/>
        <v/>
      </c>
      <c r="GZ72" s="93" t="str">
        <f t="shared" si="132"/>
        <v/>
      </c>
      <c r="HA72" s="202">
        <f t="shared" si="117"/>
        <v>0</v>
      </c>
    </row>
    <row r="73" ht="17.1" customHeight="1" spans="1:209">
      <c r="A73" s="84">
        <v>53</v>
      </c>
      <c r="B73" s="84" t="s">
        <v>170</v>
      </c>
      <c r="C73" s="84" t="s">
        <v>921</v>
      </c>
      <c r="D73" s="93" t="s">
        <v>135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202">
        <f t="shared" si="107"/>
        <v>0</v>
      </c>
      <c r="V73" s="84">
        <v>53</v>
      </c>
      <c r="W73" s="84" t="s">
        <v>170</v>
      </c>
      <c r="X73" s="84" t="s">
        <v>921</v>
      </c>
      <c r="Y73" s="93" t="s">
        <v>135</v>
      </c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202">
        <f t="shared" si="108"/>
        <v>0</v>
      </c>
      <c r="AQ73" s="84">
        <v>53</v>
      </c>
      <c r="AR73" s="84" t="s">
        <v>170</v>
      </c>
      <c r="AS73" s="84" t="s">
        <v>921</v>
      </c>
      <c r="AT73" s="93" t="s">
        <v>135</v>
      </c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202">
        <f t="shared" si="109"/>
        <v>0</v>
      </c>
      <c r="BL73" s="84">
        <v>53</v>
      </c>
      <c r="BM73" s="84" t="s">
        <v>170</v>
      </c>
      <c r="BN73" s="84" t="s">
        <v>921</v>
      </c>
      <c r="BO73" s="93" t="s">
        <v>135</v>
      </c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202">
        <f t="shared" si="110"/>
        <v>0</v>
      </c>
      <c r="CG73" s="84">
        <v>53</v>
      </c>
      <c r="CH73" s="84" t="s">
        <v>170</v>
      </c>
      <c r="CI73" s="84" t="s">
        <v>921</v>
      </c>
      <c r="CJ73" s="93" t="s">
        <v>135</v>
      </c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202">
        <f t="shared" si="111"/>
        <v>0</v>
      </c>
      <c r="DB73" s="84">
        <v>53</v>
      </c>
      <c r="DC73" s="84" t="s">
        <v>170</v>
      </c>
      <c r="DD73" s="84" t="s">
        <v>921</v>
      </c>
      <c r="DE73" s="93" t="s">
        <v>135</v>
      </c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202">
        <f t="shared" si="112"/>
        <v>0</v>
      </c>
      <c r="DW73" s="84">
        <v>53</v>
      </c>
      <c r="DX73" s="84" t="s">
        <v>170</v>
      </c>
      <c r="DY73" s="84" t="s">
        <v>921</v>
      </c>
      <c r="DZ73" s="93" t="s">
        <v>135</v>
      </c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202">
        <f t="shared" si="113"/>
        <v>0</v>
      </c>
      <c r="ER73" s="84">
        <v>53</v>
      </c>
      <c r="ES73" s="84" t="s">
        <v>170</v>
      </c>
      <c r="ET73" s="84" t="s">
        <v>921</v>
      </c>
      <c r="EU73" s="93" t="s">
        <v>135</v>
      </c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202">
        <f t="shared" si="114"/>
        <v>0</v>
      </c>
      <c r="FM73" s="84">
        <v>53</v>
      </c>
      <c r="FN73" s="84" t="s">
        <v>170</v>
      </c>
      <c r="FO73" s="84" t="s">
        <v>921</v>
      </c>
      <c r="FP73" s="93" t="s">
        <v>135</v>
      </c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202">
        <f t="shared" si="115"/>
        <v>0</v>
      </c>
      <c r="GH73" s="84">
        <v>53</v>
      </c>
      <c r="GI73" s="84" t="s">
        <v>170</v>
      </c>
      <c r="GJ73" s="84" t="s">
        <v>921</v>
      </c>
      <c r="GK73" s="93" t="s">
        <v>135</v>
      </c>
      <c r="GL73" s="93" t="str">
        <f t="shared" si="118"/>
        <v/>
      </c>
      <c r="GM73" s="93" t="str">
        <f t="shared" si="119"/>
        <v/>
      </c>
      <c r="GN73" s="93" t="str">
        <f t="shared" si="120"/>
        <v/>
      </c>
      <c r="GO73" s="93" t="str">
        <f t="shared" si="121"/>
        <v/>
      </c>
      <c r="GP73" s="93" t="str">
        <f t="shared" si="122"/>
        <v/>
      </c>
      <c r="GQ73" s="93" t="str">
        <f t="shared" si="123"/>
        <v/>
      </c>
      <c r="GR73" s="93" t="str">
        <f t="shared" si="124"/>
        <v/>
      </c>
      <c r="GS73" s="93" t="str">
        <f t="shared" si="125"/>
        <v/>
      </c>
      <c r="GT73" s="93" t="str">
        <f t="shared" si="126"/>
        <v/>
      </c>
      <c r="GU73" s="93" t="str">
        <f t="shared" si="127"/>
        <v/>
      </c>
      <c r="GV73" s="93" t="str">
        <f t="shared" si="128"/>
        <v/>
      </c>
      <c r="GW73" s="93" t="str">
        <f t="shared" si="129"/>
        <v/>
      </c>
      <c r="GX73" s="93" t="str">
        <f t="shared" si="130"/>
        <v/>
      </c>
      <c r="GY73" s="93" t="str">
        <f t="shared" si="131"/>
        <v/>
      </c>
      <c r="GZ73" s="93" t="str">
        <f t="shared" si="132"/>
        <v/>
      </c>
      <c r="HA73" s="202">
        <f t="shared" si="117"/>
        <v>0</v>
      </c>
    </row>
    <row r="74" ht="18" customHeight="1" spans="1:209">
      <c r="A74" s="286"/>
      <c r="B74" s="286" t="s">
        <v>934</v>
      </c>
      <c r="C74" s="286"/>
      <c r="D74" s="287"/>
      <c r="E74" s="287">
        <f>SUM(E55:E73)</f>
        <v>0</v>
      </c>
      <c r="F74" s="287">
        <f t="shared" ref="F74:S74" si="133">SUM(F55:F73)</f>
        <v>2</v>
      </c>
      <c r="G74" s="287">
        <f t="shared" si="133"/>
        <v>2</v>
      </c>
      <c r="H74" s="287">
        <f t="shared" si="133"/>
        <v>1</v>
      </c>
      <c r="I74" s="287">
        <f t="shared" si="133"/>
        <v>0</v>
      </c>
      <c r="J74" s="287">
        <f t="shared" si="133"/>
        <v>0</v>
      </c>
      <c r="K74" s="287">
        <f t="shared" si="133"/>
        <v>0</v>
      </c>
      <c r="L74" s="287">
        <f t="shared" si="133"/>
        <v>0</v>
      </c>
      <c r="M74" s="287">
        <f t="shared" si="133"/>
        <v>0</v>
      </c>
      <c r="N74" s="287">
        <f t="shared" si="133"/>
        <v>1</v>
      </c>
      <c r="O74" s="287">
        <f t="shared" si="133"/>
        <v>0</v>
      </c>
      <c r="P74" s="287">
        <f t="shared" si="133"/>
        <v>0</v>
      </c>
      <c r="Q74" s="287">
        <f t="shared" si="133"/>
        <v>0</v>
      </c>
      <c r="R74" s="287">
        <f t="shared" si="133"/>
        <v>0</v>
      </c>
      <c r="S74" s="287">
        <f t="shared" si="133"/>
        <v>0</v>
      </c>
      <c r="T74" s="287">
        <f t="shared" si="107"/>
        <v>6</v>
      </c>
      <c r="V74" s="286"/>
      <c r="W74" s="286" t="s">
        <v>934</v>
      </c>
      <c r="X74" s="286"/>
      <c r="Y74" s="287"/>
      <c r="Z74" s="287">
        <f t="shared" ref="Z74:AN74" si="134">SUM(Z55:Z73)</f>
        <v>0</v>
      </c>
      <c r="AA74" s="287">
        <f t="shared" si="134"/>
        <v>0</v>
      </c>
      <c r="AB74" s="287">
        <f t="shared" si="134"/>
        <v>3</v>
      </c>
      <c r="AC74" s="287">
        <f t="shared" si="134"/>
        <v>1</v>
      </c>
      <c r="AD74" s="287">
        <f t="shared" si="134"/>
        <v>1</v>
      </c>
      <c r="AE74" s="287">
        <f t="shared" si="134"/>
        <v>0</v>
      </c>
      <c r="AF74" s="287">
        <f t="shared" si="134"/>
        <v>0</v>
      </c>
      <c r="AG74" s="287">
        <f t="shared" si="134"/>
        <v>0</v>
      </c>
      <c r="AH74" s="287">
        <f t="shared" si="134"/>
        <v>2</v>
      </c>
      <c r="AI74" s="287">
        <f t="shared" si="134"/>
        <v>1</v>
      </c>
      <c r="AJ74" s="287">
        <f t="shared" si="134"/>
        <v>0</v>
      </c>
      <c r="AK74" s="287">
        <f t="shared" si="134"/>
        <v>0</v>
      </c>
      <c r="AL74" s="287">
        <f t="shared" si="134"/>
        <v>0</v>
      </c>
      <c r="AM74" s="287">
        <f t="shared" si="134"/>
        <v>0</v>
      </c>
      <c r="AN74" s="287">
        <f t="shared" si="134"/>
        <v>0</v>
      </c>
      <c r="AO74" s="287">
        <f t="shared" si="108"/>
        <v>8</v>
      </c>
      <c r="AQ74" s="286"/>
      <c r="AR74" s="286" t="s">
        <v>934</v>
      </c>
      <c r="AS74" s="286"/>
      <c r="AT74" s="287"/>
      <c r="AU74" s="287">
        <f t="shared" ref="AU74:BI74" si="135">SUM(AU55:AU73)</f>
        <v>1</v>
      </c>
      <c r="AV74" s="287">
        <f t="shared" si="135"/>
        <v>3</v>
      </c>
      <c r="AW74" s="287">
        <f t="shared" si="135"/>
        <v>3</v>
      </c>
      <c r="AX74" s="287">
        <f t="shared" si="135"/>
        <v>3</v>
      </c>
      <c r="AY74" s="287">
        <f t="shared" si="135"/>
        <v>0</v>
      </c>
      <c r="AZ74" s="287">
        <f t="shared" si="135"/>
        <v>2</v>
      </c>
      <c r="BA74" s="287">
        <f t="shared" si="135"/>
        <v>0</v>
      </c>
      <c r="BB74" s="287">
        <f t="shared" si="135"/>
        <v>0</v>
      </c>
      <c r="BC74" s="287">
        <f t="shared" si="135"/>
        <v>1</v>
      </c>
      <c r="BD74" s="287">
        <f t="shared" si="135"/>
        <v>0</v>
      </c>
      <c r="BE74" s="287">
        <f t="shared" si="135"/>
        <v>0</v>
      </c>
      <c r="BF74" s="287">
        <f t="shared" si="135"/>
        <v>0</v>
      </c>
      <c r="BG74" s="287">
        <f t="shared" si="135"/>
        <v>0</v>
      </c>
      <c r="BH74" s="287">
        <f t="shared" si="135"/>
        <v>0</v>
      </c>
      <c r="BI74" s="287">
        <f t="shared" si="135"/>
        <v>0</v>
      </c>
      <c r="BJ74" s="287">
        <f t="shared" si="109"/>
        <v>13</v>
      </c>
      <c r="BL74" s="286"/>
      <c r="BM74" s="286" t="s">
        <v>934</v>
      </c>
      <c r="BN74" s="286"/>
      <c r="BO74" s="287"/>
      <c r="BP74" s="287">
        <f t="shared" ref="BP74:CD74" si="136">SUM(BP55:BP73)</f>
        <v>3</v>
      </c>
      <c r="BQ74" s="287">
        <f t="shared" si="136"/>
        <v>2</v>
      </c>
      <c r="BR74" s="287">
        <f t="shared" si="136"/>
        <v>0</v>
      </c>
      <c r="BS74" s="287">
        <f t="shared" si="136"/>
        <v>1</v>
      </c>
      <c r="BT74" s="287">
        <f t="shared" si="136"/>
        <v>1</v>
      </c>
      <c r="BU74" s="287">
        <f t="shared" si="136"/>
        <v>0</v>
      </c>
      <c r="BV74" s="287">
        <f t="shared" si="136"/>
        <v>0</v>
      </c>
      <c r="BW74" s="287">
        <f t="shared" si="136"/>
        <v>0</v>
      </c>
      <c r="BX74" s="287">
        <f t="shared" si="136"/>
        <v>2</v>
      </c>
      <c r="BY74" s="287">
        <f t="shared" si="136"/>
        <v>3</v>
      </c>
      <c r="BZ74" s="287">
        <f t="shared" si="136"/>
        <v>1</v>
      </c>
      <c r="CA74" s="287">
        <f t="shared" si="136"/>
        <v>1</v>
      </c>
      <c r="CB74" s="287">
        <f t="shared" si="136"/>
        <v>1</v>
      </c>
      <c r="CC74" s="287">
        <f t="shared" si="136"/>
        <v>0</v>
      </c>
      <c r="CD74" s="287">
        <f t="shared" si="136"/>
        <v>1</v>
      </c>
      <c r="CE74" s="287">
        <f t="shared" si="110"/>
        <v>16</v>
      </c>
      <c r="CG74" s="286"/>
      <c r="CH74" s="286" t="s">
        <v>934</v>
      </c>
      <c r="CI74" s="286"/>
      <c r="CJ74" s="287"/>
      <c r="CK74" s="287">
        <f t="shared" ref="CK74:CY74" si="137">SUM(CK55:CK73)</f>
        <v>0</v>
      </c>
      <c r="CL74" s="287">
        <f t="shared" si="137"/>
        <v>0</v>
      </c>
      <c r="CM74" s="287">
        <f t="shared" si="137"/>
        <v>0</v>
      </c>
      <c r="CN74" s="287">
        <f t="shared" si="137"/>
        <v>0</v>
      </c>
      <c r="CO74" s="287">
        <f t="shared" si="137"/>
        <v>0</v>
      </c>
      <c r="CP74" s="287">
        <f t="shared" si="137"/>
        <v>0</v>
      </c>
      <c r="CQ74" s="287">
        <f t="shared" si="137"/>
        <v>0</v>
      </c>
      <c r="CR74" s="287">
        <f t="shared" si="137"/>
        <v>0</v>
      </c>
      <c r="CS74" s="287">
        <f t="shared" si="137"/>
        <v>0</v>
      </c>
      <c r="CT74" s="287">
        <f t="shared" si="137"/>
        <v>0</v>
      </c>
      <c r="CU74" s="287">
        <f t="shared" si="137"/>
        <v>0</v>
      </c>
      <c r="CV74" s="287">
        <f t="shared" si="137"/>
        <v>0</v>
      </c>
      <c r="CW74" s="287">
        <f t="shared" si="137"/>
        <v>0</v>
      </c>
      <c r="CX74" s="287">
        <f t="shared" si="137"/>
        <v>0</v>
      </c>
      <c r="CY74" s="287">
        <f t="shared" si="137"/>
        <v>0</v>
      </c>
      <c r="CZ74" s="287">
        <f t="shared" si="111"/>
        <v>0</v>
      </c>
      <c r="DB74" s="286"/>
      <c r="DC74" s="286" t="s">
        <v>934</v>
      </c>
      <c r="DD74" s="286"/>
      <c r="DE74" s="287"/>
      <c r="DF74" s="287">
        <f>SUM(DF55:DF73)</f>
        <v>4</v>
      </c>
      <c r="DG74" s="287">
        <f t="shared" ref="DG74:DT74" si="138">SUM(DG55:DG73)</f>
        <v>5</v>
      </c>
      <c r="DH74" s="287">
        <f t="shared" si="138"/>
        <v>8</v>
      </c>
      <c r="DI74" s="287">
        <f t="shared" si="138"/>
        <v>5</v>
      </c>
      <c r="DJ74" s="287">
        <f t="shared" si="138"/>
        <v>2</v>
      </c>
      <c r="DK74" s="287">
        <f t="shared" si="138"/>
        <v>2</v>
      </c>
      <c r="DL74" s="287">
        <f t="shared" si="138"/>
        <v>0</v>
      </c>
      <c r="DM74" s="287">
        <f t="shared" si="138"/>
        <v>0</v>
      </c>
      <c r="DN74" s="287">
        <f t="shared" si="138"/>
        <v>3</v>
      </c>
      <c r="DO74" s="287">
        <f t="shared" si="138"/>
        <v>3</v>
      </c>
      <c r="DP74" s="287">
        <f t="shared" si="138"/>
        <v>1</v>
      </c>
      <c r="DQ74" s="287">
        <f t="shared" si="138"/>
        <v>1</v>
      </c>
      <c r="DR74" s="287">
        <f t="shared" si="138"/>
        <v>1</v>
      </c>
      <c r="DS74" s="287">
        <f t="shared" si="138"/>
        <v>0</v>
      </c>
      <c r="DT74" s="287">
        <f t="shared" si="138"/>
        <v>1</v>
      </c>
      <c r="DU74" s="287">
        <f t="shared" si="112"/>
        <v>36</v>
      </c>
      <c r="DW74" s="286"/>
      <c r="DX74" s="286" t="s">
        <v>934</v>
      </c>
      <c r="DY74" s="286"/>
      <c r="DZ74" s="287"/>
      <c r="EA74" s="287">
        <f t="shared" ref="EA74:EO74" si="139">SUM(EA55:EA73)</f>
        <v>0</v>
      </c>
      <c r="EB74" s="287">
        <f t="shared" si="139"/>
        <v>0</v>
      </c>
      <c r="EC74" s="287">
        <f t="shared" si="139"/>
        <v>0</v>
      </c>
      <c r="ED74" s="287">
        <f t="shared" si="139"/>
        <v>0</v>
      </c>
      <c r="EE74" s="287">
        <f t="shared" si="139"/>
        <v>0</v>
      </c>
      <c r="EF74" s="287">
        <f t="shared" si="139"/>
        <v>0</v>
      </c>
      <c r="EG74" s="287">
        <f t="shared" si="139"/>
        <v>0</v>
      </c>
      <c r="EH74" s="287">
        <f t="shared" si="139"/>
        <v>0</v>
      </c>
      <c r="EI74" s="287">
        <f t="shared" si="139"/>
        <v>0</v>
      </c>
      <c r="EJ74" s="287">
        <f t="shared" si="139"/>
        <v>0</v>
      </c>
      <c r="EK74" s="287">
        <f t="shared" si="139"/>
        <v>0</v>
      </c>
      <c r="EL74" s="287">
        <f t="shared" si="139"/>
        <v>0</v>
      </c>
      <c r="EM74" s="287">
        <f t="shared" si="139"/>
        <v>0</v>
      </c>
      <c r="EN74" s="287">
        <f t="shared" si="139"/>
        <v>0</v>
      </c>
      <c r="EO74" s="287">
        <f t="shared" si="139"/>
        <v>0</v>
      </c>
      <c r="EP74" s="287">
        <f t="shared" si="113"/>
        <v>0</v>
      </c>
      <c r="ER74" s="286"/>
      <c r="ES74" s="286" t="s">
        <v>934</v>
      </c>
      <c r="ET74" s="286"/>
      <c r="EU74" s="287"/>
      <c r="EV74" s="287">
        <f t="shared" ref="EV74:FJ74" si="140">SUM(EV55:EV73)</f>
        <v>0</v>
      </c>
      <c r="EW74" s="287">
        <f t="shared" si="140"/>
        <v>1</v>
      </c>
      <c r="EX74" s="287">
        <f t="shared" si="140"/>
        <v>2</v>
      </c>
      <c r="EY74" s="287">
        <f t="shared" si="140"/>
        <v>0</v>
      </c>
      <c r="EZ74" s="287">
        <f t="shared" si="140"/>
        <v>0</v>
      </c>
      <c r="FA74" s="287">
        <f t="shared" si="140"/>
        <v>0</v>
      </c>
      <c r="FB74" s="287">
        <f t="shared" si="140"/>
        <v>0</v>
      </c>
      <c r="FC74" s="287">
        <f t="shared" si="140"/>
        <v>0</v>
      </c>
      <c r="FD74" s="287">
        <f t="shared" si="140"/>
        <v>1</v>
      </c>
      <c r="FE74" s="287">
        <f t="shared" si="140"/>
        <v>2</v>
      </c>
      <c r="FF74" s="287">
        <f t="shared" si="140"/>
        <v>0</v>
      </c>
      <c r="FG74" s="287">
        <f t="shared" si="140"/>
        <v>0</v>
      </c>
      <c r="FH74" s="287">
        <f t="shared" si="140"/>
        <v>0</v>
      </c>
      <c r="FI74" s="287">
        <f t="shared" si="140"/>
        <v>0</v>
      </c>
      <c r="FJ74" s="287">
        <f t="shared" si="140"/>
        <v>0</v>
      </c>
      <c r="FK74" s="287">
        <f t="shared" si="114"/>
        <v>6</v>
      </c>
      <c r="FM74" s="286"/>
      <c r="FN74" s="286" t="s">
        <v>934</v>
      </c>
      <c r="FO74" s="286"/>
      <c r="FP74" s="287"/>
      <c r="FQ74" s="287">
        <f t="shared" ref="FQ74:GE74" si="141">SUM(FQ55:FQ73)</f>
        <v>0</v>
      </c>
      <c r="FR74" s="287">
        <f t="shared" si="141"/>
        <v>0</v>
      </c>
      <c r="FS74" s="287">
        <f t="shared" si="141"/>
        <v>0</v>
      </c>
      <c r="FT74" s="287">
        <f t="shared" si="141"/>
        <v>0</v>
      </c>
      <c r="FU74" s="287">
        <f t="shared" si="141"/>
        <v>0</v>
      </c>
      <c r="FV74" s="287">
        <f t="shared" si="141"/>
        <v>0</v>
      </c>
      <c r="FW74" s="287">
        <f t="shared" si="141"/>
        <v>0</v>
      </c>
      <c r="FX74" s="287">
        <f t="shared" si="141"/>
        <v>0</v>
      </c>
      <c r="FY74" s="287">
        <f t="shared" si="141"/>
        <v>0</v>
      </c>
      <c r="FZ74" s="287">
        <f t="shared" si="141"/>
        <v>0</v>
      </c>
      <c r="GA74" s="287">
        <f t="shared" si="141"/>
        <v>0</v>
      </c>
      <c r="GB74" s="287">
        <f t="shared" si="141"/>
        <v>0</v>
      </c>
      <c r="GC74" s="287">
        <f t="shared" si="141"/>
        <v>0</v>
      </c>
      <c r="GD74" s="287">
        <f t="shared" si="141"/>
        <v>0</v>
      </c>
      <c r="GE74" s="287">
        <f t="shared" si="141"/>
        <v>0</v>
      </c>
      <c r="GF74" s="287">
        <f t="shared" si="115"/>
        <v>0</v>
      </c>
      <c r="GH74" s="286"/>
      <c r="GI74" s="286" t="s">
        <v>934</v>
      </c>
      <c r="GJ74" s="286"/>
      <c r="GK74" s="287"/>
      <c r="GL74" s="292" t="str">
        <f t="shared" si="118"/>
        <v/>
      </c>
      <c r="GM74" s="292">
        <f t="shared" ref="GM74:GZ74" si="142">IF(F74+AA74+AV74+BQ74-CL74-DG74-EB74-EW74-FR74=0,"",F74+AA74+AV74+BQ74-CL74-DG74-EB74-EW74-FR74)</f>
        <v>1</v>
      </c>
      <c r="GN74" s="292">
        <f t="shared" si="142"/>
        <v>-2</v>
      </c>
      <c r="GO74" s="292">
        <f t="shared" si="142"/>
        <v>1</v>
      </c>
      <c r="GP74" s="292" t="str">
        <f t="shared" si="142"/>
        <v/>
      </c>
      <c r="GQ74" s="292" t="str">
        <f t="shared" si="142"/>
        <v/>
      </c>
      <c r="GR74" s="292" t="str">
        <f t="shared" si="142"/>
        <v/>
      </c>
      <c r="GS74" s="292" t="str">
        <f t="shared" si="142"/>
        <v/>
      </c>
      <c r="GT74" s="292">
        <f t="shared" si="142"/>
        <v>1</v>
      </c>
      <c r="GU74" s="292" t="str">
        <f t="shared" si="142"/>
        <v/>
      </c>
      <c r="GV74" s="292" t="str">
        <f t="shared" si="142"/>
        <v/>
      </c>
      <c r="GW74" s="292" t="str">
        <f t="shared" si="142"/>
        <v/>
      </c>
      <c r="GX74" s="292" t="str">
        <f t="shared" si="142"/>
        <v/>
      </c>
      <c r="GY74" s="292" t="str">
        <f t="shared" si="142"/>
        <v/>
      </c>
      <c r="GZ74" s="292" t="str">
        <f t="shared" si="142"/>
        <v/>
      </c>
      <c r="HA74" s="287">
        <f t="shared" si="117"/>
        <v>1</v>
      </c>
    </row>
    <row r="75" ht="17.1" customHeight="1" spans="1:209">
      <c r="A75" s="84">
        <v>25</v>
      </c>
      <c r="B75" s="84" t="s">
        <v>935</v>
      </c>
      <c r="C75" s="84" t="s">
        <v>924</v>
      </c>
      <c r="D75" s="93" t="s">
        <v>135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202">
        <f t="shared" si="107"/>
        <v>0</v>
      </c>
      <c r="V75" s="84">
        <v>25</v>
      </c>
      <c r="W75" s="84" t="s">
        <v>935</v>
      </c>
      <c r="X75" s="84" t="s">
        <v>924</v>
      </c>
      <c r="Y75" s="93" t="s">
        <v>135</v>
      </c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202">
        <f t="shared" si="108"/>
        <v>0</v>
      </c>
      <c r="AQ75" s="84">
        <v>25</v>
      </c>
      <c r="AR75" s="84" t="s">
        <v>935</v>
      </c>
      <c r="AS75" s="84" t="s">
        <v>924</v>
      </c>
      <c r="AT75" s="93" t="s">
        <v>135</v>
      </c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202">
        <f t="shared" si="109"/>
        <v>0</v>
      </c>
      <c r="BL75" s="84">
        <v>25</v>
      </c>
      <c r="BM75" s="84" t="s">
        <v>935</v>
      </c>
      <c r="BN75" s="84" t="s">
        <v>924</v>
      </c>
      <c r="BO75" s="93" t="s">
        <v>135</v>
      </c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202">
        <f t="shared" si="110"/>
        <v>0</v>
      </c>
      <c r="CG75" s="84">
        <v>25</v>
      </c>
      <c r="CH75" s="84" t="s">
        <v>935</v>
      </c>
      <c r="CI75" s="84" t="s">
        <v>924</v>
      </c>
      <c r="CJ75" s="93" t="s">
        <v>135</v>
      </c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202">
        <f t="shared" si="111"/>
        <v>0</v>
      </c>
      <c r="DB75" s="84">
        <v>25</v>
      </c>
      <c r="DC75" s="84" t="s">
        <v>935</v>
      </c>
      <c r="DD75" s="84" t="s">
        <v>924</v>
      </c>
      <c r="DE75" s="93" t="s">
        <v>135</v>
      </c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202">
        <f t="shared" si="112"/>
        <v>0</v>
      </c>
      <c r="DW75" s="84">
        <v>25</v>
      </c>
      <c r="DX75" s="84" t="s">
        <v>935</v>
      </c>
      <c r="DY75" s="84" t="s">
        <v>924</v>
      </c>
      <c r="DZ75" s="93" t="s">
        <v>135</v>
      </c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202">
        <f t="shared" si="113"/>
        <v>0</v>
      </c>
      <c r="ER75" s="84">
        <v>25</v>
      </c>
      <c r="ES75" s="84" t="s">
        <v>935</v>
      </c>
      <c r="ET75" s="84" t="s">
        <v>924</v>
      </c>
      <c r="EU75" s="93" t="s">
        <v>135</v>
      </c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202">
        <f t="shared" si="114"/>
        <v>0</v>
      </c>
      <c r="FM75" s="84">
        <v>25</v>
      </c>
      <c r="FN75" s="84" t="s">
        <v>935</v>
      </c>
      <c r="FO75" s="84" t="s">
        <v>924</v>
      </c>
      <c r="FP75" s="93" t="s">
        <v>135</v>
      </c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202">
        <f t="shared" si="115"/>
        <v>0</v>
      </c>
      <c r="GH75" s="84">
        <v>25</v>
      </c>
      <c r="GI75" s="84" t="s">
        <v>935</v>
      </c>
      <c r="GJ75" s="84" t="s">
        <v>924</v>
      </c>
      <c r="GK75" s="93" t="s">
        <v>135</v>
      </c>
      <c r="GL75" s="93" t="str">
        <f t="shared" si="118"/>
        <v/>
      </c>
      <c r="GM75" s="93" t="str">
        <f t="shared" ref="GM75:GZ75" si="143">IF(F75+AA75+AV75+BQ75-CL75-DG75-EB75-EW75-FR75=0,"",F75+AA75+AV75+BQ75-CL75-DG75-EB75-EW75-FR75)</f>
        <v/>
      </c>
      <c r="GN75" s="93" t="str">
        <f t="shared" si="143"/>
        <v/>
      </c>
      <c r="GO75" s="93" t="str">
        <f t="shared" si="143"/>
        <v/>
      </c>
      <c r="GP75" s="93" t="str">
        <f t="shared" si="143"/>
        <v/>
      </c>
      <c r="GQ75" s="93" t="str">
        <f t="shared" si="143"/>
        <v/>
      </c>
      <c r="GR75" s="93" t="str">
        <f t="shared" si="143"/>
        <v/>
      </c>
      <c r="GS75" s="93" t="str">
        <f t="shared" si="143"/>
        <v/>
      </c>
      <c r="GT75" s="93" t="str">
        <f t="shared" si="143"/>
        <v/>
      </c>
      <c r="GU75" s="93" t="str">
        <f t="shared" si="143"/>
        <v/>
      </c>
      <c r="GV75" s="93" t="str">
        <f t="shared" si="143"/>
        <v/>
      </c>
      <c r="GW75" s="93" t="str">
        <f t="shared" si="143"/>
        <v/>
      </c>
      <c r="GX75" s="93" t="str">
        <f t="shared" si="143"/>
        <v/>
      </c>
      <c r="GY75" s="93" t="str">
        <f t="shared" si="143"/>
        <v/>
      </c>
      <c r="GZ75" s="93" t="str">
        <f t="shared" si="143"/>
        <v/>
      </c>
      <c r="HA75" s="202">
        <f t="shared" si="117"/>
        <v>0</v>
      </c>
    </row>
    <row r="76" ht="17.1" customHeight="1" spans="1:209">
      <c r="A76" s="84">
        <v>26</v>
      </c>
      <c r="B76" s="84" t="s">
        <v>224</v>
      </c>
      <c r="C76" s="84" t="s">
        <v>924</v>
      </c>
      <c r="D76" s="93" t="s">
        <v>135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202">
        <f t="shared" si="107"/>
        <v>0</v>
      </c>
      <c r="V76" s="84">
        <v>26</v>
      </c>
      <c r="W76" s="84" t="s">
        <v>224</v>
      </c>
      <c r="X76" s="84" t="s">
        <v>924</v>
      </c>
      <c r="Y76" s="93" t="s">
        <v>135</v>
      </c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202">
        <f t="shared" si="108"/>
        <v>0</v>
      </c>
      <c r="AQ76" s="84">
        <v>26</v>
      </c>
      <c r="AR76" s="84" t="s">
        <v>224</v>
      </c>
      <c r="AS76" s="84" t="s">
        <v>924</v>
      </c>
      <c r="AT76" s="93" t="s">
        <v>135</v>
      </c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202">
        <f t="shared" si="109"/>
        <v>0</v>
      </c>
      <c r="BL76" s="84">
        <v>26</v>
      </c>
      <c r="BM76" s="84" t="s">
        <v>224</v>
      </c>
      <c r="BN76" s="84" t="s">
        <v>924</v>
      </c>
      <c r="BO76" s="93" t="s">
        <v>135</v>
      </c>
      <c r="BP76" s="93"/>
      <c r="BQ76" s="93">
        <v>1</v>
      </c>
      <c r="BR76" s="93">
        <v>1</v>
      </c>
      <c r="BS76" s="93"/>
      <c r="BT76" s="93"/>
      <c r="BU76" s="93"/>
      <c r="BV76" s="93"/>
      <c r="BW76" s="93"/>
      <c r="BX76" s="93"/>
      <c r="BY76" s="93">
        <v>1</v>
      </c>
      <c r="BZ76" s="93"/>
      <c r="CA76" s="93"/>
      <c r="CB76" s="93"/>
      <c r="CC76" s="93"/>
      <c r="CD76" s="93"/>
      <c r="CE76" s="202">
        <f t="shared" si="110"/>
        <v>3</v>
      </c>
      <c r="CG76" s="84">
        <v>26</v>
      </c>
      <c r="CH76" s="84" t="s">
        <v>224</v>
      </c>
      <c r="CI76" s="84" t="s">
        <v>924</v>
      </c>
      <c r="CJ76" s="93" t="s">
        <v>135</v>
      </c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202">
        <f t="shared" si="111"/>
        <v>0</v>
      </c>
      <c r="DB76" s="84">
        <v>26</v>
      </c>
      <c r="DC76" s="84" t="s">
        <v>224</v>
      </c>
      <c r="DD76" s="84" t="s">
        <v>924</v>
      </c>
      <c r="DE76" s="93" t="s">
        <v>135</v>
      </c>
      <c r="DF76" s="93"/>
      <c r="DG76" s="93">
        <v>1</v>
      </c>
      <c r="DH76" s="93">
        <v>1</v>
      </c>
      <c r="DI76" s="93"/>
      <c r="DJ76" s="93"/>
      <c r="DK76" s="93"/>
      <c r="DL76" s="93"/>
      <c r="DM76" s="93"/>
      <c r="DN76" s="93"/>
      <c r="DO76" s="93">
        <v>1</v>
      </c>
      <c r="DP76" s="93"/>
      <c r="DQ76" s="93"/>
      <c r="DR76" s="93"/>
      <c r="DS76" s="93"/>
      <c r="DT76" s="93"/>
      <c r="DU76" s="202">
        <f t="shared" si="112"/>
        <v>3</v>
      </c>
      <c r="DW76" s="84">
        <v>26</v>
      </c>
      <c r="DX76" s="84" t="s">
        <v>224</v>
      </c>
      <c r="DY76" s="84" t="s">
        <v>924</v>
      </c>
      <c r="DZ76" s="93" t="s">
        <v>135</v>
      </c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202">
        <f t="shared" si="113"/>
        <v>0</v>
      </c>
      <c r="ER76" s="84">
        <v>26</v>
      </c>
      <c r="ES76" s="84" t="s">
        <v>224</v>
      </c>
      <c r="ET76" s="84" t="s">
        <v>924</v>
      </c>
      <c r="EU76" s="93" t="s">
        <v>135</v>
      </c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202">
        <f t="shared" si="114"/>
        <v>0</v>
      </c>
      <c r="FM76" s="84">
        <v>26</v>
      </c>
      <c r="FN76" s="84" t="s">
        <v>224</v>
      </c>
      <c r="FO76" s="84" t="s">
        <v>924</v>
      </c>
      <c r="FP76" s="93" t="s">
        <v>135</v>
      </c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202">
        <f t="shared" si="115"/>
        <v>0</v>
      </c>
      <c r="GH76" s="84">
        <v>26</v>
      </c>
      <c r="GI76" s="84" t="s">
        <v>224</v>
      </c>
      <c r="GJ76" s="84" t="s">
        <v>924</v>
      </c>
      <c r="GK76" s="93" t="s">
        <v>135</v>
      </c>
      <c r="GL76" s="93" t="str">
        <f t="shared" ref="GL76:GL94" si="144">IF(E76+Z76+AU76+BP76-CK76-DF76-EA76-EV76-FQ76=0,"",E76+Z76+AU76+BP76-CK76-DF76-EA76-EV76-FQ76)</f>
        <v/>
      </c>
      <c r="GM76" s="93" t="str">
        <f t="shared" ref="GM76:GM92" si="145">IF(F76+AA76+AV76+BQ76-CL76-DG76-EB76-EW76-FR76=0,"",F76+AA76+AV76+BQ76-CL76-DG76-EB76-EW76-FR76)</f>
        <v/>
      </c>
      <c r="GN76" s="93" t="str">
        <f t="shared" ref="GN76:GN92" si="146">IF(G76+AB76+AW76+BR76-CM76-DH76-EC76-EX76-FS76=0,"",G76+AB76+AW76+BR76-CM76-DH76-EC76-EX76-FS76)</f>
        <v/>
      </c>
      <c r="GO76" s="93" t="str">
        <f t="shared" ref="GO76:GO92" si="147">IF(H76+AC76+AX76+BS76-CN76-DI76-ED76-EY76-FT76=0,"",H76+AC76+AX76+BS76-CN76-DI76-ED76-EY76-FT76)</f>
        <v/>
      </c>
      <c r="GP76" s="93" t="str">
        <f t="shared" ref="GP76:GP92" si="148">IF(I76+AD76+AY76+BT76-CO76-DJ76-EE76-EZ76-FU76=0,"",I76+AD76+AY76+BT76-CO76-DJ76-EE76-EZ76-FU76)</f>
        <v/>
      </c>
      <c r="GQ76" s="93" t="str">
        <f t="shared" ref="GQ76:GQ92" si="149">IF(J76+AE76+AZ76+BU76-CP76-DK76-EF76-FA76-FV76=0,"",J76+AE76+AZ76+BU76-CP76-DK76-EF76-FA76-FV76)</f>
        <v/>
      </c>
      <c r="GR76" s="93" t="str">
        <f t="shared" ref="GR76:GR92" si="150">IF(K76+AF76+BA76+BV76-CQ76-DL76-EG76-FB76-FW76=0,"",K76+AF76+BA76+BV76-CQ76-DL76-EG76-FB76-FW76)</f>
        <v/>
      </c>
      <c r="GS76" s="93" t="str">
        <f t="shared" ref="GS76:GS92" si="151">IF(L76+AG76+BB76+BW76-CR76-DM76-EH76-FC76-FX76=0,"",L76+AG76+BB76+BW76-CR76-DM76-EH76-FC76-FX76)</f>
        <v/>
      </c>
      <c r="GT76" s="93" t="str">
        <f t="shared" ref="GT76:GT92" si="152">IF(M76+AH76+BC76+BX76-CS76-DN76-EI76-FD76-FY76=0,"",M76+AH76+BC76+BX76-CS76-DN76-EI76-FD76-FY76)</f>
        <v/>
      </c>
      <c r="GU76" s="93" t="str">
        <f t="shared" ref="GU76:GU92" si="153">IF(N76+AI76+BD76+BY76-CT76-DO76-EJ76-FE76-FZ76=0,"",N76+AI76+BD76+BY76-CT76-DO76-EJ76-FE76-FZ76)</f>
        <v/>
      </c>
      <c r="GV76" s="93" t="str">
        <f t="shared" ref="GV76:GV92" si="154">IF(O76+AJ76+BE76+BZ76-CU76-DP76-EK76-FF76-GA76=0,"",O76+AJ76+BE76+BZ76-CU76-DP76-EK76-FF76-GA76)</f>
        <v/>
      </c>
      <c r="GW76" s="93" t="str">
        <f t="shared" ref="GW76:GW92" si="155">IF(P76+AK76+BF76+CA76-CV76-DQ76-EL76-FG76-GB76=0,"",P76+AK76+BF76+CA76-CV76-DQ76-EL76-FG76-GB76)</f>
        <v/>
      </c>
      <c r="GX76" s="93" t="str">
        <f t="shared" ref="GX76:GX92" si="156">IF(Q76+AL76+BG76+CB76-CW76-DR76-EM76-FH76-GC76=0,"",Q76+AL76+BG76+CB76-CW76-DR76-EM76-FH76-GC76)</f>
        <v/>
      </c>
      <c r="GY76" s="93" t="str">
        <f t="shared" ref="GY76:GY92" si="157">IF(R76+AM76+BH76+CC76-CX76-DS76-EN76-FI76-GD76=0,"",R76+AM76+BH76+CC76-CX76-DS76-EN76-FI76-GD76)</f>
        <v/>
      </c>
      <c r="GZ76" s="93" t="str">
        <f t="shared" ref="GZ76:GZ92" si="158">IF(S76+AN76+BI76+CD76-CY76-DT76-EO76-FJ76-GE76=0,"",S76+AN76+BI76+CD76-CY76-DT76-EO76-FJ76-GE76)</f>
        <v/>
      </c>
      <c r="HA76" s="202">
        <f t="shared" si="117"/>
        <v>0</v>
      </c>
    </row>
    <row r="77" ht="17.1" customHeight="1" spans="1:209">
      <c r="A77" s="84">
        <v>28</v>
      </c>
      <c r="B77" s="84" t="s">
        <v>227</v>
      </c>
      <c r="C77" s="84" t="s">
        <v>924</v>
      </c>
      <c r="D77" s="93" t="s">
        <v>135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202">
        <f t="shared" si="107"/>
        <v>0</v>
      </c>
      <c r="V77" s="84">
        <v>28</v>
      </c>
      <c r="W77" s="84" t="s">
        <v>227</v>
      </c>
      <c r="X77" s="84" t="s">
        <v>924</v>
      </c>
      <c r="Y77" s="93" t="s">
        <v>135</v>
      </c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202">
        <f t="shared" ref="AO77:AO94" si="159">SUM(Z77:AN77)</f>
        <v>0</v>
      </c>
      <c r="AQ77" s="84">
        <v>28</v>
      </c>
      <c r="AR77" s="84" t="s">
        <v>227</v>
      </c>
      <c r="AS77" s="84" t="s">
        <v>924</v>
      </c>
      <c r="AT77" s="93" t="s">
        <v>135</v>
      </c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202">
        <f t="shared" si="109"/>
        <v>0</v>
      </c>
      <c r="BL77" s="84">
        <v>28</v>
      </c>
      <c r="BM77" s="84" t="s">
        <v>227</v>
      </c>
      <c r="BN77" s="84" t="s">
        <v>924</v>
      </c>
      <c r="BO77" s="93" t="s">
        <v>135</v>
      </c>
      <c r="BP77" s="93"/>
      <c r="BQ77" s="93"/>
      <c r="BR77" s="93"/>
      <c r="BS77" s="93"/>
      <c r="BT77" s="93"/>
      <c r="BU77" s="93"/>
      <c r="BV77" s="93">
        <v>1</v>
      </c>
      <c r="BW77" s="93"/>
      <c r="BX77" s="93"/>
      <c r="BY77" s="93"/>
      <c r="BZ77" s="93"/>
      <c r="CA77" s="93">
        <v>1</v>
      </c>
      <c r="CB77" s="93"/>
      <c r="CC77" s="93"/>
      <c r="CD77" s="93"/>
      <c r="CE77" s="202">
        <f t="shared" si="110"/>
        <v>2</v>
      </c>
      <c r="CG77" s="84">
        <v>28</v>
      </c>
      <c r="CH77" s="84" t="s">
        <v>227</v>
      </c>
      <c r="CI77" s="84" t="s">
        <v>924</v>
      </c>
      <c r="CJ77" s="93" t="s">
        <v>135</v>
      </c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202">
        <f t="shared" ref="CZ77:CZ94" si="160">SUM(CK77:CY77)</f>
        <v>0</v>
      </c>
      <c r="DB77" s="84">
        <v>28</v>
      </c>
      <c r="DC77" s="84" t="s">
        <v>227</v>
      </c>
      <c r="DD77" s="84" t="s">
        <v>924</v>
      </c>
      <c r="DE77" s="93" t="s">
        <v>135</v>
      </c>
      <c r="DF77" s="93"/>
      <c r="DG77" s="93">
        <v>1</v>
      </c>
      <c r="DH77" s="93"/>
      <c r="DI77" s="93">
        <v>1</v>
      </c>
      <c r="DJ77" s="93"/>
      <c r="DK77" s="93"/>
      <c r="DL77" s="93">
        <v>1</v>
      </c>
      <c r="DM77" s="93"/>
      <c r="DN77" s="93"/>
      <c r="DO77" s="93"/>
      <c r="DP77" s="93"/>
      <c r="DQ77" s="93">
        <v>1</v>
      </c>
      <c r="DR77" s="93"/>
      <c r="DS77" s="93"/>
      <c r="DT77" s="93"/>
      <c r="DU77" s="202">
        <f t="shared" ref="DU77:DU95" si="161">SUM(DF77:DT77)</f>
        <v>4</v>
      </c>
      <c r="DW77" s="84">
        <v>28</v>
      </c>
      <c r="DX77" s="84" t="s">
        <v>227</v>
      </c>
      <c r="DY77" s="84" t="s">
        <v>924</v>
      </c>
      <c r="DZ77" s="93" t="s">
        <v>135</v>
      </c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202">
        <f t="shared" si="113"/>
        <v>0</v>
      </c>
      <c r="ER77" s="84">
        <v>28</v>
      </c>
      <c r="ES77" s="84" t="s">
        <v>227</v>
      </c>
      <c r="ET77" s="84" t="s">
        <v>924</v>
      </c>
      <c r="EU77" s="93" t="s">
        <v>135</v>
      </c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202">
        <f t="shared" si="114"/>
        <v>0</v>
      </c>
      <c r="FM77" s="84">
        <v>28</v>
      </c>
      <c r="FN77" s="84" t="s">
        <v>227</v>
      </c>
      <c r="FO77" s="84" t="s">
        <v>924</v>
      </c>
      <c r="FP77" s="93" t="s">
        <v>135</v>
      </c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202">
        <f t="shared" si="115"/>
        <v>0</v>
      </c>
      <c r="GH77" s="84">
        <v>28</v>
      </c>
      <c r="GI77" s="84" t="s">
        <v>227</v>
      </c>
      <c r="GJ77" s="84" t="s">
        <v>924</v>
      </c>
      <c r="GK77" s="93" t="s">
        <v>135</v>
      </c>
      <c r="GL77" s="93" t="str">
        <f t="shared" si="144"/>
        <v/>
      </c>
      <c r="GM77" s="93">
        <f t="shared" si="145"/>
        <v>-1</v>
      </c>
      <c r="GN77" s="93" t="str">
        <f t="shared" si="146"/>
        <v/>
      </c>
      <c r="GO77" s="93">
        <f t="shared" si="147"/>
        <v>-1</v>
      </c>
      <c r="GP77" s="93" t="str">
        <f t="shared" si="148"/>
        <v/>
      </c>
      <c r="GQ77" s="93" t="str">
        <f t="shared" si="149"/>
        <v/>
      </c>
      <c r="GR77" s="93" t="str">
        <f t="shared" si="150"/>
        <v/>
      </c>
      <c r="GS77" s="93" t="str">
        <f t="shared" si="151"/>
        <v/>
      </c>
      <c r="GT77" s="93" t="str">
        <f t="shared" si="152"/>
        <v/>
      </c>
      <c r="GU77" s="93" t="str">
        <f t="shared" si="153"/>
        <v/>
      </c>
      <c r="GV77" s="93" t="str">
        <f t="shared" si="154"/>
        <v/>
      </c>
      <c r="GW77" s="93" t="str">
        <f t="shared" si="155"/>
        <v/>
      </c>
      <c r="GX77" s="93" t="str">
        <f t="shared" si="156"/>
        <v/>
      </c>
      <c r="GY77" s="93" t="str">
        <f t="shared" si="157"/>
        <v/>
      </c>
      <c r="GZ77" s="93" t="str">
        <f t="shared" si="158"/>
        <v/>
      </c>
      <c r="HA77" s="202">
        <f t="shared" ref="HA77:HA94" si="162">SUM(GL77:GZ77)</f>
        <v>-2</v>
      </c>
    </row>
    <row r="78" ht="17.1" customHeight="1" spans="1:209">
      <c r="A78" s="84">
        <v>57</v>
      </c>
      <c r="B78" s="84" t="s">
        <v>176</v>
      </c>
      <c r="C78" s="84" t="s">
        <v>924</v>
      </c>
      <c r="D78" s="93" t="s">
        <v>135</v>
      </c>
      <c r="E78" s="93">
        <v>3</v>
      </c>
      <c r="F78" s="93">
        <v>5</v>
      </c>
      <c r="G78" s="93">
        <v>4</v>
      </c>
      <c r="H78" s="93">
        <v>3</v>
      </c>
      <c r="I78" s="93"/>
      <c r="J78" s="93">
        <v>2</v>
      </c>
      <c r="K78" s="93"/>
      <c r="L78" s="93"/>
      <c r="M78" s="93">
        <v>1</v>
      </c>
      <c r="N78" s="93">
        <v>4</v>
      </c>
      <c r="O78" s="93"/>
      <c r="P78" s="93">
        <v>2</v>
      </c>
      <c r="Q78" s="93"/>
      <c r="R78" s="93">
        <v>1</v>
      </c>
      <c r="S78" s="93"/>
      <c r="T78" s="202">
        <f t="shared" si="107"/>
        <v>25</v>
      </c>
      <c r="V78" s="84">
        <v>57</v>
      </c>
      <c r="W78" s="84" t="s">
        <v>176</v>
      </c>
      <c r="X78" s="84" t="s">
        <v>924</v>
      </c>
      <c r="Y78" s="93" t="s">
        <v>135</v>
      </c>
      <c r="Z78" s="93"/>
      <c r="AA78" s="93"/>
      <c r="AB78" s="93"/>
      <c r="AC78" s="93"/>
      <c r="AD78" s="93"/>
      <c r="AE78" s="93"/>
      <c r="AF78" s="93"/>
      <c r="AG78" s="93"/>
      <c r="AH78" s="93">
        <v>1</v>
      </c>
      <c r="AI78" s="93"/>
      <c r="AJ78" s="93"/>
      <c r="AK78" s="93"/>
      <c r="AL78" s="93"/>
      <c r="AM78" s="93"/>
      <c r="AN78" s="93"/>
      <c r="AO78" s="202">
        <f t="shared" si="159"/>
        <v>1</v>
      </c>
      <c r="AQ78" s="84">
        <v>57</v>
      </c>
      <c r="AR78" s="84" t="s">
        <v>176</v>
      </c>
      <c r="AS78" s="84" t="s">
        <v>924</v>
      </c>
      <c r="AT78" s="93" t="s">
        <v>135</v>
      </c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202">
        <f t="shared" si="109"/>
        <v>0</v>
      </c>
      <c r="BL78" s="84">
        <v>57</v>
      </c>
      <c r="BM78" s="84" t="s">
        <v>176</v>
      </c>
      <c r="BN78" s="84" t="s">
        <v>924</v>
      </c>
      <c r="BO78" s="93" t="s">
        <v>135</v>
      </c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202">
        <f t="shared" si="110"/>
        <v>0</v>
      </c>
      <c r="CG78" s="84">
        <v>57</v>
      </c>
      <c r="CH78" s="84" t="s">
        <v>176</v>
      </c>
      <c r="CI78" s="84" t="s">
        <v>924</v>
      </c>
      <c r="CJ78" s="93" t="s">
        <v>135</v>
      </c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202">
        <f t="shared" si="160"/>
        <v>0</v>
      </c>
      <c r="DB78" s="84">
        <v>57</v>
      </c>
      <c r="DC78" s="84" t="s">
        <v>176</v>
      </c>
      <c r="DD78" s="84" t="s">
        <v>924</v>
      </c>
      <c r="DE78" s="93" t="s">
        <v>135</v>
      </c>
      <c r="DF78" s="93">
        <v>1</v>
      </c>
      <c r="DG78" s="93">
        <v>3</v>
      </c>
      <c r="DH78" s="93">
        <v>1</v>
      </c>
      <c r="DI78" s="93">
        <v>2</v>
      </c>
      <c r="DJ78" s="93"/>
      <c r="DK78" s="93">
        <v>1</v>
      </c>
      <c r="DL78" s="93"/>
      <c r="DM78" s="93"/>
      <c r="DN78" s="93">
        <v>1</v>
      </c>
      <c r="DO78" s="93">
        <v>1</v>
      </c>
      <c r="DP78" s="93"/>
      <c r="DQ78" s="93">
        <v>1</v>
      </c>
      <c r="DR78" s="93"/>
      <c r="DS78" s="93">
        <v>1</v>
      </c>
      <c r="DT78" s="93"/>
      <c r="DU78" s="202">
        <f t="shared" si="161"/>
        <v>12</v>
      </c>
      <c r="DW78" s="84">
        <v>57</v>
      </c>
      <c r="DX78" s="84" t="s">
        <v>176</v>
      </c>
      <c r="DY78" s="84" t="s">
        <v>924</v>
      </c>
      <c r="DZ78" s="93" t="s">
        <v>135</v>
      </c>
      <c r="EA78" s="93"/>
      <c r="EB78" s="93">
        <v>2</v>
      </c>
      <c r="EC78" s="93">
        <v>2</v>
      </c>
      <c r="ED78" s="93">
        <v>1</v>
      </c>
      <c r="EE78" s="93"/>
      <c r="EF78" s="93">
        <v>1</v>
      </c>
      <c r="EG78" s="93"/>
      <c r="EH78" s="93"/>
      <c r="EI78" s="93"/>
      <c r="EJ78" s="93"/>
      <c r="EK78" s="93"/>
      <c r="EL78" s="93"/>
      <c r="EM78" s="93"/>
      <c r="EN78" s="93"/>
      <c r="EO78" s="93"/>
      <c r="EP78" s="202">
        <f t="shared" si="113"/>
        <v>6</v>
      </c>
      <c r="ER78" s="84">
        <v>57</v>
      </c>
      <c r="ES78" s="84" t="s">
        <v>176</v>
      </c>
      <c r="ET78" s="84" t="s">
        <v>924</v>
      </c>
      <c r="EU78" s="93" t="s">
        <v>135</v>
      </c>
      <c r="EV78" s="93">
        <v>1</v>
      </c>
      <c r="EW78" s="93">
        <v>1</v>
      </c>
      <c r="EX78" s="93"/>
      <c r="EY78" s="93"/>
      <c r="EZ78" s="93"/>
      <c r="FA78" s="93"/>
      <c r="FB78" s="93"/>
      <c r="FC78" s="93"/>
      <c r="FD78" s="93"/>
      <c r="FE78" s="93"/>
      <c r="FF78" s="93"/>
      <c r="FG78" s="93">
        <v>1</v>
      </c>
      <c r="FH78" s="93"/>
      <c r="FI78" s="93"/>
      <c r="FJ78" s="93"/>
      <c r="FK78" s="202">
        <f t="shared" si="114"/>
        <v>3</v>
      </c>
      <c r="FM78" s="84">
        <v>57</v>
      </c>
      <c r="FN78" s="84" t="s">
        <v>176</v>
      </c>
      <c r="FO78" s="84" t="s">
        <v>924</v>
      </c>
      <c r="FP78" s="93" t="s">
        <v>135</v>
      </c>
      <c r="FQ78" s="93">
        <v>1</v>
      </c>
      <c r="FR78" s="93"/>
      <c r="FS78" s="93"/>
      <c r="FT78" s="93"/>
      <c r="FU78" s="93"/>
      <c r="FV78" s="93"/>
      <c r="FW78" s="93"/>
      <c r="FX78" s="93"/>
      <c r="FY78" s="93">
        <v>1</v>
      </c>
      <c r="FZ78" s="93">
        <v>3</v>
      </c>
      <c r="GA78" s="93"/>
      <c r="GB78" s="93"/>
      <c r="GC78" s="93"/>
      <c r="GD78" s="93"/>
      <c r="GE78" s="93"/>
      <c r="GF78" s="202">
        <f t="shared" si="115"/>
        <v>5</v>
      </c>
      <c r="GH78" s="84">
        <v>57</v>
      </c>
      <c r="GI78" s="84" t="s">
        <v>176</v>
      </c>
      <c r="GJ78" s="84" t="s">
        <v>924</v>
      </c>
      <c r="GK78" s="93" t="s">
        <v>135</v>
      </c>
      <c r="GL78" s="93" t="str">
        <f t="shared" si="144"/>
        <v/>
      </c>
      <c r="GM78" s="93">
        <f t="shared" si="145"/>
        <v>-1</v>
      </c>
      <c r="GN78" s="93">
        <f t="shared" si="146"/>
        <v>1</v>
      </c>
      <c r="GO78" s="93" t="str">
        <f t="shared" si="147"/>
        <v/>
      </c>
      <c r="GP78" s="93" t="str">
        <f t="shared" si="148"/>
        <v/>
      </c>
      <c r="GQ78" s="93" t="str">
        <f t="shared" si="149"/>
        <v/>
      </c>
      <c r="GR78" s="93" t="str">
        <f t="shared" si="150"/>
        <v/>
      </c>
      <c r="GS78" s="93" t="str">
        <f t="shared" si="151"/>
        <v/>
      </c>
      <c r="GT78" s="93" t="str">
        <f t="shared" si="152"/>
        <v/>
      </c>
      <c r="GU78" s="93" t="str">
        <f t="shared" si="153"/>
        <v/>
      </c>
      <c r="GV78" s="93" t="str">
        <f t="shared" si="154"/>
        <v/>
      </c>
      <c r="GW78" s="93" t="str">
        <f t="shared" si="155"/>
        <v/>
      </c>
      <c r="GX78" s="93" t="str">
        <f t="shared" si="156"/>
        <v/>
      </c>
      <c r="GY78" s="93" t="str">
        <f t="shared" si="157"/>
        <v/>
      </c>
      <c r="GZ78" s="93" t="str">
        <f t="shared" si="158"/>
        <v/>
      </c>
      <c r="HA78" s="202">
        <f t="shared" si="162"/>
        <v>0</v>
      </c>
    </row>
    <row r="79" ht="17.1" customHeight="1" spans="1:209">
      <c r="A79" s="84">
        <v>58</v>
      </c>
      <c r="B79" s="84" t="s">
        <v>178</v>
      </c>
      <c r="C79" s="84" t="s">
        <v>924</v>
      </c>
      <c r="D79" s="93" t="s">
        <v>135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202">
        <f t="shared" si="107"/>
        <v>0</v>
      </c>
      <c r="V79" s="84">
        <v>58</v>
      </c>
      <c r="W79" s="84" t="s">
        <v>178</v>
      </c>
      <c r="X79" s="84" t="s">
        <v>924</v>
      </c>
      <c r="Y79" s="93" t="s">
        <v>135</v>
      </c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202">
        <f t="shared" si="159"/>
        <v>0</v>
      </c>
      <c r="AQ79" s="84">
        <v>58</v>
      </c>
      <c r="AR79" s="84" t="s">
        <v>178</v>
      </c>
      <c r="AS79" s="84" t="s">
        <v>924</v>
      </c>
      <c r="AT79" s="93" t="s">
        <v>135</v>
      </c>
      <c r="AU79" s="93"/>
      <c r="AV79" s="93">
        <v>1</v>
      </c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202">
        <f t="shared" si="109"/>
        <v>1</v>
      </c>
      <c r="BL79" s="84">
        <v>58</v>
      </c>
      <c r="BM79" s="84" t="s">
        <v>178</v>
      </c>
      <c r="BN79" s="84" t="s">
        <v>924</v>
      </c>
      <c r="BO79" s="93" t="s">
        <v>135</v>
      </c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202">
        <f t="shared" si="110"/>
        <v>0</v>
      </c>
      <c r="CG79" s="84">
        <v>58</v>
      </c>
      <c r="CH79" s="84" t="s">
        <v>178</v>
      </c>
      <c r="CI79" s="84" t="s">
        <v>924</v>
      </c>
      <c r="CJ79" s="93" t="s">
        <v>135</v>
      </c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202">
        <f t="shared" si="160"/>
        <v>0</v>
      </c>
      <c r="DB79" s="84">
        <v>58</v>
      </c>
      <c r="DC79" s="84" t="s">
        <v>178</v>
      </c>
      <c r="DD79" s="84" t="s">
        <v>924</v>
      </c>
      <c r="DE79" s="93" t="s">
        <v>135</v>
      </c>
      <c r="DF79" s="93"/>
      <c r="DG79" s="93">
        <v>1</v>
      </c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202">
        <f t="shared" si="161"/>
        <v>1</v>
      </c>
      <c r="DW79" s="84">
        <v>58</v>
      </c>
      <c r="DX79" s="84" t="s">
        <v>178</v>
      </c>
      <c r="DY79" s="84" t="s">
        <v>924</v>
      </c>
      <c r="DZ79" s="93" t="s">
        <v>135</v>
      </c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202">
        <f t="shared" si="113"/>
        <v>0</v>
      </c>
      <c r="ER79" s="84">
        <v>58</v>
      </c>
      <c r="ES79" s="84" t="s">
        <v>178</v>
      </c>
      <c r="ET79" s="84" t="s">
        <v>924</v>
      </c>
      <c r="EU79" s="93" t="s">
        <v>135</v>
      </c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202">
        <f t="shared" si="114"/>
        <v>0</v>
      </c>
      <c r="FM79" s="84">
        <v>58</v>
      </c>
      <c r="FN79" s="84" t="s">
        <v>178</v>
      </c>
      <c r="FO79" s="84" t="s">
        <v>924</v>
      </c>
      <c r="FP79" s="93" t="s">
        <v>135</v>
      </c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202">
        <f t="shared" si="115"/>
        <v>0</v>
      </c>
      <c r="GH79" s="84">
        <v>58</v>
      </c>
      <c r="GI79" s="84" t="s">
        <v>178</v>
      </c>
      <c r="GJ79" s="84" t="s">
        <v>924</v>
      </c>
      <c r="GK79" s="93" t="s">
        <v>135</v>
      </c>
      <c r="GL79" s="93" t="str">
        <f t="shared" si="144"/>
        <v/>
      </c>
      <c r="GM79" s="93" t="str">
        <f t="shared" si="145"/>
        <v/>
      </c>
      <c r="GN79" s="93" t="str">
        <f t="shared" si="146"/>
        <v/>
      </c>
      <c r="GO79" s="93" t="str">
        <f t="shared" si="147"/>
        <v/>
      </c>
      <c r="GP79" s="93" t="str">
        <f t="shared" si="148"/>
        <v/>
      </c>
      <c r="GQ79" s="93" t="str">
        <f t="shared" si="149"/>
        <v/>
      </c>
      <c r="GR79" s="93" t="str">
        <f t="shared" si="150"/>
        <v/>
      </c>
      <c r="GS79" s="93" t="str">
        <f t="shared" si="151"/>
        <v/>
      </c>
      <c r="GT79" s="93" t="str">
        <f t="shared" si="152"/>
        <v/>
      </c>
      <c r="GU79" s="93" t="str">
        <f t="shared" si="153"/>
        <v/>
      </c>
      <c r="GV79" s="93" t="str">
        <f t="shared" si="154"/>
        <v/>
      </c>
      <c r="GW79" s="93" t="str">
        <f t="shared" si="155"/>
        <v/>
      </c>
      <c r="GX79" s="93" t="str">
        <f t="shared" si="156"/>
        <v/>
      </c>
      <c r="GY79" s="93" t="str">
        <f t="shared" si="157"/>
        <v/>
      </c>
      <c r="GZ79" s="93" t="str">
        <f t="shared" si="158"/>
        <v/>
      </c>
      <c r="HA79" s="202">
        <f t="shared" si="162"/>
        <v>0</v>
      </c>
    </row>
    <row r="80" ht="17.1" customHeight="1" spans="1:209">
      <c r="A80" s="84">
        <v>59</v>
      </c>
      <c r="B80" s="84" t="s">
        <v>179</v>
      </c>
      <c r="C80" s="84" t="s">
        <v>924</v>
      </c>
      <c r="D80" s="93" t="s">
        <v>135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202">
        <f t="shared" si="107"/>
        <v>0</v>
      </c>
      <c r="V80" s="84">
        <v>59</v>
      </c>
      <c r="W80" s="84" t="s">
        <v>179</v>
      </c>
      <c r="X80" s="84" t="s">
        <v>924</v>
      </c>
      <c r="Y80" s="93" t="s">
        <v>135</v>
      </c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202">
        <f t="shared" si="159"/>
        <v>0</v>
      </c>
      <c r="AQ80" s="84">
        <v>59</v>
      </c>
      <c r="AR80" s="84" t="s">
        <v>179</v>
      </c>
      <c r="AS80" s="84" t="s">
        <v>924</v>
      </c>
      <c r="AT80" s="93" t="s">
        <v>135</v>
      </c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202">
        <f t="shared" si="109"/>
        <v>0</v>
      </c>
      <c r="BL80" s="84">
        <v>59</v>
      </c>
      <c r="BM80" s="84" t="s">
        <v>179</v>
      </c>
      <c r="BN80" s="84" t="s">
        <v>924</v>
      </c>
      <c r="BO80" s="93" t="s">
        <v>135</v>
      </c>
      <c r="BP80" s="93">
        <v>1</v>
      </c>
      <c r="BQ80" s="93">
        <v>1</v>
      </c>
      <c r="BR80" s="93">
        <v>1</v>
      </c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202">
        <f t="shared" si="110"/>
        <v>3</v>
      </c>
      <c r="CG80" s="84">
        <v>59</v>
      </c>
      <c r="CH80" s="84" t="s">
        <v>179</v>
      </c>
      <c r="CI80" s="84" t="s">
        <v>924</v>
      </c>
      <c r="CJ80" s="93" t="s">
        <v>135</v>
      </c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202">
        <f t="shared" si="160"/>
        <v>0</v>
      </c>
      <c r="DB80" s="84">
        <v>59</v>
      </c>
      <c r="DC80" s="84" t="s">
        <v>179</v>
      </c>
      <c r="DD80" s="84" t="s">
        <v>924</v>
      </c>
      <c r="DE80" s="93" t="s">
        <v>135</v>
      </c>
      <c r="DF80" s="93">
        <v>1</v>
      </c>
      <c r="DG80" s="93">
        <v>1</v>
      </c>
      <c r="DH80" s="93">
        <v>1</v>
      </c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202">
        <f t="shared" si="161"/>
        <v>3</v>
      </c>
      <c r="DW80" s="84">
        <v>59</v>
      </c>
      <c r="DX80" s="84" t="s">
        <v>179</v>
      </c>
      <c r="DY80" s="84" t="s">
        <v>924</v>
      </c>
      <c r="DZ80" s="93" t="s">
        <v>135</v>
      </c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202">
        <f t="shared" si="113"/>
        <v>0</v>
      </c>
      <c r="ER80" s="84">
        <v>59</v>
      </c>
      <c r="ES80" s="84" t="s">
        <v>179</v>
      </c>
      <c r="ET80" s="84" t="s">
        <v>924</v>
      </c>
      <c r="EU80" s="93" t="s">
        <v>135</v>
      </c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202">
        <f t="shared" si="114"/>
        <v>0</v>
      </c>
      <c r="FM80" s="84">
        <v>59</v>
      </c>
      <c r="FN80" s="84" t="s">
        <v>179</v>
      </c>
      <c r="FO80" s="84" t="s">
        <v>924</v>
      </c>
      <c r="FP80" s="93" t="s">
        <v>135</v>
      </c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202">
        <f t="shared" si="115"/>
        <v>0</v>
      </c>
      <c r="GH80" s="84">
        <v>59</v>
      </c>
      <c r="GI80" s="84" t="s">
        <v>179</v>
      </c>
      <c r="GJ80" s="84" t="s">
        <v>924</v>
      </c>
      <c r="GK80" s="93" t="s">
        <v>135</v>
      </c>
      <c r="GL80" s="93" t="str">
        <f t="shared" si="144"/>
        <v/>
      </c>
      <c r="GM80" s="93" t="str">
        <f t="shared" si="145"/>
        <v/>
      </c>
      <c r="GN80" s="93" t="str">
        <f t="shared" si="146"/>
        <v/>
      </c>
      <c r="GO80" s="93" t="str">
        <f t="shared" si="147"/>
        <v/>
      </c>
      <c r="GP80" s="93" t="str">
        <f t="shared" si="148"/>
        <v/>
      </c>
      <c r="GQ80" s="93" t="str">
        <f t="shared" si="149"/>
        <v/>
      </c>
      <c r="GR80" s="93" t="str">
        <f t="shared" si="150"/>
        <v/>
      </c>
      <c r="GS80" s="93" t="str">
        <f t="shared" si="151"/>
        <v/>
      </c>
      <c r="GT80" s="93" t="str">
        <f t="shared" si="152"/>
        <v/>
      </c>
      <c r="GU80" s="93" t="str">
        <f t="shared" si="153"/>
        <v/>
      </c>
      <c r="GV80" s="93" t="str">
        <f t="shared" si="154"/>
        <v/>
      </c>
      <c r="GW80" s="93" t="str">
        <f t="shared" si="155"/>
        <v/>
      </c>
      <c r="GX80" s="93" t="str">
        <f t="shared" si="156"/>
        <v/>
      </c>
      <c r="GY80" s="93" t="str">
        <f t="shared" si="157"/>
        <v/>
      </c>
      <c r="GZ80" s="93" t="str">
        <f t="shared" si="158"/>
        <v/>
      </c>
      <c r="HA80" s="202">
        <f t="shared" si="162"/>
        <v>0</v>
      </c>
    </row>
    <row r="81" ht="17.1" customHeight="1" spans="1:209">
      <c r="A81" s="84">
        <v>60</v>
      </c>
      <c r="B81" s="84" t="s">
        <v>180</v>
      </c>
      <c r="C81" s="84" t="s">
        <v>924</v>
      </c>
      <c r="D81" s="93" t="s">
        <v>135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202">
        <f t="shared" si="107"/>
        <v>0</v>
      </c>
      <c r="V81" s="84">
        <v>60</v>
      </c>
      <c r="W81" s="84" t="s">
        <v>180</v>
      </c>
      <c r="X81" s="84" t="s">
        <v>924</v>
      </c>
      <c r="Y81" s="93" t="s">
        <v>135</v>
      </c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202">
        <f t="shared" si="159"/>
        <v>0</v>
      </c>
      <c r="AQ81" s="84">
        <v>60</v>
      </c>
      <c r="AR81" s="84" t="s">
        <v>180</v>
      </c>
      <c r="AS81" s="84" t="s">
        <v>924</v>
      </c>
      <c r="AT81" s="93" t="s">
        <v>135</v>
      </c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202">
        <f t="shared" si="109"/>
        <v>0</v>
      </c>
      <c r="BL81" s="84">
        <v>60</v>
      </c>
      <c r="BM81" s="84" t="s">
        <v>180</v>
      </c>
      <c r="BN81" s="84" t="s">
        <v>924</v>
      </c>
      <c r="BO81" s="93" t="s">
        <v>135</v>
      </c>
      <c r="BP81" s="93"/>
      <c r="BQ81" s="93"/>
      <c r="BR81" s="93"/>
      <c r="BS81" s="93"/>
      <c r="BT81" s="93"/>
      <c r="BU81" s="93">
        <v>1</v>
      </c>
      <c r="BV81" s="93"/>
      <c r="BW81" s="93"/>
      <c r="BX81" s="93"/>
      <c r="BY81" s="93"/>
      <c r="BZ81" s="93"/>
      <c r="CA81" s="93"/>
      <c r="CB81" s="93"/>
      <c r="CC81" s="93"/>
      <c r="CD81" s="93"/>
      <c r="CE81" s="202">
        <f t="shared" si="110"/>
        <v>1</v>
      </c>
      <c r="CG81" s="84">
        <v>60</v>
      </c>
      <c r="CH81" s="84" t="s">
        <v>180</v>
      </c>
      <c r="CI81" s="84" t="s">
        <v>924</v>
      </c>
      <c r="CJ81" s="93" t="s">
        <v>135</v>
      </c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202">
        <f t="shared" si="160"/>
        <v>0</v>
      </c>
      <c r="DB81" s="84">
        <v>60</v>
      </c>
      <c r="DC81" s="84" t="s">
        <v>180</v>
      </c>
      <c r="DD81" s="84" t="s">
        <v>924</v>
      </c>
      <c r="DE81" s="93" t="s">
        <v>135</v>
      </c>
      <c r="DF81" s="93"/>
      <c r="DG81" s="93"/>
      <c r="DH81" s="93"/>
      <c r="DI81" s="93"/>
      <c r="DJ81" s="93"/>
      <c r="DK81" s="93">
        <v>1</v>
      </c>
      <c r="DL81" s="93"/>
      <c r="DM81" s="93"/>
      <c r="DN81" s="93"/>
      <c r="DO81" s="93"/>
      <c r="DP81" s="93"/>
      <c r="DQ81" s="93"/>
      <c r="DR81" s="93"/>
      <c r="DS81" s="93"/>
      <c r="DT81" s="93"/>
      <c r="DU81" s="202">
        <f t="shared" si="161"/>
        <v>1</v>
      </c>
      <c r="DW81" s="84">
        <v>60</v>
      </c>
      <c r="DX81" s="84" t="s">
        <v>180</v>
      </c>
      <c r="DY81" s="84" t="s">
        <v>924</v>
      </c>
      <c r="DZ81" s="93" t="s">
        <v>135</v>
      </c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202">
        <f t="shared" si="113"/>
        <v>0</v>
      </c>
      <c r="ER81" s="84">
        <v>60</v>
      </c>
      <c r="ES81" s="84" t="s">
        <v>180</v>
      </c>
      <c r="ET81" s="84" t="s">
        <v>924</v>
      </c>
      <c r="EU81" s="93" t="s">
        <v>135</v>
      </c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202">
        <f t="shared" si="114"/>
        <v>0</v>
      </c>
      <c r="FM81" s="84">
        <v>60</v>
      </c>
      <c r="FN81" s="84" t="s">
        <v>180</v>
      </c>
      <c r="FO81" s="84" t="s">
        <v>924</v>
      </c>
      <c r="FP81" s="93" t="s">
        <v>135</v>
      </c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202">
        <f t="shared" si="115"/>
        <v>0</v>
      </c>
      <c r="GH81" s="84">
        <v>60</v>
      </c>
      <c r="GI81" s="84" t="s">
        <v>180</v>
      </c>
      <c r="GJ81" s="84" t="s">
        <v>924</v>
      </c>
      <c r="GK81" s="93" t="s">
        <v>135</v>
      </c>
      <c r="GL81" s="93" t="str">
        <f t="shared" si="144"/>
        <v/>
      </c>
      <c r="GM81" s="93" t="str">
        <f t="shared" si="145"/>
        <v/>
      </c>
      <c r="GN81" s="93" t="str">
        <f t="shared" si="146"/>
        <v/>
      </c>
      <c r="GO81" s="93" t="str">
        <f t="shared" si="147"/>
        <v/>
      </c>
      <c r="GP81" s="93" t="str">
        <f t="shared" si="148"/>
        <v/>
      </c>
      <c r="GQ81" s="93" t="str">
        <f t="shared" si="149"/>
        <v/>
      </c>
      <c r="GR81" s="93" t="str">
        <f t="shared" si="150"/>
        <v/>
      </c>
      <c r="GS81" s="93" t="str">
        <f t="shared" si="151"/>
        <v/>
      </c>
      <c r="GT81" s="93" t="str">
        <f t="shared" si="152"/>
        <v/>
      </c>
      <c r="GU81" s="93" t="str">
        <f t="shared" si="153"/>
        <v/>
      </c>
      <c r="GV81" s="93" t="str">
        <f t="shared" si="154"/>
        <v/>
      </c>
      <c r="GW81" s="93" t="str">
        <f t="shared" si="155"/>
        <v/>
      </c>
      <c r="GX81" s="93" t="str">
        <f t="shared" si="156"/>
        <v/>
      </c>
      <c r="GY81" s="93" t="str">
        <f t="shared" si="157"/>
        <v/>
      </c>
      <c r="GZ81" s="93" t="str">
        <f t="shared" si="158"/>
        <v/>
      </c>
      <c r="HA81" s="202">
        <f t="shared" si="162"/>
        <v>0</v>
      </c>
    </row>
    <row r="82" ht="17.1" customHeight="1" spans="1:209">
      <c r="A82" s="84">
        <v>61</v>
      </c>
      <c r="B82" s="84" t="s">
        <v>233</v>
      </c>
      <c r="C82" s="84" t="s">
        <v>924</v>
      </c>
      <c r="D82" s="93" t="s">
        <v>135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202">
        <f t="shared" si="107"/>
        <v>0</v>
      </c>
      <c r="V82" s="84">
        <v>61</v>
      </c>
      <c r="W82" s="84" t="s">
        <v>233</v>
      </c>
      <c r="X82" s="84" t="s">
        <v>924</v>
      </c>
      <c r="Y82" s="93" t="s">
        <v>135</v>
      </c>
      <c r="Z82" s="93"/>
      <c r="AA82" s="93">
        <v>1</v>
      </c>
      <c r="AB82" s="93"/>
      <c r="AC82" s="93"/>
      <c r="AD82" s="93"/>
      <c r="AE82" s="93"/>
      <c r="AF82" s="93"/>
      <c r="AG82" s="93"/>
      <c r="AH82" s="93"/>
      <c r="AI82" s="93">
        <v>1</v>
      </c>
      <c r="AJ82" s="93"/>
      <c r="AK82" s="93"/>
      <c r="AL82" s="93"/>
      <c r="AM82" s="93"/>
      <c r="AN82" s="93">
        <v>1</v>
      </c>
      <c r="AO82" s="202">
        <f t="shared" si="159"/>
        <v>3</v>
      </c>
      <c r="AQ82" s="84">
        <v>61</v>
      </c>
      <c r="AR82" s="84" t="s">
        <v>233</v>
      </c>
      <c r="AS82" s="84" t="s">
        <v>924</v>
      </c>
      <c r="AT82" s="93" t="s">
        <v>135</v>
      </c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202">
        <f t="shared" si="109"/>
        <v>0</v>
      </c>
      <c r="BL82" s="84">
        <v>61</v>
      </c>
      <c r="BM82" s="84" t="s">
        <v>233</v>
      </c>
      <c r="BN82" s="84" t="s">
        <v>924</v>
      </c>
      <c r="BO82" s="93" t="s">
        <v>135</v>
      </c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202">
        <f t="shared" si="110"/>
        <v>0</v>
      </c>
      <c r="CG82" s="84">
        <v>61</v>
      </c>
      <c r="CH82" s="84" t="s">
        <v>233</v>
      </c>
      <c r="CI82" s="84" t="s">
        <v>924</v>
      </c>
      <c r="CJ82" s="93" t="s">
        <v>135</v>
      </c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202">
        <f t="shared" si="160"/>
        <v>0</v>
      </c>
      <c r="DB82" s="84">
        <v>61</v>
      </c>
      <c r="DC82" s="84" t="s">
        <v>233</v>
      </c>
      <c r="DD82" s="84" t="s">
        <v>924</v>
      </c>
      <c r="DE82" s="93" t="s">
        <v>135</v>
      </c>
      <c r="DF82" s="93"/>
      <c r="DG82" s="93">
        <v>1</v>
      </c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>
        <v>1</v>
      </c>
      <c r="DU82" s="202">
        <f t="shared" si="161"/>
        <v>2</v>
      </c>
      <c r="DW82" s="84">
        <v>61</v>
      </c>
      <c r="DX82" s="84" t="s">
        <v>233</v>
      </c>
      <c r="DY82" s="84" t="s">
        <v>924</v>
      </c>
      <c r="DZ82" s="93" t="s">
        <v>135</v>
      </c>
      <c r="EA82" s="93"/>
      <c r="EB82" s="93"/>
      <c r="EC82" s="93"/>
      <c r="ED82" s="93"/>
      <c r="EE82" s="93"/>
      <c r="EF82" s="93"/>
      <c r="EG82" s="93"/>
      <c r="EH82" s="93"/>
      <c r="EI82" s="93"/>
      <c r="EJ82" s="93">
        <v>1</v>
      </c>
      <c r="EK82" s="93"/>
      <c r="EL82" s="93"/>
      <c r="EM82" s="93"/>
      <c r="EN82" s="93"/>
      <c r="EO82" s="93"/>
      <c r="EP82" s="202">
        <f t="shared" si="113"/>
        <v>1</v>
      </c>
      <c r="ER82" s="84">
        <v>61</v>
      </c>
      <c r="ES82" s="84" t="s">
        <v>233</v>
      </c>
      <c r="ET82" s="84" t="s">
        <v>924</v>
      </c>
      <c r="EU82" s="93" t="s">
        <v>135</v>
      </c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202">
        <f t="shared" si="114"/>
        <v>0</v>
      </c>
      <c r="FM82" s="84">
        <v>61</v>
      </c>
      <c r="FN82" s="84" t="s">
        <v>233</v>
      </c>
      <c r="FO82" s="84" t="s">
        <v>924</v>
      </c>
      <c r="FP82" s="93" t="s">
        <v>135</v>
      </c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202">
        <f t="shared" si="115"/>
        <v>0</v>
      </c>
      <c r="GH82" s="84">
        <v>61</v>
      </c>
      <c r="GI82" s="84" t="s">
        <v>233</v>
      </c>
      <c r="GJ82" s="84" t="s">
        <v>924</v>
      </c>
      <c r="GK82" s="93" t="s">
        <v>135</v>
      </c>
      <c r="GL82" s="93" t="str">
        <f t="shared" si="144"/>
        <v/>
      </c>
      <c r="GM82" s="93" t="str">
        <f t="shared" si="145"/>
        <v/>
      </c>
      <c r="GN82" s="93" t="str">
        <f t="shared" si="146"/>
        <v/>
      </c>
      <c r="GO82" s="93" t="str">
        <f t="shared" si="147"/>
        <v/>
      </c>
      <c r="GP82" s="93" t="str">
        <f t="shared" si="148"/>
        <v/>
      </c>
      <c r="GQ82" s="93" t="str">
        <f t="shared" si="149"/>
        <v/>
      </c>
      <c r="GR82" s="93" t="str">
        <f t="shared" si="150"/>
        <v/>
      </c>
      <c r="GS82" s="93" t="str">
        <f t="shared" si="151"/>
        <v/>
      </c>
      <c r="GT82" s="93" t="str">
        <f t="shared" si="152"/>
        <v/>
      </c>
      <c r="GU82" s="93" t="str">
        <f t="shared" si="153"/>
        <v/>
      </c>
      <c r="GV82" s="93" t="str">
        <f t="shared" si="154"/>
        <v/>
      </c>
      <c r="GW82" s="93" t="str">
        <f t="shared" si="155"/>
        <v/>
      </c>
      <c r="GX82" s="93" t="str">
        <f t="shared" si="156"/>
        <v/>
      </c>
      <c r="GY82" s="93" t="str">
        <f t="shared" si="157"/>
        <v/>
      </c>
      <c r="GZ82" s="93" t="str">
        <f t="shared" si="158"/>
        <v/>
      </c>
      <c r="HA82" s="202">
        <f t="shared" si="162"/>
        <v>0</v>
      </c>
    </row>
    <row r="83" ht="17.1" customHeight="1" spans="1:209">
      <c r="A83" s="84">
        <v>62</v>
      </c>
      <c r="B83" s="84" t="s">
        <v>883</v>
      </c>
      <c r="C83" s="84" t="s">
        <v>924</v>
      </c>
      <c r="D83" s="93" t="s">
        <v>135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202">
        <f t="shared" si="107"/>
        <v>0</v>
      </c>
      <c r="V83" s="84">
        <v>62</v>
      </c>
      <c r="W83" s="84" t="s">
        <v>883</v>
      </c>
      <c r="X83" s="84" t="s">
        <v>924</v>
      </c>
      <c r="Y83" s="93" t="s">
        <v>135</v>
      </c>
      <c r="Z83" s="93">
        <v>2</v>
      </c>
      <c r="AA83" s="93">
        <v>1</v>
      </c>
      <c r="AB83" s="93"/>
      <c r="AC83" s="93"/>
      <c r="AD83" s="93"/>
      <c r="AE83" s="93"/>
      <c r="AF83" s="93"/>
      <c r="AG83" s="93"/>
      <c r="AH83" s="93">
        <v>1</v>
      </c>
      <c r="AI83" s="93"/>
      <c r="AJ83" s="93">
        <v>1</v>
      </c>
      <c r="AK83" s="93">
        <v>1</v>
      </c>
      <c r="AL83" s="93"/>
      <c r="AM83" s="93"/>
      <c r="AN83" s="93"/>
      <c r="AO83" s="202">
        <f t="shared" si="159"/>
        <v>6</v>
      </c>
      <c r="AQ83" s="84">
        <v>62</v>
      </c>
      <c r="AR83" s="84" t="s">
        <v>883</v>
      </c>
      <c r="AS83" s="84" t="s">
        <v>924</v>
      </c>
      <c r="AT83" s="93" t="s">
        <v>135</v>
      </c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202">
        <f t="shared" si="109"/>
        <v>0</v>
      </c>
      <c r="BL83" s="84">
        <v>62</v>
      </c>
      <c r="BM83" s="84" t="s">
        <v>883</v>
      </c>
      <c r="BN83" s="84" t="s">
        <v>924</v>
      </c>
      <c r="BO83" s="93" t="s">
        <v>135</v>
      </c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202">
        <f t="shared" si="110"/>
        <v>0</v>
      </c>
      <c r="CG83" s="84">
        <v>62</v>
      </c>
      <c r="CH83" s="84" t="s">
        <v>883</v>
      </c>
      <c r="CI83" s="84" t="s">
        <v>924</v>
      </c>
      <c r="CJ83" s="93" t="s">
        <v>135</v>
      </c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202">
        <f t="shared" si="160"/>
        <v>0</v>
      </c>
      <c r="DB83" s="84">
        <v>62</v>
      </c>
      <c r="DC83" s="84" t="s">
        <v>883</v>
      </c>
      <c r="DD83" s="84" t="s">
        <v>924</v>
      </c>
      <c r="DE83" s="93" t="s">
        <v>135</v>
      </c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202">
        <f t="shared" si="161"/>
        <v>0</v>
      </c>
      <c r="DW83" s="84">
        <v>62</v>
      </c>
      <c r="DX83" s="84" t="s">
        <v>883</v>
      </c>
      <c r="DY83" s="84" t="s">
        <v>924</v>
      </c>
      <c r="DZ83" s="93" t="s">
        <v>135</v>
      </c>
      <c r="EA83" s="93"/>
      <c r="EB83" s="93"/>
      <c r="EC83" s="93"/>
      <c r="ED83" s="93"/>
      <c r="EE83" s="93"/>
      <c r="EF83" s="93"/>
      <c r="EG83" s="93"/>
      <c r="EH83" s="93"/>
      <c r="EI83" s="93">
        <v>1</v>
      </c>
      <c r="EJ83" s="93"/>
      <c r="EK83" s="93"/>
      <c r="EL83" s="93"/>
      <c r="EM83" s="93"/>
      <c r="EN83" s="93"/>
      <c r="EO83" s="93"/>
      <c r="EP83" s="202">
        <f t="shared" si="113"/>
        <v>1</v>
      </c>
      <c r="ER83" s="84">
        <v>62</v>
      </c>
      <c r="ES83" s="84" t="s">
        <v>883</v>
      </c>
      <c r="ET83" s="84" t="s">
        <v>924</v>
      </c>
      <c r="EU83" s="93" t="s">
        <v>135</v>
      </c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202">
        <f t="shared" si="114"/>
        <v>0</v>
      </c>
      <c r="FM83" s="84">
        <v>62</v>
      </c>
      <c r="FN83" s="84" t="s">
        <v>883</v>
      </c>
      <c r="FO83" s="84" t="s">
        <v>924</v>
      </c>
      <c r="FP83" s="93" t="s">
        <v>135</v>
      </c>
      <c r="FQ83" s="93">
        <v>2</v>
      </c>
      <c r="FR83" s="93"/>
      <c r="FS83" s="93"/>
      <c r="FT83" s="93"/>
      <c r="FU83" s="93"/>
      <c r="FV83" s="93"/>
      <c r="FW83" s="93"/>
      <c r="FX83" s="93"/>
      <c r="FY83" s="93"/>
      <c r="FZ83" s="93"/>
      <c r="GA83" s="93">
        <v>1</v>
      </c>
      <c r="GB83" s="93">
        <v>1</v>
      </c>
      <c r="GC83" s="93"/>
      <c r="GD83" s="93"/>
      <c r="GE83" s="93"/>
      <c r="GF83" s="202">
        <f t="shared" si="115"/>
        <v>4</v>
      </c>
      <c r="GH83" s="84">
        <v>62</v>
      </c>
      <c r="GI83" s="84" t="s">
        <v>883</v>
      </c>
      <c r="GJ83" s="84" t="s">
        <v>924</v>
      </c>
      <c r="GK83" s="93" t="s">
        <v>135</v>
      </c>
      <c r="GL83" s="93" t="str">
        <f t="shared" si="144"/>
        <v/>
      </c>
      <c r="GM83" s="93">
        <f t="shared" si="145"/>
        <v>1</v>
      </c>
      <c r="GN83" s="93" t="str">
        <f t="shared" si="146"/>
        <v/>
      </c>
      <c r="GO83" s="93" t="str">
        <f t="shared" si="147"/>
        <v/>
      </c>
      <c r="GP83" s="93" t="str">
        <f t="shared" si="148"/>
        <v/>
      </c>
      <c r="GQ83" s="93" t="str">
        <f t="shared" si="149"/>
        <v/>
      </c>
      <c r="GR83" s="93" t="str">
        <f t="shared" si="150"/>
        <v/>
      </c>
      <c r="GS83" s="93" t="str">
        <f t="shared" si="151"/>
        <v/>
      </c>
      <c r="GT83" s="93" t="str">
        <f t="shared" si="152"/>
        <v/>
      </c>
      <c r="GU83" s="93" t="str">
        <f t="shared" si="153"/>
        <v/>
      </c>
      <c r="GV83" s="93" t="str">
        <f t="shared" si="154"/>
        <v/>
      </c>
      <c r="GW83" s="93" t="str">
        <f t="shared" si="155"/>
        <v/>
      </c>
      <c r="GX83" s="93" t="str">
        <f t="shared" si="156"/>
        <v/>
      </c>
      <c r="GY83" s="93" t="str">
        <f t="shared" si="157"/>
        <v/>
      </c>
      <c r="GZ83" s="93" t="str">
        <f t="shared" si="158"/>
        <v/>
      </c>
      <c r="HA83" s="202">
        <f t="shared" si="162"/>
        <v>1</v>
      </c>
    </row>
    <row r="84" ht="17.1" customHeight="1" spans="1:209">
      <c r="A84" s="84">
        <v>63</v>
      </c>
      <c r="B84" s="84" t="s">
        <v>236</v>
      </c>
      <c r="C84" s="84" t="s">
        <v>924</v>
      </c>
      <c r="D84" s="93" t="s">
        <v>135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202">
        <f t="shared" si="107"/>
        <v>0</v>
      </c>
      <c r="V84" s="84">
        <v>63</v>
      </c>
      <c r="W84" s="84" t="s">
        <v>236</v>
      </c>
      <c r="X84" s="84" t="s">
        <v>924</v>
      </c>
      <c r="Y84" s="93" t="s">
        <v>135</v>
      </c>
      <c r="Z84" s="93">
        <v>3</v>
      </c>
      <c r="AA84" s="93"/>
      <c r="AB84" s="93"/>
      <c r="AC84" s="93"/>
      <c r="AD84" s="93">
        <v>1</v>
      </c>
      <c r="AE84" s="93">
        <v>1</v>
      </c>
      <c r="AF84" s="93"/>
      <c r="AG84" s="93"/>
      <c r="AH84" s="93"/>
      <c r="AI84" s="93"/>
      <c r="AJ84" s="93"/>
      <c r="AK84" s="93">
        <v>2</v>
      </c>
      <c r="AL84" s="93"/>
      <c r="AM84" s="93"/>
      <c r="AN84" s="93"/>
      <c r="AO84" s="202">
        <f t="shared" si="159"/>
        <v>7</v>
      </c>
      <c r="AQ84" s="84">
        <v>63</v>
      </c>
      <c r="AR84" s="84" t="s">
        <v>236</v>
      </c>
      <c r="AS84" s="84" t="s">
        <v>924</v>
      </c>
      <c r="AT84" s="93" t="s">
        <v>135</v>
      </c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202">
        <f t="shared" si="109"/>
        <v>0</v>
      </c>
      <c r="BL84" s="84">
        <v>63</v>
      </c>
      <c r="BM84" s="84" t="s">
        <v>236</v>
      </c>
      <c r="BN84" s="84" t="s">
        <v>924</v>
      </c>
      <c r="BO84" s="93" t="s">
        <v>135</v>
      </c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202">
        <f t="shared" si="110"/>
        <v>0</v>
      </c>
      <c r="CG84" s="84">
        <v>63</v>
      </c>
      <c r="CH84" s="84" t="s">
        <v>236</v>
      </c>
      <c r="CI84" s="84" t="s">
        <v>924</v>
      </c>
      <c r="CJ84" s="93" t="s">
        <v>135</v>
      </c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202">
        <f t="shared" si="160"/>
        <v>0</v>
      </c>
      <c r="DB84" s="84">
        <v>63</v>
      </c>
      <c r="DC84" s="84" t="s">
        <v>236</v>
      </c>
      <c r="DD84" s="84" t="s">
        <v>924</v>
      </c>
      <c r="DE84" s="93" t="s">
        <v>135</v>
      </c>
      <c r="DF84" s="93"/>
      <c r="DG84" s="93"/>
      <c r="DH84" s="93"/>
      <c r="DI84" s="93"/>
      <c r="DJ84" s="93">
        <v>1</v>
      </c>
      <c r="DK84" s="93"/>
      <c r="DL84" s="93"/>
      <c r="DM84" s="93"/>
      <c r="DN84" s="93"/>
      <c r="DO84" s="93"/>
      <c r="DP84" s="93"/>
      <c r="DQ84" s="93">
        <v>1</v>
      </c>
      <c r="DR84" s="93"/>
      <c r="DS84" s="93"/>
      <c r="DT84" s="93"/>
      <c r="DU84" s="202">
        <f t="shared" si="161"/>
        <v>2</v>
      </c>
      <c r="DW84" s="84">
        <v>63</v>
      </c>
      <c r="DX84" s="84" t="s">
        <v>236</v>
      </c>
      <c r="DY84" s="84" t="s">
        <v>924</v>
      </c>
      <c r="DZ84" s="93" t="s">
        <v>135</v>
      </c>
      <c r="EA84" s="93">
        <v>1</v>
      </c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202">
        <f t="shared" si="113"/>
        <v>1</v>
      </c>
      <c r="ER84" s="84">
        <v>63</v>
      </c>
      <c r="ES84" s="84" t="s">
        <v>236</v>
      </c>
      <c r="ET84" s="84" t="s">
        <v>924</v>
      </c>
      <c r="EU84" s="93" t="s">
        <v>135</v>
      </c>
      <c r="EV84" s="93">
        <v>1</v>
      </c>
      <c r="EW84" s="93"/>
      <c r="EX84" s="93"/>
      <c r="EY84" s="93"/>
      <c r="EZ84" s="93"/>
      <c r="FA84" s="93">
        <v>1</v>
      </c>
      <c r="FB84" s="93"/>
      <c r="FC84" s="93"/>
      <c r="FD84" s="93"/>
      <c r="FE84" s="93"/>
      <c r="FF84" s="93"/>
      <c r="FG84" s="93">
        <v>1</v>
      </c>
      <c r="FH84" s="93"/>
      <c r="FI84" s="93"/>
      <c r="FJ84" s="93"/>
      <c r="FK84" s="202">
        <f t="shared" si="114"/>
        <v>3</v>
      </c>
      <c r="FM84" s="84">
        <v>63</v>
      </c>
      <c r="FN84" s="84" t="s">
        <v>236</v>
      </c>
      <c r="FO84" s="84" t="s">
        <v>924</v>
      </c>
      <c r="FP84" s="93" t="s">
        <v>135</v>
      </c>
      <c r="FQ84" s="93">
        <v>1</v>
      </c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202">
        <f t="shared" si="115"/>
        <v>1</v>
      </c>
      <c r="GH84" s="84">
        <v>63</v>
      </c>
      <c r="GI84" s="84" t="s">
        <v>236</v>
      </c>
      <c r="GJ84" s="84" t="s">
        <v>924</v>
      </c>
      <c r="GK84" s="93" t="s">
        <v>135</v>
      </c>
      <c r="GL84" s="93" t="str">
        <f t="shared" si="144"/>
        <v/>
      </c>
      <c r="GM84" s="93" t="str">
        <f t="shared" si="145"/>
        <v/>
      </c>
      <c r="GN84" s="93" t="str">
        <f t="shared" si="146"/>
        <v/>
      </c>
      <c r="GO84" s="93" t="str">
        <f t="shared" si="147"/>
        <v/>
      </c>
      <c r="GP84" s="93" t="str">
        <f t="shared" si="148"/>
        <v/>
      </c>
      <c r="GQ84" s="93" t="str">
        <f t="shared" si="149"/>
        <v/>
      </c>
      <c r="GR84" s="93" t="str">
        <f t="shared" si="150"/>
        <v/>
      </c>
      <c r="GS84" s="93" t="str">
        <f t="shared" si="151"/>
        <v/>
      </c>
      <c r="GT84" s="93" t="str">
        <f t="shared" si="152"/>
        <v/>
      </c>
      <c r="GU84" s="93" t="str">
        <f t="shared" si="153"/>
        <v/>
      </c>
      <c r="GV84" s="93" t="str">
        <f t="shared" si="154"/>
        <v/>
      </c>
      <c r="GW84" s="93" t="str">
        <f t="shared" si="155"/>
        <v/>
      </c>
      <c r="GX84" s="93" t="str">
        <f t="shared" si="156"/>
        <v/>
      </c>
      <c r="GY84" s="93" t="str">
        <f t="shared" si="157"/>
        <v/>
      </c>
      <c r="GZ84" s="93" t="str">
        <f t="shared" si="158"/>
        <v/>
      </c>
      <c r="HA84" s="202">
        <f t="shared" si="162"/>
        <v>0</v>
      </c>
    </row>
    <row r="85" ht="17.1" customHeight="1" spans="1:209">
      <c r="A85" s="84">
        <v>64</v>
      </c>
      <c r="B85" s="84" t="s">
        <v>237</v>
      </c>
      <c r="C85" s="84" t="s">
        <v>924</v>
      </c>
      <c r="D85" s="93" t="s">
        <v>135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202">
        <f t="shared" si="107"/>
        <v>0</v>
      </c>
      <c r="V85" s="84">
        <v>64</v>
      </c>
      <c r="W85" s="84" t="s">
        <v>237</v>
      </c>
      <c r="X85" s="84" t="s">
        <v>924</v>
      </c>
      <c r="Y85" s="93" t="s">
        <v>135</v>
      </c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202">
        <f t="shared" si="159"/>
        <v>0</v>
      </c>
      <c r="AQ85" s="84">
        <v>64</v>
      </c>
      <c r="AR85" s="84" t="s">
        <v>237</v>
      </c>
      <c r="AS85" s="84" t="s">
        <v>924</v>
      </c>
      <c r="AT85" s="93" t="s">
        <v>135</v>
      </c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202">
        <f t="shared" si="109"/>
        <v>0</v>
      </c>
      <c r="BL85" s="84">
        <v>64</v>
      </c>
      <c r="BM85" s="84" t="s">
        <v>237</v>
      </c>
      <c r="BN85" s="84" t="s">
        <v>924</v>
      </c>
      <c r="BO85" s="93" t="s">
        <v>135</v>
      </c>
      <c r="BP85" s="93"/>
      <c r="BQ85" s="93">
        <v>1</v>
      </c>
      <c r="BR85" s="93"/>
      <c r="BS85" s="93">
        <v>2</v>
      </c>
      <c r="BT85" s="93"/>
      <c r="BU85" s="93"/>
      <c r="BV85" s="93"/>
      <c r="BW85" s="93"/>
      <c r="BX85" s="93">
        <v>1</v>
      </c>
      <c r="BY85" s="93"/>
      <c r="BZ85" s="93"/>
      <c r="CA85" s="93">
        <v>1</v>
      </c>
      <c r="CB85" s="93"/>
      <c r="CC85" s="93"/>
      <c r="CD85" s="93"/>
      <c r="CE85" s="202">
        <f t="shared" si="110"/>
        <v>5</v>
      </c>
      <c r="CG85" s="84">
        <v>64</v>
      </c>
      <c r="CH85" s="84" t="s">
        <v>237</v>
      </c>
      <c r="CI85" s="84" t="s">
        <v>924</v>
      </c>
      <c r="CJ85" s="93" t="s">
        <v>135</v>
      </c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202">
        <f t="shared" si="160"/>
        <v>0</v>
      </c>
      <c r="DB85" s="84">
        <v>64</v>
      </c>
      <c r="DC85" s="84" t="s">
        <v>237</v>
      </c>
      <c r="DD85" s="84" t="s">
        <v>924</v>
      </c>
      <c r="DE85" s="93" t="s">
        <v>135</v>
      </c>
      <c r="DF85" s="93"/>
      <c r="DG85" s="93"/>
      <c r="DH85" s="93"/>
      <c r="DI85" s="93">
        <v>2</v>
      </c>
      <c r="DJ85" s="93"/>
      <c r="DK85" s="93"/>
      <c r="DL85" s="93"/>
      <c r="DM85" s="93"/>
      <c r="DN85" s="93">
        <v>1</v>
      </c>
      <c r="DO85" s="93">
        <v>1</v>
      </c>
      <c r="DP85" s="93"/>
      <c r="DQ85" s="93">
        <v>1</v>
      </c>
      <c r="DR85" s="93"/>
      <c r="DS85" s="93"/>
      <c r="DT85" s="93"/>
      <c r="DU85" s="202">
        <f t="shared" si="161"/>
        <v>5</v>
      </c>
      <c r="DW85" s="84">
        <v>64</v>
      </c>
      <c r="DX85" s="84" t="s">
        <v>237</v>
      </c>
      <c r="DY85" s="84" t="s">
        <v>924</v>
      </c>
      <c r="DZ85" s="93" t="s">
        <v>135</v>
      </c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202">
        <f t="shared" si="113"/>
        <v>0</v>
      </c>
      <c r="ER85" s="84">
        <v>64</v>
      </c>
      <c r="ES85" s="84" t="s">
        <v>237</v>
      </c>
      <c r="ET85" s="84" t="s">
        <v>924</v>
      </c>
      <c r="EU85" s="93" t="s">
        <v>135</v>
      </c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202">
        <f t="shared" si="114"/>
        <v>0</v>
      </c>
      <c r="FM85" s="84">
        <v>64</v>
      </c>
      <c r="FN85" s="84" t="s">
        <v>237</v>
      </c>
      <c r="FO85" s="84" t="s">
        <v>924</v>
      </c>
      <c r="FP85" s="93" t="s">
        <v>135</v>
      </c>
      <c r="FQ85" s="93"/>
      <c r="FR85" s="93">
        <v>1</v>
      </c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202">
        <f t="shared" si="115"/>
        <v>1</v>
      </c>
      <c r="GH85" s="84">
        <v>64</v>
      </c>
      <c r="GI85" s="84" t="s">
        <v>237</v>
      </c>
      <c r="GJ85" s="84" t="s">
        <v>924</v>
      </c>
      <c r="GK85" s="93" t="s">
        <v>135</v>
      </c>
      <c r="GL85" s="93" t="str">
        <f t="shared" si="144"/>
        <v/>
      </c>
      <c r="GM85" s="93" t="str">
        <f t="shared" si="145"/>
        <v/>
      </c>
      <c r="GN85" s="93" t="str">
        <f t="shared" si="146"/>
        <v/>
      </c>
      <c r="GO85" s="93" t="str">
        <f t="shared" si="147"/>
        <v/>
      </c>
      <c r="GP85" s="93" t="str">
        <f t="shared" si="148"/>
        <v/>
      </c>
      <c r="GQ85" s="93" t="str">
        <f t="shared" si="149"/>
        <v/>
      </c>
      <c r="GR85" s="93" t="str">
        <f t="shared" si="150"/>
        <v/>
      </c>
      <c r="GS85" s="93" t="str">
        <f t="shared" si="151"/>
        <v/>
      </c>
      <c r="GT85" s="93" t="str">
        <f t="shared" si="152"/>
        <v/>
      </c>
      <c r="GU85" s="93">
        <f t="shared" si="153"/>
        <v>-1</v>
      </c>
      <c r="GV85" s="93" t="str">
        <f t="shared" si="154"/>
        <v/>
      </c>
      <c r="GW85" s="93" t="str">
        <f t="shared" si="155"/>
        <v/>
      </c>
      <c r="GX85" s="93" t="str">
        <f t="shared" si="156"/>
        <v/>
      </c>
      <c r="GY85" s="93" t="str">
        <f t="shared" si="157"/>
        <v/>
      </c>
      <c r="GZ85" s="93" t="str">
        <f t="shared" si="158"/>
        <v/>
      </c>
      <c r="HA85" s="202">
        <f t="shared" si="162"/>
        <v>-1</v>
      </c>
    </row>
    <row r="86" ht="17.1" customHeight="1" spans="1:209">
      <c r="A86" s="84">
        <v>65</v>
      </c>
      <c r="B86" s="84" t="s">
        <v>238</v>
      </c>
      <c r="C86" s="84" t="s">
        <v>924</v>
      </c>
      <c r="D86" s="93" t="s">
        <v>135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202">
        <f t="shared" si="107"/>
        <v>0</v>
      </c>
      <c r="V86" s="84">
        <v>65</v>
      </c>
      <c r="W86" s="84" t="s">
        <v>238</v>
      </c>
      <c r="X86" s="84" t="s">
        <v>924</v>
      </c>
      <c r="Y86" s="93" t="s">
        <v>135</v>
      </c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202">
        <f t="shared" si="159"/>
        <v>0</v>
      </c>
      <c r="AQ86" s="84">
        <v>65</v>
      </c>
      <c r="AR86" s="84" t="s">
        <v>238</v>
      </c>
      <c r="AS86" s="84" t="s">
        <v>924</v>
      </c>
      <c r="AT86" s="93" t="s">
        <v>135</v>
      </c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202">
        <f t="shared" si="109"/>
        <v>0</v>
      </c>
      <c r="BL86" s="84">
        <v>65</v>
      </c>
      <c r="BM86" s="84" t="s">
        <v>238</v>
      </c>
      <c r="BN86" s="84" t="s">
        <v>924</v>
      </c>
      <c r="BO86" s="93" t="s">
        <v>135</v>
      </c>
      <c r="BP86" s="93"/>
      <c r="BQ86" s="93">
        <v>3</v>
      </c>
      <c r="BR86" s="93">
        <v>1</v>
      </c>
      <c r="BS86" s="93"/>
      <c r="BT86" s="93"/>
      <c r="BU86" s="93">
        <v>1</v>
      </c>
      <c r="BV86" s="93"/>
      <c r="BW86" s="93"/>
      <c r="BX86" s="93">
        <v>1</v>
      </c>
      <c r="BY86" s="93">
        <v>1</v>
      </c>
      <c r="BZ86" s="93"/>
      <c r="CA86" s="93">
        <v>1</v>
      </c>
      <c r="CB86" s="93"/>
      <c r="CC86" s="93">
        <v>1</v>
      </c>
      <c r="CD86" s="93"/>
      <c r="CE86" s="202">
        <f t="shared" si="110"/>
        <v>9</v>
      </c>
      <c r="CG86" s="84">
        <v>65</v>
      </c>
      <c r="CH86" s="84" t="s">
        <v>238</v>
      </c>
      <c r="CI86" s="84" t="s">
        <v>924</v>
      </c>
      <c r="CJ86" s="93" t="s">
        <v>135</v>
      </c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202">
        <f t="shared" si="160"/>
        <v>0</v>
      </c>
      <c r="DB86" s="84">
        <v>65</v>
      </c>
      <c r="DC86" s="84" t="s">
        <v>238</v>
      </c>
      <c r="DD86" s="84" t="s">
        <v>924</v>
      </c>
      <c r="DE86" s="93" t="s">
        <v>135</v>
      </c>
      <c r="DF86" s="93"/>
      <c r="DG86" s="93">
        <v>1</v>
      </c>
      <c r="DH86" s="93"/>
      <c r="DI86" s="93"/>
      <c r="DJ86" s="93"/>
      <c r="DK86" s="93">
        <v>1</v>
      </c>
      <c r="DL86" s="93"/>
      <c r="DM86" s="93"/>
      <c r="DN86" s="93">
        <v>1</v>
      </c>
      <c r="DO86" s="93"/>
      <c r="DP86" s="93"/>
      <c r="DQ86" s="93">
        <v>1</v>
      </c>
      <c r="DR86" s="93"/>
      <c r="DS86" s="93">
        <v>1</v>
      </c>
      <c r="DT86" s="93"/>
      <c r="DU86" s="202">
        <f t="shared" si="161"/>
        <v>5</v>
      </c>
      <c r="DW86" s="84">
        <v>65</v>
      </c>
      <c r="DX86" s="84" t="s">
        <v>238</v>
      </c>
      <c r="DY86" s="84" t="s">
        <v>924</v>
      </c>
      <c r="DZ86" s="93" t="s">
        <v>135</v>
      </c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202">
        <f t="shared" si="113"/>
        <v>0</v>
      </c>
      <c r="ER86" s="84">
        <v>65</v>
      </c>
      <c r="ES86" s="84" t="s">
        <v>238</v>
      </c>
      <c r="ET86" s="84" t="s">
        <v>924</v>
      </c>
      <c r="EU86" s="93" t="s">
        <v>135</v>
      </c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202">
        <f t="shared" si="114"/>
        <v>0</v>
      </c>
      <c r="FM86" s="84">
        <v>65</v>
      </c>
      <c r="FN86" s="84" t="s">
        <v>238</v>
      </c>
      <c r="FO86" s="84" t="s">
        <v>924</v>
      </c>
      <c r="FP86" s="93" t="s">
        <v>135</v>
      </c>
      <c r="FQ86" s="93"/>
      <c r="FR86" s="93">
        <v>2</v>
      </c>
      <c r="FS86" s="93">
        <v>1</v>
      </c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202">
        <f t="shared" si="115"/>
        <v>3</v>
      </c>
      <c r="GH86" s="84">
        <v>65</v>
      </c>
      <c r="GI86" s="84" t="s">
        <v>238</v>
      </c>
      <c r="GJ86" s="84" t="s">
        <v>924</v>
      </c>
      <c r="GK86" s="93" t="s">
        <v>135</v>
      </c>
      <c r="GL86" s="93" t="str">
        <f t="shared" si="144"/>
        <v/>
      </c>
      <c r="GM86" s="93" t="str">
        <f t="shared" si="145"/>
        <v/>
      </c>
      <c r="GN86" s="93" t="str">
        <f t="shared" si="146"/>
        <v/>
      </c>
      <c r="GO86" s="93" t="str">
        <f t="shared" si="147"/>
        <v/>
      </c>
      <c r="GP86" s="93" t="str">
        <f t="shared" si="148"/>
        <v/>
      </c>
      <c r="GQ86" s="93" t="str">
        <f t="shared" si="149"/>
        <v/>
      </c>
      <c r="GR86" s="93" t="str">
        <f t="shared" si="150"/>
        <v/>
      </c>
      <c r="GS86" s="93" t="str">
        <f t="shared" si="151"/>
        <v/>
      </c>
      <c r="GT86" s="93" t="str">
        <f t="shared" si="152"/>
        <v/>
      </c>
      <c r="GU86" s="93">
        <f t="shared" si="153"/>
        <v>1</v>
      </c>
      <c r="GV86" s="93" t="str">
        <f t="shared" si="154"/>
        <v/>
      </c>
      <c r="GW86" s="93" t="str">
        <f t="shared" si="155"/>
        <v/>
      </c>
      <c r="GX86" s="93" t="str">
        <f t="shared" si="156"/>
        <v/>
      </c>
      <c r="GY86" s="93" t="str">
        <f t="shared" si="157"/>
        <v/>
      </c>
      <c r="GZ86" s="93" t="str">
        <f t="shared" si="158"/>
        <v/>
      </c>
      <c r="HA86" s="202">
        <f t="shared" si="162"/>
        <v>1</v>
      </c>
    </row>
    <row r="87" ht="17.1" customHeight="1" spans="1:209">
      <c r="A87" s="84">
        <v>66</v>
      </c>
      <c r="B87" s="84" t="s">
        <v>886</v>
      </c>
      <c r="C87" s="84" t="s">
        <v>924</v>
      </c>
      <c r="D87" s="93" t="s">
        <v>135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202">
        <f t="shared" si="107"/>
        <v>0</v>
      </c>
      <c r="V87" s="84">
        <v>66</v>
      </c>
      <c r="W87" s="84" t="s">
        <v>886</v>
      </c>
      <c r="X87" s="84" t="s">
        <v>924</v>
      </c>
      <c r="Y87" s="93" t="s">
        <v>135</v>
      </c>
      <c r="Z87" s="93"/>
      <c r="AA87" s="93">
        <v>1</v>
      </c>
      <c r="AB87" s="93">
        <v>1</v>
      </c>
      <c r="AC87" s="93">
        <v>1</v>
      </c>
      <c r="AD87" s="93">
        <v>1</v>
      </c>
      <c r="AE87" s="93">
        <v>1</v>
      </c>
      <c r="AF87" s="93">
        <v>1</v>
      </c>
      <c r="AG87" s="93"/>
      <c r="AH87" s="93">
        <v>1</v>
      </c>
      <c r="AI87" s="93"/>
      <c r="AJ87" s="93"/>
      <c r="AK87" s="93"/>
      <c r="AL87" s="93"/>
      <c r="AM87" s="93"/>
      <c r="AN87" s="93"/>
      <c r="AO87" s="202">
        <f t="shared" si="159"/>
        <v>7</v>
      </c>
      <c r="AQ87" s="84">
        <v>66</v>
      </c>
      <c r="AR87" s="84" t="s">
        <v>886</v>
      </c>
      <c r="AS87" s="84" t="s">
        <v>924</v>
      </c>
      <c r="AT87" s="93" t="s">
        <v>135</v>
      </c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202">
        <f t="shared" si="109"/>
        <v>0</v>
      </c>
      <c r="BL87" s="84">
        <v>66</v>
      </c>
      <c r="BM87" s="84" t="s">
        <v>886</v>
      </c>
      <c r="BN87" s="84" t="s">
        <v>924</v>
      </c>
      <c r="BO87" s="93" t="s">
        <v>135</v>
      </c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202">
        <f t="shared" si="110"/>
        <v>0</v>
      </c>
      <c r="CG87" s="84">
        <v>66</v>
      </c>
      <c r="CH87" s="84" t="s">
        <v>886</v>
      </c>
      <c r="CI87" s="84" t="s">
        <v>924</v>
      </c>
      <c r="CJ87" s="93" t="s">
        <v>135</v>
      </c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202">
        <f t="shared" si="160"/>
        <v>0</v>
      </c>
      <c r="DB87" s="84">
        <v>66</v>
      </c>
      <c r="DC87" s="84" t="s">
        <v>886</v>
      </c>
      <c r="DD87" s="84" t="s">
        <v>924</v>
      </c>
      <c r="DE87" s="93" t="s">
        <v>135</v>
      </c>
      <c r="DF87" s="93"/>
      <c r="DG87" s="93"/>
      <c r="DH87" s="93"/>
      <c r="DI87" s="93"/>
      <c r="DJ87" s="93"/>
      <c r="DK87" s="93">
        <v>1</v>
      </c>
      <c r="DL87" s="93"/>
      <c r="DM87" s="93"/>
      <c r="DN87" s="93">
        <v>1</v>
      </c>
      <c r="DO87" s="93"/>
      <c r="DP87" s="93"/>
      <c r="DQ87" s="93"/>
      <c r="DR87" s="93"/>
      <c r="DS87" s="93"/>
      <c r="DT87" s="93"/>
      <c r="DU87" s="202">
        <f t="shared" si="161"/>
        <v>2</v>
      </c>
      <c r="DW87" s="84">
        <v>66</v>
      </c>
      <c r="DX87" s="84" t="s">
        <v>886</v>
      </c>
      <c r="DY87" s="84" t="s">
        <v>924</v>
      </c>
      <c r="DZ87" s="93" t="s">
        <v>135</v>
      </c>
      <c r="EA87" s="93"/>
      <c r="EB87" s="93">
        <v>1</v>
      </c>
      <c r="EC87" s="93">
        <v>1</v>
      </c>
      <c r="ED87" s="93">
        <v>1</v>
      </c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202">
        <f t="shared" si="113"/>
        <v>3</v>
      </c>
      <c r="ER87" s="84">
        <v>66</v>
      </c>
      <c r="ES87" s="84" t="s">
        <v>886</v>
      </c>
      <c r="ET87" s="84" t="s">
        <v>924</v>
      </c>
      <c r="EU87" s="93" t="s">
        <v>135</v>
      </c>
      <c r="EV87" s="93"/>
      <c r="EW87" s="93"/>
      <c r="EX87" s="93"/>
      <c r="EY87" s="93"/>
      <c r="EZ87" s="93">
        <v>1</v>
      </c>
      <c r="FA87" s="93"/>
      <c r="FB87" s="93">
        <v>1</v>
      </c>
      <c r="FC87" s="93"/>
      <c r="FD87" s="93"/>
      <c r="FE87" s="93"/>
      <c r="FF87" s="93"/>
      <c r="FG87" s="93"/>
      <c r="FH87" s="93"/>
      <c r="FI87" s="93"/>
      <c r="FJ87" s="93"/>
      <c r="FK87" s="202">
        <f t="shared" si="114"/>
        <v>2</v>
      </c>
      <c r="FM87" s="84">
        <v>66</v>
      </c>
      <c r="FN87" s="84" t="s">
        <v>886</v>
      </c>
      <c r="FO87" s="84" t="s">
        <v>924</v>
      </c>
      <c r="FP87" s="93" t="s">
        <v>135</v>
      </c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202">
        <f t="shared" si="115"/>
        <v>0</v>
      </c>
      <c r="GH87" s="84">
        <v>66</v>
      </c>
      <c r="GI87" s="84" t="s">
        <v>886</v>
      </c>
      <c r="GJ87" s="84" t="s">
        <v>924</v>
      </c>
      <c r="GK87" s="93" t="s">
        <v>135</v>
      </c>
      <c r="GL87" s="93" t="str">
        <f t="shared" si="144"/>
        <v/>
      </c>
      <c r="GM87" s="93" t="str">
        <f t="shared" si="145"/>
        <v/>
      </c>
      <c r="GN87" s="93" t="str">
        <f t="shared" si="146"/>
        <v/>
      </c>
      <c r="GO87" s="93" t="str">
        <f t="shared" si="147"/>
        <v/>
      </c>
      <c r="GP87" s="93" t="str">
        <f t="shared" si="148"/>
        <v/>
      </c>
      <c r="GQ87" s="93" t="str">
        <f t="shared" si="149"/>
        <v/>
      </c>
      <c r="GR87" s="93" t="str">
        <f t="shared" si="150"/>
        <v/>
      </c>
      <c r="GS87" s="93" t="str">
        <f t="shared" si="151"/>
        <v/>
      </c>
      <c r="GT87" s="93" t="str">
        <f t="shared" si="152"/>
        <v/>
      </c>
      <c r="GU87" s="93" t="str">
        <f t="shared" si="153"/>
        <v/>
      </c>
      <c r="GV87" s="93" t="str">
        <f t="shared" si="154"/>
        <v/>
      </c>
      <c r="GW87" s="93" t="str">
        <f t="shared" si="155"/>
        <v/>
      </c>
      <c r="GX87" s="93" t="str">
        <f t="shared" si="156"/>
        <v/>
      </c>
      <c r="GY87" s="93" t="str">
        <f t="shared" si="157"/>
        <v/>
      </c>
      <c r="GZ87" s="93" t="str">
        <f t="shared" si="158"/>
        <v/>
      </c>
      <c r="HA87" s="202">
        <f t="shared" si="162"/>
        <v>0</v>
      </c>
    </row>
    <row r="88" ht="17.1" customHeight="1" spans="1:209">
      <c r="A88" s="84">
        <v>67</v>
      </c>
      <c r="B88" s="84" t="s">
        <v>241</v>
      </c>
      <c r="C88" s="84" t="s">
        <v>924</v>
      </c>
      <c r="D88" s="93" t="s">
        <v>135</v>
      </c>
      <c r="E88" s="93"/>
      <c r="F88" s="93"/>
      <c r="G88" s="93"/>
      <c r="H88" s="93"/>
      <c r="I88" s="93"/>
      <c r="J88" s="93">
        <v>1</v>
      </c>
      <c r="K88" s="93"/>
      <c r="L88" s="93"/>
      <c r="M88" s="93"/>
      <c r="N88" s="93"/>
      <c r="O88" s="93"/>
      <c r="P88" s="93"/>
      <c r="Q88" s="93"/>
      <c r="R88" s="93"/>
      <c r="S88" s="93"/>
      <c r="T88" s="202">
        <f t="shared" si="107"/>
        <v>1</v>
      </c>
      <c r="V88" s="84">
        <v>67</v>
      </c>
      <c r="W88" s="84" t="s">
        <v>241</v>
      </c>
      <c r="X88" s="84" t="s">
        <v>924</v>
      </c>
      <c r="Y88" s="93" t="s">
        <v>135</v>
      </c>
      <c r="Z88" s="93">
        <v>1</v>
      </c>
      <c r="AA88" s="93">
        <v>1</v>
      </c>
      <c r="AB88" s="93">
        <v>1</v>
      </c>
      <c r="AC88" s="93"/>
      <c r="AD88" s="93"/>
      <c r="AE88" s="93">
        <v>1</v>
      </c>
      <c r="AF88" s="93"/>
      <c r="AG88" s="93"/>
      <c r="AH88" s="93"/>
      <c r="AI88" s="93">
        <v>1</v>
      </c>
      <c r="AJ88" s="93"/>
      <c r="AK88" s="93">
        <v>1</v>
      </c>
      <c r="AL88" s="93">
        <v>1</v>
      </c>
      <c r="AM88" s="93"/>
      <c r="AN88" s="93"/>
      <c r="AO88" s="202">
        <f t="shared" si="159"/>
        <v>7</v>
      </c>
      <c r="AQ88" s="84">
        <v>67</v>
      </c>
      <c r="AR88" s="84" t="s">
        <v>241</v>
      </c>
      <c r="AS88" s="84" t="s">
        <v>924</v>
      </c>
      <c r="AT88" s="93" t="s">
        <v>135</v>
      </c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202">
        <f t="shared" si="109"/>
        <v>0</v>
      </c>
      <c r="BL88" s="84">
        <v>67</v>
      </c>
      <c r="BM88" s="84" t="s">
        <v>241</v>
      </c>
      <c r="BN88" s="84" t="s">
        <v>924</v>
      </c>
      <c r="BO88" s="93" t="s">
        <v>135</v>
      </c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202">
        <f t="shared" si="110"/>
        <v>0</v>
      </c>
      <c r="CG88" s="84">
        <v>67</v>
      </c>
      <c r="CH88" s="84" t="s">
        <v>241</v>
      </c>
      <c r="CI88" s="84" t="s">
        <v>924</v>
      </c>
      <c r="CJ88" s="93" t="s">
        <v>135</v>
      </c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202">
        <f t="shared" si="160"/>
        <v>0</v>
      </c>
      <c r="DB88" s="84">
        <v>67</v>
      </c>
      <c r="DC88" s="84" t="s">
        <v>241</v>
      </c>
      <c r="DD88" s="84" t="s">
        <v>924</v>
      </c>
      <c r="DE88" s="93" t="s">
        <v>135</v>
      </c>
      <c r="DF88" s="93"/>
      <c r="DG88" s="93"/>
      <c r="DH88" s="93"/>
      <c r="DI88" s="93"/>
      <c r="DJ88" s="93"/>
      <c r="DK88" s="93"/>
      <c r="DL88" s="93"/>
      <c r="DM88" s="93"/>
      <c r="DN88" s="93"/>
      <c r="DO88" s="93">
        <v>1</v>
      </c>
      <c r="DP88" s="93"/>
      <c r="DQ88" s="93">
        <v>1</v>
      </c>
      <c r="DR88" s="93"/>
      <c r="DS88" s="93"/>
      <c r="DT88" s="93"/>
      <c r="DU88" s="202">
        <f t="shared" si="161"/>
        <v>2</v>
      </c>
      <c r="DW88" s="84">
        <v>67</v>
      </c>
      <c r="DX88" s="84" t="s">
        <v>241</v>
      </c>
      <c r="DY88" s="84" t="s">
        <v>924</v>
      </c>
      <c r="DZ88" s="93" t="s">
        <v>135</v>
      </c>
      <c r="EA88" s="93">
        <v>1</v>
      </c>
      <c r="EB88" s="93"/>
      <c r="EC88" s="93"/>
      <c r="ED88" s="93"/>
      <c r="EE88" s="93"/>
      <c r="EF88" s="93">
        <v>1</v>
      </c>
      <c r="EG88" s="93"/>
      <c r="EH88" s="93"/>
      <c r="EI88" s="93"/>
      <c r="EJ88" s="93"/>
      <c r="EK88" s="93"/>
      <c r="EL88" s="93"/>
      <c r="EM88" s="93"/>
      <c r="EN88" s="93"/>
      <c r="EO88" s="93"/>
      <c r="EP88" s="202">
        <f t="shared" si="113"/>
        <v>2</v>
      </c>
      <c r="ER88" s="84">
        <v>67</v>
      </c>
      <c r="ES88" s="84" t="s">
        <v>241</v>
      </c>
      <c r="ET88" s="84" t="s">
        <v>924</v>
      </c>
      <c r="EU88" s="93" t="s">
        <v>135</v>
      </c>
      <c r="EV88" s="93"/>
      <c r="EW88" s="93"/>
      <c r="EX88" s="93">
        <v>1</v>
      </c>
      <c r="EY88" s="93"/>
      <c r="EZ88" s="93"/>
      <c r="FA88" s="93">
        <v>1</v>
      </c>
      <c r="FB88" s="93"/>
      <c r="FC88" s="93"/>
      <c r="FD88" s="93"/>
      <c r="FE88" s="93"/>
      <c r="FF88" s="93"/>
      <c r="FG88" s="93"/>
      <c r="FH88" s="93">
        <v>1</v>
      </c>
      <c r="FI88" s="93"/>
      <c r="FJ88" s="93"/>
      <c r="FK88" s="202">
        <f t="shared" si="114"/>
        <v>3</v>
      </c>
      <c r="FM88" s="84">
        <v>67</v>
      </c>
      <c r="FN88" s="84" t="s">
        <v>241</v>
      </c>
      <c r="FO88" s="84" t="s">
        <v>924</v>
      </c>
      <c r="FP88" s="93" t="s">
        <v>135</v>
      </c>
      <c r="FQ88" s="93"/>
      <c r="FR88" s="93">
        <v>1</v>
      </c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202">
        <f t="shared" si="115"/>
        <v>1</v>
      </c>
      <c r="GH88" s="84">
        <v>67</v>
      </c>
      <c r="GI88" s="84" t="s">
        <v>241</v>
      </c>
      <c r="GJ88" s="84" t="s">
        <v>924</v>
      </c>
      <c r="GK88" s="93" t="s">
        <v>135</v>
      </c>
      <c r="GL88" s="93" t="str">
        <f t="shared" si="144"/>
        <v/>
      </c>
      <c r="GM88" s="93" t="str">
        <f t="shared" si="145"/>
        <v/>
      </c>
      <c r="GN88" s="93" t="str">
        <f t="shared" si="146"/>
        <v/>
      </c>
      <c r="GO88" s="93" t="str">
        <f t="shared" si="147"/>
        <v/>
      </c>
      <c r="GP88" s="93" t="str">
        <f t="shared" si="148"/>
        <v/>
      </c>
      <c r="GQ88" s="93" t="str">
        <f t="shared" si="149"/>
        <v/>
      </c>
      <c r="GR88" s="93" t="str">
        <f t="shared" si="150"/>
        <v/>
      </c>
      <c r="GS88" s="93" t="str">
        <f t="shared" si="151"/>
        <v/>
      </c>
      <c r="GT88" s="93" t="str">
        <f t="shared" si="152"/>
        <v/>
      </c>
      <c r="GU88" s="93" t="str">
        <f t="shared" si="153"/>
        <v/>
      </c>
      <c r="GV88" s="93" t="str">
        <f t="shared" si="154"/>
        <v/>
      </c>
      <c r="GW88" s="93" t="str">
        <f t="shared" si="155"/>
        <v/>
      </c>
      <c r="GX88" s="93" t="str">
        <f t="shared" si="156"/>
        <v/>
      </c>
      <c r="GY88" s="93" t="str">
        <f t="shared" si="157"/>
        <v/>
      </c>
      <c r="GZ88" s="93" t="str">
        <f t="shared" si="158"/>
        <v/>
      </c>
      <c r="HA88" s="202">
        <f t="shared" si="162"/>
        <v>0</v>
      </c>
    </row>
    <row r="89" ht="17.1" customHeight="1" spans="1:209">
      <c r="A89" s="84">
        <v>68</v>
      </c>
      <c r="B89" s="84" t="s">
        <v>242</v>
      </c>
      <c r="C89" s="84" t="s">
        <v>924</v>
      </c>
      <c r="D89" s="93" t="s">
        <v>135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202">
        <f t="shared" si="107"/>
        <v>0</v>
      </c>
      <c r="V89" s="84">
        <v>68</v>
      </c>
      <c r="W89" s="84" t="s">
        <v>242</v>
      </c>
      <c r="X89" s="84" t="s">
        <v>924</v>
      </c>
      <c r="Y89" s="93" t="s">
        <v>135</v>
      </c>
      <c r="Z89" s="93">
        <v>1</v>
      </c>
      <c r="AA89" s="93">
        <v>2</v>
      </c>
      <c r="AB89" s="93">
        <v>3</v>
      </c>
      <c r="AC89" s="93">
        <v>1</v>
      </c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202">
        <f t="shared" si="159"/>
        <v>7</v>
      </c>
      <c r="AQ89" s="84">
        <v>68</v>
      </c>
      <c r="AR89" s="84" t="s">
        <v>242</v>
      </c>
      <c r="AS89" s="84" t="s">
        <v>924</v>
      </c>
      <c r="AT89" s="93" t="s">
        <v>135</v>
      </c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202">
        <f t="shared" si="109"/>
        <v>0</v>
      </c>
      <c r="BL89" s="84">
        <v>68</v>
      </c>
      <c r="BM89" s="84" t="s">
        <v>242</v>
      </c>
      <c r="BN89" s="84" t="s">
        <v>924</v>
      </c>
      <c r="BO89" s="93" t="s">
        <v>135</v>
      </c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202">
        <f t="shared" si="110"/>
        <v>0</v>
      </c>
      <c r="CG89" s="84">
        <v>68</v>
      </c>
      <c r="CH89" s="84" t="s">
        <v>242</v>
      </c>
      <c r="CI89" s="84" t="s">
        <v>924</v>
      </c>
      <c r="CJ89" s="93" t="s">
        <v>135</v>
      </c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202">
        <f t="shared" si="160"/>
        <v>0</v>
      </c>
      <c r="DB89" s="84">
        <v>68</v>
      </c>
      <c r="DC89" s="84" t="s">
        <v>242</v>
      </c>
      <c r="DD89" s="84" t="s">
        <v>924</v>
      </c>
      <c r="DE89" s="93" t="s">
        <v>135</v>
      </c>
      <c r="DF89" s="93"/>
      <c r="DG89" s="93"/>
      <c r="DH89" s="93">
        <v>1</v>
      </c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202">
        <f t="shared" si="161"/>
        <v>1</v>
      </c>
      <c r="DW89" s="84">
        <v>68</v>
      </c>
      <c r="DX89" s="84" t="s">
        <v>242</v>
      </c>
      <c r="DY89" s="84" t="s">
        <v>924</v>
      </c>
      <c r="DZ89" s="93" t="s">
        <v>135</v>
      </c>
      <c r="EA89" s="93"/>
      <c r="EB89" s="93"/>
      <c r="EC89" s="93">
        <v>1</v>
      </c>
      <c r="ED89" s="93">
        <v>1</v>
      </c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202">
        <f t="shared" si="113"/>
        <v>2</v>
      </c>
      <c r="ER89" s="84">
        <v>68</v>
      </c>
      <c r="ES89" s="84" t="s">
        <v>242</v>
      </c>
      <c r="ET89" s="84" t="s">
        <v>924</v>
      </c>
      <c r="EU89" s="93" t="s">
        <v>135</v>
      </c>
      <c r="EV89" s="93">
        <v>1</v>
      </c>
      <c r="EW89" s="93"/>
      <c r="EX89" s="93">
        <v>1</v>
      </c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202">
        <f t="shared" si="114"/>
        <v>2</v>
      </c>
      <c r="FM89" s="84">
        <v>68</v>
      </c>
      <c r="FN89" s="84" t="s">
        <v>242</v>
      </c>
      <c r="FO89" s="84" t="s">
        <v>924</v>
      </c>
      <c r="FP89" s="93" t="s">
        <v>135</v>
      </c>
      <c r="FQ89" s="93"/>
      <c r="FR89" s="93">
        <v>2</v>
      </c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202">
        <f t="shared" si="115"/>
        <v>2</v>
      </c>
      <c r="GH89" s="84">
        <v>68</v>
      </c>
      <c r="GI89" s="84" t="s">
        <v>242</v>
      </c>
      <c r="GJ89" s="84" t="s">
        <v>924</v>
      </c>
      <c r="GK89" s="93" t="s">
        <v>135</v>
      </c>
      <c r="GL89" s="93" t="str">
        <f t="shared" si="144"/>
        <v/>
      </c>
      <c r="GM89" s="93" t="str">
        <f t="shared" si="145"/>
        <v/>
      </c>
      <c r="GN89" s="93" t="str">
        <f t="shared" si="146"/>
        <v/>
      </c>
      <c r="GO89" s="93" t="str">
        <f t="shared" si="147"/>
        <v/>
      </c>
      <c r="GP89" s="93" t="str">
        <f t="shared" si="148"/>
        <v/>
      </c>
      <c r="GQ89" s="93" t="str">
        <f t="shared" si="149"/>
        <v/>
      </c>
      <c r="GR89" s="93" t="str">
        <f t="shared" si="150"/>
        <v/>
      </c>
      <c r="GS89" s="93" t="str">
        <f t="shared" si="151"/>
        <v/>
      </c>
      <c r="GT89" s="93" t="str">
        <f t="shared" si="152"/>
        <v/>
      </c>
      <c r="GU89" s="93" t="str">
        <f t="shared" si="153"/>
        <v/>
      </c>
      <c r="GV89" s="93" t="str">
        <f t="shared" si="154"/>
        <v/>
      </c>
      <c r="GW89" s="93" t="str">
        <f t="shared" si="155"/>
        <v/>
      </c>
      <c r="GX89" s="93" t="str">
        <f t="shared" si="156"/>
        <v/>
      </c>
      <c r="GY89" s="93" t="str">
        <f t="shared" si="157"/>
        <v/>
      </c>
      <c r="GZ89" s="93" t="str">
        <f t="shared" si="158"/>
        <v/>
      </c>
      <c r="HA89" s="202">
        <f t="shared" si="162"/>
        <v>0</v>
      </c>
    </row>
    <row r="90" ht="17.1" customHeight="1" spans="1:209">
      <c r="A90" s="84">
        <v>70</v>
      </c>
      <c r="B90" s="84" t="s">
        <v>936</v>
      </c>
      <c r="C90" s="84" t="s">
        <v>924</v>
      </c>
      <c r="D90" s="93" t="s">
        <v>135</v>
      </c>
      <c r="E90" s="93"/>
      <c r="F90" s="93">
        <v>2</v>
      </c>
      <c r="G90" s="93">
        <v>1</v>
      </c>
      <c r="H90" s="93">
        <v>1</v>
      </c>
      <c r="I90" s="93"/>
      <c r="J90" s="93"/>
      <c r="K90" s="93"/>
      <c r="L90" s="93"/>
      <c r="M90" s="93"/>
      <c r="N90" s="93">
        <v>1</v>
      </c>
      <c r="O90" s="93"/>
      <c r="P90" s="93"/>
      <c r="Q90" s="93"/>
      <c r="R90" s="93"/>
      <c r="S90" s="93"/>
      <c r="T90" s="202">
        <f t="shared" si="107"/>
        <v>5</v>
      </c>
      <c r="V90" s="84">
        <v>70</v>
      </c>
      <c r="W90" s="84" t="s">
        <v>936</v>
      </c>
      <c r="X90" s="84" t="s">
        <v>924</v>
      </c>
      <c r="Y90" s="93" t="s">
        <v>135</v>
      </c>
      <c r="Z90" s="93"/>
      <c r="AA90" s="93">
        <v>1</v>
      </c>
      <c r="AB90" s="93">
        <v>1</v>
      </c>
      <c r="AC90" s="93">
        <v>2</v>
      </c>
      <c r="AD90" s="93"/>
      <c r="AE90" s="93">
        <v>1</v>
      </c>
      <c r="AF90" s="93"/>
      <c r="AG90" s="93"/>
      <c r="AH90" s="93">
        <v>1</v>
      </c>
      <c r="AI90" s="93"/>
      <c r="AJ90" s="93">
        <v>1</v>
      </c>
      <c r="AK90" s="93">
        <v>1</v>
      </c>
      <c r="AL90" s="93">
        <v>1</v>
      </c>
      <c r="AM90" s="93"/>
      <c r="AN90" s="93"/>
      <c r="AO90" s="202">
        <f t="shared" si="159"/>
        <v>9</v>
      </c>
      <c r="AQ90" s="84">
        <v>70</v>
      </c>
      <c r="AR90" s="84" t="s">
        <v>936</v>
      </c>
      <c r="AS90" s="84" t="s">
        <v>924</v>
      </c>
      <c r="AT90" s="93" t="s">
        <v>135</v>
      </c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202">
        <f t="shared" si="109"/>
        <v>0</v>
      </c>
      <c r="BL90" s="84">
        <v>70</v>
      </c>
      <c r="BM90" s="84" t="s">
        <v>936</v>
      </c>
      <c r="BN90" s="84" t="s">
        <v>924</v>
      </c>
      <c r="BO90" s="93" t="s">
        <v>135</v>
      </c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202">
        <f t="shared" si="110"/>
        <v>0</v>
      </c>
      <c r="CG90" s="84">
        <v>70</v>
      </c>
      <c r="CH90" s="84" t="s">
        <v>936</v>
      </c>
      <c r="CI90" s="84" t="s">
        <v>924</v>
      </c>
      <c r="CJ90" s="93" t="s">
        <v>135</v>
      </c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202">
        <f t="shared" si="160"/>
        <v>0</v>
      </c>
      <c r="DB90" s="84">
        <v>70</v>
      </c>
      <c r="DC90" s="84" t="s">
        <v>936</v>
      </c>
      <c r="DD90" s="84" t="s">
        <v>924</v>
      </c>
      <c r="DE90" s="93" t="s">
        <v>135</v>
      </c>
      <c r="DF90" s="93"/>
      <c r="DG90" s="93"/>
      <c r="DH90" s="93"/>
      <c r="DI90" s="93">
        <v>1</v>
      </c>
      <c r="DJ90" s="93"/>
      <c r="DK90" s="93">
        <v>1</v>
      </c>
      <c r="DL90" s="93"/>
      <c r="DM90" s="93"/>
      <c r="DN90" s="93"/>
      <c r="DO90" s="93"/>
      <c r="DP90" s="93">
        <v>1</v>
      </c>
      <c r="DQ90" s="93"/>
      <c r="DR90" s="93">
        <v>1</v>
      </c>
      <c r="DS90" s="93"/>
      <c r="DT90" s="93"/>
      <c r="DU90" s="202">
        <f t="shared" si="161"/>
        <v>4</v>
      </c>
      <c r="DW90" s="84">
        <v>70</v>
      </c>
      <c r="DX90" s="84" t="s">
        <v>936</v>
      </c>
      <c r="DY90" s="84" t="s">
        <v>924</v>
      </c>
      <c r="DZ90" s="93" t="s">
        <v>135</v>
      </c>
      <c r="EA90" s="93"/>
      <c r="EB90" s="93">
        <v>2</v>
      </c>
      <c r="EC90" s="93">
        <v>1</v>
      </c>
      <c r="ED90" s="93">
        <v>1</v>
      </c>
      <c r="EE90" s="93"/>
      <c r="EF90" s="93"/>
      <c r="EG90" s="93"/>
      <c r="EH90" s="93"/>
      <c r="EI90" s="93"/>
      <c r="EJ90" s="93">
        <v>1</v>
      </c>
      <c r="EK90" s="93"/>
      <c r="EL90" s="93"/>
      <c r="EM90" s="93"/>
      <c r="EN90" s="93"/>
      <c r="EO90" s="93"/>
      <c r="EP90" s="202">
        <f t="shared" si="113"/>
        <v>5</v>
      </c>
      <c r="ER90" s="84">
        <v>70</v>
      </c>
      <c r="ES90" s="84" t="s">
        <v>936</v>
      </c>
      <c r="ET90" s="84" t="s">
        <v>924</v>
      </c>
      <c r="EU90" s="93" t="s">
        <v>135</v>
      </c>
      <c r="EV90" s="93"/>
      <c r="EW90" s="93">
        <v>1</v>
      </c>
      <c r="EX90" s="93"/>
      <c r="EY90" s="93">
        <v>1</v>
      </c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202">
        <f t="shared" si="114"/>
        <v>2</v>
      </c>
      <c r="FM90" s="84">
        <v>70</v>
      </c>
      <c r="FN90" s="84" t="s">
        <v>936</v>
      </c>
      <c r="FO90" s="84" t="s">
        <v>924</v>
      </c>
      <c r="FP90" s="93" t="s">
        <v>135</v>
      </c>
      <c r="FQ90" s="93"/>
      <c r="FR90" s="93"/>
      <c r="FS90" s="93">
        <v>1</v>
      </c>
      <c r="FT90" s="93"/>
      <c r="FU90" s="93"/>
      <c r="FV90" s="93"/>
      <c r="FW90" s="93"/>
      <c r="FX90" s="93"/>
      <c r="FY90" s="93">
        <v>1</v>
      </c>
      <c r="FZ90" s="93"/>
      <c r="GA90" s="93"/>
      <c r="GB90" s="93">
        <v>1</v>
      </c>
      <c r="GC90" s="93"/>
      <c r="GD90" s="93"/>
      <c r="GE90" s="93"/>
      <c r="GF90" s="202">
        <f t="shared" si="115"/>
        <v>3</v>
      </c>
      <c r="GH90" s="84">
        <v>70</v>
      </c>
      <c r="GI90" s="84" t="s">
        <v>936</v>
      </c>
      <c r="GJ90" s="84" t="s">
        <v>924</v>
      </c>
      <c r="GK90" s="93" t="s">
        <v>135</v>
      </c>
      <c r="GL90" s="93" t="str">
        <f t="shared" si="144"/>
        <v/>
      </c>
      <c r="GM90" s="93" t="str">
        <f t="shared" si="145"/>
        <v/>
      </c>
      <c r="GN90" s="93" t="str">
        <f t="shared" si="146"/>
        <v/>
      </c>
      <c r="GO90" s="93" t="str">
        <f t="shared" si="147"/>
        <v/>
      </c>
      <c r="GP90" s="93" t="str">
        <f t="shared" si="148"/>
        <v/>
      </c>
      <c r="GQ90" s="93" t="str">
        <f t="shared" si="149"/>
        <v/>
      </c>
      <c r="GR90" s="93" t="str">
        <f t="shared" si="150"/>
        <v/>
      </c>
      <c r="GS90" s="93" t="str">
        <f t="shared" si="151"/>
        <v/>
      </c>
      <c r="GT90" s="93" t="str">
        <f t="shared" si="152"/>
        <v/>
      </c>
      <c r="GU90" s="93" t="str">
        <f t="shared" si="153"/>
        <v/>
      </c>
      <c r="GV90" s="93" t="str">
        <f t="shared" si="154"/>
        <v/>
      </c>
      <c r="GW90" s="93" t="str">
        <f t="shared" si="155"/>
        <v/>
      </c>
      <c r="GX90" s="93" t="str">
        <f t="shared" si="156"/>
        <v/>
      </c>
      <c r="GY90" s="93" t="str">
        <f t="shared" si="157"/>
        <v/>
      </c>
      <c r="GZ90" s="93" t="str">
        <f t="shared" si="158"/>
        <v/>
      </c>
      <c r="HA90" s="202">
        <f t="shared" si="162"/>
        <v>0</v>
      </c>
    </row>
    <row r="91" s="277" customFormat="1" ht="17.1" customHeight="1" spans="1:209">
      <c r="A91" s="84">
        <v>71</v>
      </c>
      <c r="B91" s="84" t="s">
        <v>246</v>
      </c>
      <c r="C91" s="84" t="s">
        <v>924</v>
      </c>
      <c r="D91" s="93" t="s">
        <v>135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202">
        <f t="shared" si="107"/>
        <v>0</v>
      </c>
      <c r="V91" s="84">
        <v>71</v>
      </c>
      <c r="W91" s="84" t="s">
        <v>246</v>
      </c>
      <c r="X91" s="84" t="s">
        <v>924</v>
      </c>
      <c r="Y91" s="93" t="s">
        <v>135</v>
      </c>
      <c r="Z91" s="93">
        <v>2</v>
      </c>
      <c r="AA91" s="93">
        <v>4</v>
      </c>
      <c r="AB91" s="93">
        <v>4</v>
      </c>
      <c r="AC91" s="93">
        <v>3</v>
      </c>
      <c r="AD91" s="93"/>
      <c r="AE91" s="93">
        <v>1</v>
      </c>
      <c r="AF91" s="93">
        <v>1</v>
      </c>
      <c r="AG91" s="93"/>
      <c r="AH91" s="93">
        <v>3</v>
      </c>
      <c r="AI91" s="93"/>
      <c r="AJ91" s="93"/>
      <c r="AK91" s="93">
        <v>1</v>
      </c>
      <c r="AL91" s="93"/>
      <c r="AM91" s="93"/>
      <c r="AN91" s="93"/>
      <c r="AO91" s="202">
        <f t="shared" si="159"/>
        <v>19</v>
      </c>
      <c r="AQ91" s="84">
        <v>71</v>
      </c>
      <c r="AR91" s="84" t="s">
        <v>246</v>
      </c>
      <c r="AS91" s="84" t="s">
        <v>924</v>
      </c>
      <c r="AT91" s="93" t="s">
        <v>135</v>
      </c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202">
        <f t="shared" si="109"/>
        <v>0</v>
      </c>
      <c r="BL91" s="84">
        <v>71</v>
      </c>
      <c r="BM91" s="84" t="s">
        <v>246</v>
      </c>
      <c r="BN91" s="84" t="s">
        <v>924</v>
      </c>
      <c r="BO91" s="93" t="s">
        <v>135</v>
      </c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202">
        <f t="shared" si="110"/>
        <v>0</v>
      </c>
      <c r="CG91" s="84">
        <v>71</v>
      </c>
      <c r="CH91" s="84" t="s">
        <v>246</v>
      </c>
      <c r="CI91" s="84" t="s">
        <v>924</v>
      </c>
      <c r="CJ91" s="93" t="s">
        <v>135</v>
      </c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202">
        <f t="shared" si="160"/>
        <v>0</v>
      </c>
      <c r="DB91" s="84">
        <v>71</v>
      </c>
      <c r="DC91" s="84" t="s">
        <v>246</v>
      </c>
      <c r="DD91" s="84" t="s">
        <v>924</v>
      </c>
      <c r="DE91" s="93" t="s">
        <v>135</v>
      </c>
      <c r="DF91" s="93"/>
      <c r="DG91" s="93">
        <v>1</v>
      </c>
      <c r="DH91" s="93">
        <v>1</v>
      </c>
      <c r="DI91" s="93"/>
      <c r="DJ91" s="93"/>
      <c r="DK91" s="93">
        <v>1</v>
      </c>
      <c r="DL91" s="93">
        <v>1</v>
      </c>
      <c r="DM91" s="93"/>
      <c r="DN91" s="93">
        <v>1</v>
      </c>
      <c r="DO91" s="93"/>
      <c r="DP91" s="93"/>
      <c r="DQ91" s="93"/>
      <c r="DR91" s="93"/>
      <c r="DS91" s="93"/>
      <c r="DT91" s="93"/>
      <c r="DU91" s="202">
        <f t="shared" si="161"/>
        <v>5</v>
      </c>
      <c r="DW91" s="84">
        <v>71</v>
      </c>
      <c r="DX91" s="84" t="s">
        <v>246</v>
      </c>
      <c r="DY91" s="84" t="s">
        <v>924</v>
      </c>
      <c r="DZ91" s="93" t="s">
        <v>135</v>
      </c>
      <c r="EA91" s="93">
        <v>1</v>
      </c>
      <c r="EB91" s="93">
        <v>2</v>
      </c>
      <c r="EC91" s="93">
        <v>2</v>
      </c>
      <c r="ED91" s="93">
        <v>2</v>
      </c>
      <c r="EE91" s="93"/>
      <c r="EF91" s="93"/>
      <c r="EG91" s="93"/>
      <c r="EH91" s="93"/>
      <c r="EI91" s="93">
        <v>1</v>
      </c>
      <c r="EJ91" s="93"/>
      <c r="EK91" s="93"/>
      <c r="EL91" s="93">
        <v>1</v>
      </c>
      <c r="EM91" s="93"/>
      <c r="EN91" s="93"/>
      <c r="EO91" s="93"/>
      <c r="EP91" s="202">
        <f t="shared" si="113"/>
        <v>9</v>
      </c>
      <c r="ER91" s="84">
        <v>71</v>
      </c>
      <c r="ES91" s="84" t="s">
        <v>246</v>
      </c>
      <c r="ET91" s="84" t="s">
        <v>924</v>
      </c>
      <c r="EU91" s="93" t="s">
        <v>135</v>
      </c>
      <c r="EV91" s="93"/>
      <c r="EW91" s="93">
        <v>2</v>
      </c>
      <c r="EX91" s="93">
        <v>2</v>
      </c>
      <c r="EY91" s="93">
        <v>1</v>
      </c>
      <c r="EZ91" s="93"/>
      <c r="FA91" s="93"/>
      <c r="FB91" s="93"/>
      <c r="FC91" s="93"/>
      <c r="FD91" s="93">
        <v>2</v>
      </c>
      <c r="FE91" s="93"/>
      <c r="FF91" s="93"/>
      <c r="FG91" s="93"/>
      <c r="FH91" s="93"/>
      <c r="FI91" s="93"/>
      <c r="FJ91" s="93"/>
      <c r="FK91" s="202">
        <f t="shared" si="114"/>
        <v>7</v>
      </c>
      <c r="FM91" s="84">
        <v>71</v>
      </c>
      <c r="FN91" s="84" t="s">
        <v>246</v>
      </c>
      <c r="FO91" s="84" t="s">
        <v>924</v>
      </c>
      <c r="FP91" s="93" t="s">
        <v>135</v>
      </c>
      <c r="FQ91" s="93">
        <v>1</v>
      </c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202">
        <f t="shared" si="115"/>
        <v>1</v>
      </c>
      <c r="GH91" s="84">
        <v>71</v>
      </c>
      <c r="GI91" s="84" t="s">
        <v>246</v>
      </c>
      <c r="GJ91" s="84" t="s">
        <v>924</v>
      </c>
      <c r="GK91" s="93" t="s">
        <v>135</v>
      </c>
      <c r="GL91" s="93" t="str">
        <f t="shared" si="144"/>
        <v/>
      </c>
      <c r="GM91" s="93">
        <f t="shared" si="145"/>
        <v>-1</v>
      </c>
      <c r="GN91" s="93">
        <f t="shared" si="146"/>
        <v>-1</v>
      </c>
      <c r="GO91" s="93" t="str">
        <f t="shared" si="147"/>
        <v/>
      </c>
      <c r="GP91" s="93" t="str">
        <f t="shared" si="148"/>
        <v/>
      </c>
      <c r="GQ91" s="93" t="str">
        <f t="shared" si="149"/>
        <v/>
      </c>
      <c r="GR91" s="93" t="str">
        <f t="shared" si="150"/>
        <v/>
      </c>
      <c r="GS91" s="93" t="str">
        <f t="shared" si="151"/>
        <v/>
      </c>
      <c r="GT91" s="93">
        <f t="shared" si="152"/>
        <v>-1</v>
      </c>
      <c r="GU91" s="93" t="str">
        <f t="shared" si="153"/>
        <v/>
      </c>
      <c r="GV91" s="93" t="str">
        <f t="shared" si="154"/>
        <v/>
      </c>
      <c r="GW91" s="93" t="str">
        <f t="shared" si="155"/>
        <v/>
      </c>
      <c r="GX91" s="93" t="str">
        <f t="shared" si="156"/>
        <v/>
      </c>
      <c r="GY91" s="93" t="str">
        <f t="shared" si="157"/>
        <v/>
      </c>
      <c r="GZ91" s="93" t="str">
        <f t="shared" si="158"/>
        <v/>
      </c>
      <c r="HA91" s="202">
        <f t="shared" si="162"/>
        <v>-3</v>
      </c>
    </row>
    <row r="92" ht="17.1" customHeight="1" spans="1:209">
      <c r="A92" s="84">
        <v>81</v>
      </c>
      <c r="B92" s="84" t="s">
        <v>937</v>
      </c>
      <c r="C92" s="84" t="s">
        <v>924</v>
      </c>
      <c r="D92" s="93" t="s">
        <v>135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202">
        <f t="shared" si="107"/>
        <v>0</v>
      </c>
      <c r="V92" s="84">
        <v>81</v>
      </c>
      <c r="W92" s="84" t="s">
        <v>937</v>
      </c>
      <c r="X92" s="84" t="s">
        <v>924</v>
      </c>
      <c r="Y92" s="93" t="s">
        <v>135</v>
      </c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202">
        <f t="shared" si="159"/>
        <v>0</v>
      </c>
      <c r="AQ92" s="84">
        <v>81</v>
      </c>
      <c r="AR92" s="84" t="s">
        <v>937</v>
      </c>
      <c r="AS92" s="84" t="s">
        <v>924</v>
      </c>
      <c r="AT92" s="93" t="s">
        <v>135</v>
      </c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202">
        <f t="shared" si="109"/>
        <v>0</v>
      </c>
      <c r="BL92" s="84">
        <v>81</v>
      </c>
      <c r="BM92" s="84" t="s">
        <v>937</v>
      </c>
      <c r="BN92" s="84" t="s">
        <v>924</v>
      </c>
      <c r="BO92" s="93" t="s">
        <v>135</v>
      </c>
      <c r="BP92" s="93"/>
      <c r="BQ92" s="93">
        <v>2</v>
      </c>
      <c r="BR92" s="93">
        <v>2</v>
      </c>
      <c r="BS92" s="93">
        <v>1</v>
      </c>
      <c r="BT92" s="93"/>
      <c r="BU92" s="93"/>
      <c r="BV92" s="93">
        <v>1</v>
      </c>
      <c r="BW92" s="93"/>
      <c r="BX92" s="93"/>
      <c r="BY92" s="93"/>
      <c r="BZ92" s="93"/>
      <c r="CA92" s="93"/>
      <c r="CB92" s="93"/>
      <c r="CC92" s="93"/>
      <c r="CD92" s="93"/>
      <c r="CE92" s="202">
        <f t="shared" si="110"/>
        <v>6</v>
      </c>
      <c r="CG92" s="84">
        <v>81</v>
      </c>
      <c r="CH92" s="84" t="s">
        <v>937</v>
      </c>
      <c r="CI92" s="84" t="s">
        <v>924</v>
      </c>
      <c r="CJ92" s="93" t="s">
        <v>135</v>
      </c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202">
        <f t="shared" si="160"/>
        <v>0</v>
      </c>
      <c r="DB92" s="84">
        <v>81</v>
      </c>
      <c r="DC92" s="84" t="s">
        <v>937</v>
      </c>
      <c r="DD92" s="84" t="s">
        <v>924</v>
      </c>
      <c r="DE92" s="93" t="s">
        <v>135</v>
      </c>
      <c r="DF92" s="93"/>
      <c r="DG92" s="93">
        <v>1</v>
      </c>
      <c r="DH92" s="93"/>
      <c r="DI92" s="93">
        <v>1</v>
      </c>
      <c r="DJ92" s="93"/>
      <c r="DK92" s="93"/>
      <c r="DL92" s="93">
        <v>1</v>
      </c>
      <c r="DM92" s="93"/>
      <c r="DN92" s="93"/>
      <c r="DO92" s="93"/>
      <c r="DP92" s="93"/>
      <c r="DQ92" s="93"/>
      <c r="DR92" s="93"/>
      <c r="DS92" s="93"/>
      <c r="DT92" s="93"/>
      <c r="DU92" s="202">
        <f t="shared" si="161"/>
        <v>3</v>
      </c>
      <c r="DW92" s="84">
        <v>81</v>
      </c>
      <c r="DX92" s="84" t="s">
        <v>937</v>
      </c>
      <c r="DY92" s="84" t="s">
        <v>924</v>
      </c>
      <c r="DZ92" s="93" t="s">
        <v>135</v>
      </c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202">
        <f t="shared" si="113"/>
        <v>0</v>
      </c>
      <c r="ER92" s="84">
        <v>81</v>
      </c>
      <c r="ES92" s="84" t="s">
        <v>937</v>
      </c>
      <c r="ET92" s="84" t="s">
        <v>924</v>
      </c>
      <c r="EU92" s="93" t="s">
        <v>135</v>
      </c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202">
        <f t="shared" si="114"/>
        <v>0</v>
      </c>
      <c r="FM92" s="84">
        <v>81</v>
      </c>
      <c r="FN92" s="84" t="s">
        <v>937</v>
      </c>
      <c r="FO92" s="84" t="s">
        <v>924</v>
      </c>
      <c r="FP92" s="93" t="s">
        <v>135</v>
      </c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202">
        <f t="shared" si="115"/>
        <v>0</v>
      </c>
      <c r="GH92" s="84">
        <v>81</v>
      </c>
      <c r="GI92" s="84" t="s">
        <v>937</v>
      </c>
      <c r="GJ92" s="84" t="s">
        <v>924</v>
      </c>
      <c r="GK92" s="93" t="s">
        <v>135</v>
      </c>
      <c r="GL92" s="93" t="str">
        <f t="shared" si="144"/>
        <v/>
      </c>
      <c r="GM92" s="93">
        <f t="shared" si="145"/>
        <v>1</v>
      </c>
      <c r="GN92" s="93">
        <f t="shared" si="146"/>
        <v>2</v>
      </c>
      <c r="GO92" s="93" t="str">
        <f t="shared" si="147"/>
        <v/>
      </c>
      <c r="GP92" s="93" t="str">
        <f t="shared" si="148"/>
        <v/>
      </c>
      <c r="GQ92" s="93" t="str">
        <f t="shared" si="149"/>
        <v/>
      </c>
      <c r="GR92" s="93" t="str">
        <f t="shared" si="150"/>
        <v/>
      </c>
      <c r="GS92" s="93" t="str">
        <f t="shared" si="151"/>
        <v/>
      </c>
      <c r="GT92" s="93" t="str">
        <f t="shared" si="152"/>
        <v/>
      </c>
      <c r="GU92" s="93" t="str">
        <f t="shared" si="153"/>
        <v/>
      </c>
      <c r="GV92" s="93" t="str">
        <f t="shared" si="154"/>
        <v/>
      </c>
      <c r="GW92" s="93" t="str">
        <f t="shared" si="155"/>
        <v/>
      </c>
      <c r="GX92" s="93" t="str">
        <f t="shared" si="156"/>
        <v/>
      </c>
      <c r="GY92" s="93" t="str">
        <f t="shared" si="157"/>
        <v/>
      </c>
      <c r="GZ92" s="93" t="str">
        <f t="shared" si="158"/>
        <v/>
      </c>
      <c r="HA92" s="202">
        <f t="shared" si="162"/>
        <v>3</v>
      </c>
    </row>
    <row r="93" ht="18" customHeight="1" spans="1:209">
      <c r="A93" s="286"/>
      <c r="B93" s="286" t="s">
        <v>938</v>
      </c>
      <c r="C93" s="286"/>
      <c r="D93" s="287"/>
      <c r="E93" s="287">
        <f>SUM(E75:E92)</f>
        <v>3</v>
      </c>
      <c r="F93" s="287">
        <f t="shared" ref="F93:S93" si="163">SUM(F75:F92)</f>
        <v>7</v>
      </c>
      <c r="G93" s="287">
        <f t="shared" si="163"/>
        <v>5</v>
      </c>
      <c r="H93" s="287">
        <f t="shared" si="163"/>
        <v>4</v>
      </c>
      <c r="I93" s="287">
        <f t="shared" si="163"/>
        <v>0</v>
      </c>
      <c r="J93" s="287">
        <f t="shared" si="163"/>
        <v>3</v>
      </c>
      <c r="K93" s="287">
        <f t="shared" si="163"/>
        <v>0</v>
      </c>
      <c r="L93" s="287">
        <f t="shared" si="163"/>
        <v>0</v>
      </c>
      <c r="M93" s="287">
        <f t="shared" si="163"/>
        <v>1</v>
      </c>
      <c r="N93" s="287">
        <f t="shared" si="163"/>
        <v>5</v>
      </c>
      <c r="O93" s="287">
        <f t="shared" si="163"/>
        <v>0</v>
      </c>
      <c r="P93" s="287">
        <f t="shared" si="163"/>
        <v>2</v>
      </c>
      <c r="Q93" s="287">
        <f t="shared" si="163"/>
        <v>0</v>
      </c>
      <c r="R93" s="287">
        <f t="shared" si="163"/>
        <v>1</v>
      </c>
      <c r="S93" s="287">
        <f t="shared" si="163"/>
        <v>0</v>
      </c>
      <c r="T93" s="287">
        <f t="shared" si="107"/>
        <v>31</v>
      </c>
      <c r="V93" s="286"/>
      <c r="W93" s="286" t="s">
        <v>938</v>
      </c>
      <c r="X93" s="286"/>
      <c r="Y93" s="287"/>
      <c r="Z93" s="287">
        <f t="shared" ref="Z93:AN93" si="164">SUM(Z75:Z92)</f>
        <v>9</v>
      </c>
      <c r="AA93" s="287">
        <f t="shared" si="164"/>
        <v>11</v>
      </c>
      <c r="AB93" s="287">
        <f t="shared" si="164"/>
        <v>10</v>
      </c>
      <c r="AC93" s="287">
        <f t="shared" si="164"/>
        <v>7</v>
      </c>
      <c r="AD93" s="287">
        <f t="shared" si="164"/>
        <v>2</v>
      </c>
      <c r="AE93" s="287">
        <f t="shared" si="164"/>
        <v>5</v>
      </c>
      <c r="AF93" s="287">
        <f t="shared" si="164"/>
        <v>2</v>
      </c>
      <c r="AG93" s="287">
        <f t="shared" si="164"/>
        <v>0</v>
      </c>
      <c r="AH93" s="287">
        <f t="shared" si="164"/>
        <v>7</v>
      </c>
      <c r="AI93" s="287">
        <f t="shared" si="164"/>
        <v>2</v>
      </c>
      <c r="AJ93" s="287">
        <f t="shared" si="164"/>
        <v>2</v>
      </c>
      <c r="AK93" s="287">
        <f t="shared" si="164"/>
        <v>6</v>
      </c>
      <c r="AL93" s="287">
        <f t="shared" si="164"/>
        <v>2</v>
      </c>
      <c r="AM93" s="287">
        <f t="shared" si="164"/>
        <v>0</v>
      </c>
      <c r="AN93" s="287">
        <f t="shared" si="164"/>
        <v>1</v>
      </c>
      <c r="AO93" s="287">
        <f t="shared" si="159"/>
        <v>66</v>
      </c>
      <c r="AQ93" s="286"/>
      <c r="AR93" s="286" t="s">
        <v>938</v>
      </c>
      <c r="AS93" s="286"/>
      <c r="AT93" s="287"/>
      <c r="AU93" s="287">
        <f t="shared" ref="AU93:BI93" si="165">SUM(AU75:AU92)</f>
        <v>0</v>
      </c>
      <c r="AV93" s="287">
        <f t="shared" si="165"/>
        <v>1</v>
      </c>
      <c r="AW93" s="287">
        <f t="shared" si="165"/>
        <v>0</v>
      </c>
      <c r="AX93" s="287">
        <f t="shared" si="165"/>
        <v>0</v>
      </c>
      <c r="AY93" s="287">
        <f t="shared" si="165"/>
        <v>0</v>
      </c>
      <c r="AZ93" s="287">
        <f t="shared" si="165"/>
        <v>0</v>
      </c>
      <c r="BA93" s="287">
        <f t="shared" si="165"/>
        <v>0</v>
      </c>
      <c r="BB93" s="287">
        <f t="shared" si="165"/>
        <v>0</v>
      </c>
      <c r="BC93" s="287">
        <f t="shared" si="165"/>
        <v>0</v>
      </c>
      <c r="BD93" s="287">
        <f t="shared" si="165"/>
        <v>0</v>
      </c>
      <c r="BE93" s="287">
        <f t="shared" si="165"/>
        <v>0</v>
      </c>
      <c r="BF93" s="287">
        <f t="shared" si="165"/>
        <v>0</v>
      </c>
      <c r="BG93" s="287">
        <f t="shared" si="165"/>
        <v>0</v>
      </c>
      <c r="BH93" s="287">
        <f t="shared" si="165"/>
        <v>0</v>
      </c>
      <c r="BI93" s="287">
        <f t="shared" si="165"/>
        <v>0</v>
      </c>
      <c r="BJ93" s="287">
        <f t="shared" si="109"/>
        <v>1</v>
      </c>
      <c r="BL93" s="286"/>
      <c r="BM93" s="286" t="s">
        <v>938</v>
      </c>
      <c r="BN93" s="286"/>
      <c r="BO93" s="287"/>
      <c r="BP93" s="287">
        <f t="shared" ref="BP93:CD93" si="166">SUM(BP75:BP92)</f>
        <v>1</v>
      </c>
      <c r="BQ93" s="287">
        <f t="shared" si="166"/>
        <v>8</v>
      </c>
      <c r="BR93" s="287">
        <f t="shared" si="166"/>
        <v>5</v>
      </c>
      <c r="BS93" s="287">
        <f t="shared" si="166"/>
        <v>3</v>
      </c>
      <c r="BT93" s="287">
        <f t="shared" si="166"/>
        <v>0</v>
      </c>
      <c r="BU93" s="287">
        <f t="shared" si="166"/>
        <v>2</v>
      </c>
      <c r="BV93" s="287">
        <f t="shared" si="166"/>
        <v>2</v>
      </c>
      <c r="BW93" s="287">
        <f t="shared" si="166"/>
        <v>0</v>
      </c>
      <c r="BX93" s="287">
        <f t="shared" si="166"/>
        <v>2</v>
      </c>
      <c r="BY93" s="287">
        <f t="shared" si="166"/>
        <v>2</v>
      </c>
      <c r="BZ93" s="287">
        <f t="shared" si="166"/>
        <v>0</v>
      </c>
      <c r="CA93" s="287">
        <f t="shared" si="166"/>
        <v>3</v>
      </c>
      <c r="CB93" s="287">
        <f t="shared" si="166"/>
        <v>0</v>
      </c>
      <c r="CC93" s="287">
        <f t="shared" si="166"/>
        <v>1</v>
      </c>
      <c r="CD93" s="287">
        <f t="shared" si="166"/>
        <v>0</v>
      </c>
      <c r="CE93" s="287">
        <f t="shared" si="110"/>
        <v>29</v>
      </c>
      <c r="CG93" s="286"/>
      <c r="CH93" s="286" t="s">
        <v>938</v>
      </c>
      <c r="CI93" s="286"/>
      <c r="CJ93" s="287"/>
      <c r="CK93" s="287">
        <f t="shared" ref="CK93:CY93" si="167">SUM(CK75:CK92)</f>
        <v>0</v>
      </c>
      <c r="CL93" s="287">
        <f t="shared" si="167"/>
        <v>0</v>
      </c>
      <c r="CM93" s="287">
        <f t="shared" si="167"/>
        <v>0</v>
      </c>
      <c r="CN93" s="287">
        <f t="shared" si="167"/>
        <v>0</v>
      </c>
      <c r="CO93" s="287">
        <f t="shared" si="167"/>
        <v>0</v>
      </c>
      <c r="CP93" s="287">
        <f t="shared" si="167"/>
        <v>0</v>
      </c>
      <c r="CQ93" s="287">
        <f t="shared" si="167"/>
        <v>0</v>
      </c>
      <c r="CR93" s="287">
        <f t="shared" si="167"/>
        <v>0</v>
      </c>
      <c r="CS93" s="287">
        <f t="shared" si="167"/>
        <v>0</v>
      </c>
      <c r="CT93" s="287">
        <f t="shared" si="167"/>
        <v>0</v>
      </c>
      <c r="CU93" s="287">
        <f t="shared" si="167"/>
        <v>0</v>
      </c>
      <c r="CV93" s="287">
        <f t="shared" si="167"/>
        <v>0</v>
      </c>
      <c r="CW93" s="287">
        <f t="shared" si="167"/>
        <v>0</v>
      </c>
      <c r="CX93" s="287">
        <f t="shared" si="167"/>
        <v>0</v>
      </c>
      <c r="CY93" s="287">
        <f t="shared" si="167"/>
        <v>0</v>
      </c>
      <c r="CZ93" s="287">
        <f t="shared" si="160"/>
        <v>0</v>
      </c>
      <c r="DB93" s="286"/>
      <c r="DC93" s="286" t="s">
        <v>938</v>
      </c>
      <c r="DD93" s="286"/>
      <c r="DE93" s="287"/>
      <c r="DF93" s="287">
        <f>SUM(DF75:DF92)</f>
        <v>2</v>
      </c>
      <c r="DG93" s="287">
        <f t="shared" ref="DG93:DT93" si="168">SUM(DG75:DG92)</f>
        <v>11</v>
      </c>
      <c r="DH93" s="287">
        <f t="shared" si="168"/>
        <v>5</v>
      </c>
      <c r="DI93" s="287">
        <f t="shared" si="168"/>
        <v>7</v>
      </c>
      <c r="DJ93" s="287">
        <f t="shared" si="168"/>
        <v>1</v>
      </c>
      <c r="DK93" s="287">
        <f t="shared" si="168"/>
        <v>6</v>
      </c>
      <c r="DL93" s="287">
        <f t="shared" si="168"/>
        <v>3</v>
      </c>
      <c r="DM93" s="287">
        <f t="shared" si="168"/>
        <v>0</v>
      </c>
      <c r="DN93" s="287">
        <f t="shared" si="168"/>
        <v>5</v>
      </c>
      <c r="DO93" s="287">
        <f t="shared" si="168"/>
        <v>4</v>
      </c>
      <c r="DP93" s="287">
        <f t="shared" si="168"/>
        <v>1</v>
      </c>
      <c r="DQ93" s="287">
        <f t="shared" si="168"/>
        <v>6</v>
      </c>
      <c r="DR93" s="287">
        <f t="shared" si="168"/>
        <v>1</v>
      </c>
      <c r="DS93" s="287">
        <f t="shared" si="168"/>
        <v>2</v>
      </c>
      <c r="DT93" s="287">
        <f t="shared" si="168"/>
        <v>1</v>
      </c>
      <c r="DU93" s="287">
        <f t="shared" si="161"/>
        <v>55</v>
      </c>
      <c r="DW93" s="286"/>
      <c r="DX93" s="286" t="s">
        <v>938</v>
      </c>
      <c r="DY93" s="286"/>
      <c r="DZ93" s="287"/>
      <c r="EA93" s="287">
        <f t="shared" ref="EA93:EO93" si="169">SUM(EA75:EA92)</f>
        <v>3</v>
      </c>
      <c r="EB93" s="287">
        <f t="shared" si="169"/>
        <v>7</v>
      </c>
      <c r="EC93" s="287">
        <f t="shared" si="169"/>
        <v>7</v>
      </c>
      <c r="ED93" s="287">
        <f t="shared" si="169"/>
        <v>6</v>
      </c>
      <c r="EE93" s="287">
        <f t="shared" si="169"/>
        <v>0</v>
      </c>
      <c r="EF93" s="287">
        <f t="shared" si="169"/>
        <v>2</v>
      </c>
      <c r="EG93" s="287">
        <f t="shared" si="169"/>
        <v>0</v>
      </c>
      <c r="EH93" s="287">
        <f t="shared" si="169"/>
        <v>0</v>
      </c>
      <c r="EI93" s="287">
        <f t="shared" si="169"/>
        <v>2</v>
      </c>
      <c r="EJ93" s="287">
        <f t="shared" si="169"/>
        <v>2</v>
      </c>
      <c r="EK93" s="287">
        <f t="shared" si="169"/>
        <v>0</v>
      </c>
      <c r="EL93" s="287">
        <f t="shared" si="169"/>
        <v>1</v>
      </c>
      <c r="EM93" s="287">
        <f t="shared" si="169"/>
        <v>0</v>
      </c>
      <c r="EN93" s="287">
        <f t="shared" si="169"/>
        <v>0</v>
      </c>
      <c r="EO93" s="287">
        <f t="shared" si="169"/>
        <v>0</v>
      </c>
      <c r="EP93" s="287">
        <f t="shared" si="113"/>
        <v>30</v>
      </c>
      <c r="ER93" s="286"/>
      <c r="ES93" s="286" t="s">
        <v>938</v>
      </c>
      <c r="ET93" s="286"/>
      <c r="EU93" s="287"/>
      <c r="EV93" s="287">
        <f t="shared" ref="EV93:FJ93" si="170">SUM(EV75:EV92)</f>
        <v>3</v>
      </c>
      <c r="EW93" s="287">
        <f t="shared" si="170"/>
        <v>4</v>
      </c>
      <c r="EX93" s="287">
        <f t="shared" si="170"/>
        <v>4</v>
      </c>
      <c r="EY93" s="287">
        <f t="shared" si="170"/>
        <v>2</v>
      </c>
      <c r="EZ93" s="287">
        <f t="shared" si="170"/>
        <v>1</v>
      </c>
      <c r="FA93" s="287">
        <f t="shared" si="170"/>
        <v>2</v>
      </c>
      <c r="FB93" s="287">
        <f t="shared" si="170"/>
        <v>1</v>
      </c>
      <c r="FC93" s="287">
        <f t="shared" si="170"/>
        <v>0</v>
      </c>
      <c r="FD93" s="287">
        <f t="shared" si="170"/>
        <v>2</v>
      </c>
      <c r="FE93" s="287">
        <f t="shared" si="170"/>
        <v>0</v>
      </c>
      <c r="FF93" s="287">
        <f t="shared" si="170"/>
        <v>0</v>
      </c>
      <c r="FG93" s="287">
        <f t="shared" si="170"/>
        <v>2</v>
      </c>
      <c r="FH93" s="287">
        <f t="shared" si="170"/>
        <v>1</v>
      </c>
      <c r="FI93" s="287">
        <f t="shared" si="170"/>
        <v>0</v>
      </c>
      <c r="FJ93" s="287">
        <f t="shared" si="170"/>
        <v>0</v>
      </c>
      <c r="FK93" s="287">
        <f t="shared" si="114"/>
        <v>22</v>
      </c>
      <c r="FM93" s="286"/>
      <c r="FN93" s="286" t="s">
        <v>938</v>
      </c>
      <c r="FO93" s="286"/>
      <c r="FP93" s="287"/>
      <c r="FQ93" s="287">
        <f t="shared" ref="FQ93:GE93" si="171">SUM(FQ75:FQ92)</f>
        <v>5</v>
      </c>
      <c r="FR93" s="287">
        <f t="shared" si="171"/>
        <v>6</v>
      </c>
      <c r="FS93" s="287">
        <f t="shared" si="171"/>
        <v>2</v>
      </c>
      <c r="FT93" s="287">
        <f t="shared" si="171"/>
        <v>0</v>
      </c>
      <c r="FU93" s="287">
        <f t="shared" si="171"/>
        <v>0</v>
      </c>
      <c r="FV93" s="287">
        <f t="shared" si="171"/>
        <v>0</v>
      </c>
      <c r="FW93" s="287">
        <f t="shared" si="171"/>
        <v>0</v>
      </c>
      <c r="FX93" s="287">
        <f t="shared" si="171"/>
        <v>0</v>
      </c>
      <c r="FY93" s="287">
        <f t="shared" si="171"/>
        <v>2</v>
      </c>
      <c r="FZ93" s="287">
        <f t="shared" si="171"/>
        <v>3</v>
      </c>
      <c r="GA93" s="287">
        <f t="shared" si="171"/>
        <v>1</v>
      </c>
      <c r="GB93" s="287">
        <f t="shared" si="171"/>
        <v>2</v>
      </c>
      <c r="GC93" s="287">
        <f t="shared" si="171"/>
        <v>0</v>
      </c>
      <c r="GD93" s="287">
        <f t="shared" si="171"/>
        <v>0</v>
      </c>
      <c r="GE93" s="287">
        <f t="shared" si="171"/>
        <v>0</v>
      </c>
      <c r="GF93" s="287">
        <f t="shared" si="115"/>
        <v>21</v>
      </c>
      <c r="GH93" s="286"/>
      <c r="GI93" s="286" t="s">
        <v>938</v>
      </c>
      <c r="GJ93" s="286"/>
      <c r="GK93" s="287"/>
      <c r="GL93" s="292" t="str">
        <f t="shared" si="144"/>
        <v/>
      </c>
      <c r="GM93" s="292">
        <f t="shared" ref="GM93:GZ93" si="172">IF(F93+AA93+AV93+BQ93-CL93-DG93-EB93-EW93-FR93=0,"",F93+AA93+AV93+BQ93-CL93-DG93-EB93-EW93-FR93)</f>
        <v>-1</v>
      </c>
      <c r="GN93" s="292">
        <f t="shared" si="172"/>
        <v>2</v>
      </c>
      <c r="GO93" s="292">
        <f t="shared" si="172"/>
        <v>-1</v>
      </c>
      <c r="GP93" s="292" t="str">
        <f t="shared" si="172"/>
        <v/>
      </c>
      <c r="GQ93" s="292" t="str">
        <f t="shared" si="172"/>
        <v/>
      </c>
      <c r="GR93" s="292" t="str">
        <f t="shared" si="172"/>
        <v/>
      </c>
      <c r="GS93" s="292" t="str">
        <f t="shared" si="172"/>
        <v/>
      </c>
      <c r="GT93" s="292">
        <f t="shared" si="172"/>
        <v>-1</v>
      </c>
      <c r="GU93" s="292" t="str">
        <f t="shared" si="172"/>
        <v/>
      </c>
      <c r="GV93" s="292" t="str">
        <f t="shared" si="172"/>
        <v/>
      </c>
      <c r="GW93" s="292" t="str">
        <f t="shared" si="172"/>
        <v/>
      </c>
      <c r="GX93" s="292" t="str">
        <f t="shared" si="172"/>
        <v/>
      </c>
      <c r="GY93" s="292" t="str">
        <f t="shared" si="172"/>
        <v/>
      </c>
      <c r="GZ93" s="292" t="str">
        <f t="shared" si="172"/>
        <v/>
      </c>
      <c r="HA93" s="287">
        <f t="shared" si="162"/>
        <v>-1</v>
      </c>
    </row>
    <row r="94" ht="18" customHeight="1" spans="1:209">
      <c r="A94" s="294"/>
      <c r="B94" s="295" t="s">
        <v>939</v>
      </c>
      <c r="C94" s="295"/>
      <c r="D94" s="296"/>
      <c r="E94" s="296">
        <f>E93+E74</f>
        <v>3</v>
      </c>
      <c r="F94" s="296">
        <f t="shared" ref="F94:S94" si="173">F93+F74</f>
        <v>9</v>
      </c>
      <c r="G94" s="296">
        <f t="shared" si="173"/>
        <v>7</v>
      </c>
      <c r="H94" s="296">
        <f t="shared" si="173"/>
        <v>5</v>
      </c>
      <c r="I94" s="296">
        <f t="shared" si="173"/>
        <v>0</v>
      </c>
      <c r="J94" s="296">
        <f t="shared" si="173"/>
        <v>3</v>
      </c>
      <c r="K94" s="296">
        <f t="shared" si="173"/>
        <v>0</v>
      </c>
      <c r="L94" s="296">
        <f t="shared" si="173"/>
        <v>0</v>
      </c>
      <c r="M94" s="296">
        <f t="shared" si="173"/>
        <v>1</v>
      </c>
      <c r="N94" s="296">
        <f t="shared" si="173"/>
        <v>6</v>
      </c>
      <c r="O94" s="296">
        <f t="shared" si="173"/>
        <v>0</v>
      </c>
      <c r="P94" s="296">
        <f t="shared" si="173"/>
        <v>2</v>
      </c>
      <c r="Q94" s="296">
        <f t="shared" si="173"/>
        <v>0</v>
      </c>
      <c r="R94" s="296">
        <f t="shared" si="173"/>
        <v>1</v>
      </c>
      <c r="S94" s="296">
        <f t="shared" si="173"/>
        <v>0</v>
      </c>
      <c r="T94" s="296">
        <f t="shared" si="107"/>
        <v>37</v>
      </c>
      <c r="V94" s="294"/>
      <c r="W94" s="295" t="s">
        <v>939</v>
      </c>
      <c r="X94" s="295"/>
      <c r="Y94" s="296"/>
      <c r="Z94" s="296">
        <f t="shared" ref="Z94:AN94" si="174">Z93+Z74</f>
        <v>9</v>
      </c>
      <c r="AA94" s="296">
        <f t="shared" si="174"/>
        <v>11</v>
      </c>
      <c r="AB94" s="296">
        <f t="shared" si="174"/>
        <v>13</v>
      </c>
      <c r="AC94" s="296">
        <f t="shared" si="174"/>
        <v>8</v>
      </c>
      <c r="AD94" s="296">
        <f t="shared" si="174"/>
        <v>3</v>
      </c>
      <c r="AE94" s="296">
        <f t="shared" si="174"/>
        <v>5</v>
      </c>
      <c r="AF94" s="296">
        <f t="shared" si="174"/>
        <v>2</v>
      </c>
      <c r="AG94" s="296">
        <f t="shared" si="174"/>
        <v>0</v>
      </c>
      <c r="AH94" s="296">
        <f t="shared" si="174"/>
        <v>9</v>
      </c>
      <c r="AI94" s="296">
        <f t="shared" si="174"/>
        <v>3</v>
      </c>
      <c r="AJ94" s="296">
        <f t="shared" si="174"/>
        <v>2</v>
      </c>
      <c r="AK94" s="296">
        <f t="shared" si="174"/>
        <v>6</v>
      </c>
      <c r="AL94" s="296">
        <f t="shared" si="174"/>
        <v>2</v>
      </c>
      <c r="AM94" s="296">
        <f t="shared" si="174"/>
        <v>0</v>
      </c>
      <c r="AN94" s="296">
        <f t="shared" si="174"/>
        <v>1</v>
      </c>
      <c r="AO94" s="296">
        <f t="shared" si="159"/>
        <v>74</v>
      </c>
      <c r="AQ94" s="294"/>
      <c r="AR94" s="295" t="s">
        <v>939</v>
      </c>
      <c r="AS94" s="295"/>
      <c r="AT94" s="296"/>
      <c r="AU94" s="296">
        <f t="shared" ref="AU94:BI94" si="175">AU93+AU74</f>
        <v>1</v>
      </c>
      <c r="AV94" s="296">
        <f t="shared" si="175"/>
        <v>4</v>
      </c>
      <c r="AW94" s="296">
        <f t="shared" si="175"/>
        <v>3</v>
      </c>
      <c r="AX94" s="296">
        <f t="shared" si="175"/>
        <v>3</v>
      </c>
      <c r="AY94" s="296">
        <f t="shared" si="175"/>
        <v>0</v>
      </c>
      <c r="AZ94" s="296">
        <f t="shared" si="175"/>
        <v>2</v>
      </c>
      <c r="BA94" s="296">
        <f t="shared" si="175"/>
        <v>0</v>
      </c>
      <c r="BB94" s="296">
        <f t="shared" si="175"/>
        <v>0</v>
      </c>
      <c r="BC94" s="296">
        <f t="shared" si="175"/>
        <v>1</v>
      </c>
      <c r="BD94" s="296">
        <f t="shared" si="175"/>
        <v>0</v>
      </c>
      <c r="BE94" s="296">
        <f t="shared" si="175"/>
        <v>0</v>
      </c>
      <c r="BF94" s="296">
        <f t="shared" si="175"/>
        <v>0</v>
      </c>
      <c r="BG94" s="296">
        <f t="shared" si="175"/>
        <v>0</v>
      </c>
      <c r="BH94" s="296">
        <f t="shared" si="175"/>
        <v>0</v>
      </c>
      <c r="BI94" s="296">
        <f t="shared" si="175"/>
        <v>0</v>
      </c>
      <c r="BJ94" s="296">
        <f t="shared" si="109"/>
        <v>14</v>
      </c>
      <c r="BL94" s="294"/>
      <c r="BM94" s="295" t="s">
        <v>939</v>
      </c>
      <c r="BN94" s="295"/>
      <c r="BO94" s="296"/>
      <c r="BP94" s="296">
        <f t="shared" ref="BP94:CD94" si="176">BP93+BP74</f>
        <v>4</v>
      </c>
      <c r="BQ94" s="296">
        <f t="shared" si="176"/>
        <v>10</v>
      </c>
      <c r="BR94" s="296">
        <f t="shared" si="176"/>
        <v>5</v>
      </c>
      <c r="BS94" s="296">
        <f t="shared" si="176"/>
        <v>4</v>
      </c>
      <c r="BT94" s="296">
        <f t="shared" si="176"/>
        <v>1</v>
      </c>
      <c r="BU94" s="296">
        <f t="shared" si="176"/>
        <v>2</v>
      </c>
      <c r="BV94" s="296">
        <f t="shared" si="176"/>
        <v>2</v>
      </c>
      <c r="BW94" s="296">
        <f t="shared" si="176"/>
        <v>0</v>
      </c>
      <c r="BX94" s="296">
        <f t="shared" si="176"/>
        <v>4</v>
      </c>
      <c r="BY94" s="296">
        <f t="shared" si="176"/>
        <v>5</v>
      </c>
      <c r="BZ94" s="296">
        <f t="shared" si="176"/>
        <v>1</v>
      </c>
      <c r="CA94" s="296">
        <f t="shared" si="176"/>
        <v>4</v>
      </c>
      <c r="CB94" s="296">
        <f t="shared" si="176"/>
        <v>1</v>
      </c>
      <c r="CC94" s="296">
        <f t="shared" si="176"/>
        <v>1</v>
      </c>
      <c r="CD94" s="296">
        <f t="shared" si="176"/>
        <v>1</v>
      </c>
      <c r="CE94" s="296">
        <f t="shared" si="110"/>
        <v>45</v>
      </c>
      <c r="CG94" s="294"/>
      <c r="CH94" s="295" t="s">
        <v>939</v>
      </c>
      <c r="CI94" s="295"/>
      <c r="CJ94" s="296"/>
      <c r="CK94" s="296">
        <f t="shared" ref="CK94:CY94" si="177">CK93+CK74</f>
        <v>0</v>
      </c>
      <c r="CL94" s="296">
        <f t="shared" si="177"/>
        <v>0</v>
      </c>
      <c r="CM94" s="296">
        <f t="shared" si="177"/>
        <v>0</v>
      </c>
      <c r="CN94" s="296">
        <f t="shared" si="177"/>
        <v>0</v>
      </c>
      <c r="CO94" s="296">
        <f t="shared" si="177"/>
        <v>0</v>
      </c>
      <c r="CP94" s="296">
        <f t="shared" si="177"/>
        <v>0</v>
      </c>
      <c r="CQ94" s="296">
        <f t="shared" si="177"/>
        <v>0</v>
      </c>
      <c r="CR94" s="296">
        <f t="shared" si="177"/>
        <v>0</v>
      </c>
      <c r="CS94" s="296">
        <f t="shared" si="177"/>
        <v>0</v>
      </c>
      <c r="CT94" s="296">
        <f t="shared" si="177"/>
        <v>0</v>
      </c>
      <c r="CU94" s="296">
        <f t="shared" si="177"/>
        <v>0</v>
      </c>
      <c r="CV94" s="296">
        <f t="shared" si="177"/>
        <v>0</v>
      </c>
      <c r="CW94" s="296">
        <f t="shared" si="177"/>
        <v>0</v>
      </c>
      <c r="CX94" s="296">
        <f t="shared" si="177"/>
        <v>0</v>
      </c>
      <c r="CY94" s="296">
        <f t="shared" si="177"/>
        <v>0</v>
      </c>
      <c r="CZ94" s="296">
        <f t="shared" si="160"/>
        <v>0</v>
      </c>
      <c r="DB94" s="294"/>
      <c r="DC94" s="295" t="s">
        <v>939</v>
      </c>
      <c r="DD94" s="295"/>
      <c r="DE94" s="296"/>
      <c r="DF94" s="296">
        <f>DF93+DF74</f>
        <v>6</v>
      </c>
      <c r="DG94" s="296">
        <f t="shared" ref="DG94:DT94" si="178">DG93+DG74</f>
        <v>16</v>
      </c>
      <c r="DH94" s="296">
        <f t="shared" si="178"/>
        <v>13</v>
      </c>
      <c r="DI94" s="296">
        <f t="shared" si="178"/>
        <v>12</v>
      </c>
      <c r="DJ94" s="296">
        <f t="shared" si="178"/>
        <v>3</v>
      </c>
      <c r="DK94" s="296">
        <f t="shared" si="178"/>
        <v>8</v>
      </c>
      <c r="DL94" s="296">
        <f t="shared" si="178"/>
        <v>3</v>
      </c>
      <c r="DM94" s="296">
        <f t="shared" si="178"/>
        <v>0</v>
      </c>
      <c r="DN94" s="296">
        <f t="shared" si="178"/>
        <v>8</v>
      </c>
      <c r="DO94" s="296">
        <f t="shared" si="178"/>
        <v>7</v>
      </c>
      <c r="DP94" s="296">
        <f t="shared" si="178"/>
        <v>2</v>
      </c>
      <c r="DQ94" s="296">
        <f t="shared" si="178"/>
        <v>7</v>
      </c>
      <c r="DR94" s="296">
        <f t="shared" si="178"/>
        <v>2</v>
      </c>
      <c r="DS94" s="296">
        <f t="shared" si="178"/>
        <v>2</v>
      </c>
      <c r="DT94" s="296">
        <f t="shared" si="178"/>
        <v>2</v>
      </c>
      <c r="DU94" s="296">
        <f t="shared" si="161"/>
        <v>91</v>
      </c>
      <c r="DW94" s="294"/>
      <c r="DX94" s="295" t="s">
        <v>939</v>
      </c>
      <c r="DY94" s="295"/>
      <c r="DZ94" s="296"/>
      <c r="EA94" s="296">
        <f t="shared" ref="EA94:EO94" si="179">EA93+EA74</f>
        <v>3</v>
      </c>
      <c r="EB94" s="296">
        <f t="shared" si="179"/>
        <v>7</v>
      </c>
      <c r="EC94" s="296">
        <f t="shared" si="179"/>
        <v>7</v>
      </c>
      <c r="ED94" s="296">
        <f t="shared" si="179"/>
        <v>6</v>
      </c>
      <c r="EE94" s="296">
        <f t="shared" si="179"/>
        <v>0</v>
      </c>
      <c r="EF94" s="296">
        <f t="shared" si="179"/>
        <v>2</v>
      </c>
      <c r="EG94" s="296">
        <f t="shared" si="179"/>
        <v>0</v>
      </c>
      <c r="EH94" s="296">
        <f t="shared" si="179"/>
        <v>0</v>
      </c>
      <c r="EI94" s="296">
        <f t="shared" si="179"/>
        <v>2</v>
      </c>
      <c r="EJ94" s="296">
        <f t="shared" si="179"/>
        <v>2</v>
      </c>
      <c r="EK94" s="296">
        <f t="shared" si="179"/>
        <v>0</v>
      </c>
      <c r="EL94" s="296">
        <f t="shared" si="179"/>
        <v>1</v>
      </c>
      <c r="EM94" s="296">
        <f t="shared" si="179"/>
        <v>0</v>
      </c>
      <c r="EN94" s="296">
        <f t="shared" si="179"/>
        <v>0</v>
      </c>
      <c r="EO94" s="296">
        <f t="shared" si="179"/>
        <v>0</v>
      </c>
      <c r="EP94" s="296">
        <f t="shared" si="113"/>
        <v>30</v>
      </c>
      <c r="ER94" s="294"/>
      <c r="ES94" s="295" t="s">
        <v>939</v>
      </c>
      <c r="ET94" s="295"/>
      <c r="EU94" s="296"/>
      <c r="EV94" s="296">
        <f t="shared" ref="EV94:FJ94" si="180">EV93+EV74</f>
        <v>3</v>
      </c>
      <c r="EW94" s="296">
        <f t="shared" si="180"/>
        <v>5</v>
      </c>
      <c r="EX94" s="296">
        <f t="shared" si="180"/>
        <v>6</v>
      </c>
      <c r="EY94" s="296">
        <f t="shared" si="180"/>
        <v>2</v>
      </c>
      <c r="EZ94" s="296">
        <f t="shared" si="180"/>
        <v>1</v>
      </c>
      <c r="FA94" s="296">
        <f t="shared" si="180"/>
        <v>2</v>
      </c>
      <c r="FB94" s="296">
        <f t="shared" si="180"/>
        <v>1</v>
      </c>
      <c r="FC94" s="296">
        <f t="shared" si="180"/>
        <v>0</v>
      </c>
      <c r="FD94" s="296">
        <f t="shared" si="180"/>
        <v>3</v>
      </c>
      <c r="FE94" s="296">
        <f t="shared" si="180"/>
        <v>2</v>
      </c>
      <c r="FF94" s="296">
        <f t="shared" si="180"/>
        <v>0</v>
      </c>
      <c r="FG94" s="296">
        <f t="shared" si="180"/>
        <v>2</v>
      </c>
      <c r="FH94" s="296">
        <f t="shared" si="180"/>
        <v>1</v>
      </c>
      <c r="FI94" s="296">
        <f t="shared" si="180"/>
        <v>0</v>
      </c>
      <c r="FJ94" s="296">
        <f t="shared" si="180"/>
        <v>0</v>
      </c>
      <c r="FK94" s="296">
        <f t="shared" si="114"/>
        <v>28</v>
      </c>
      <c r="FM94" s="294"/>
      <c r="FN94" s="295" t="s">
        <v>939</v>
      </c>
      <c r="FO94" s="295"/>
      <c r="FP94" s="296"/>
      <c r="FQ94" s="296">
        <f t="shared" ref="FQ94:GE94" si="181">FQ93+FQ74</f>
        <v>5</v>
      </c>
      <c r="FR94" s="296">
        <f t="shared" si="181"/>
        <v>6</v>
      </c>
      <c r="FS94" s="296">
        <f t="shared" si="181"/>
        <v>2</v>
      </c>
      <c r="FT94" s="296">
        <f t="shared" si="181"/>
        <v>0</v>
      </c>
      <c r="FU94" s="296">
        <f t="shared" si="181"/>
        <v>0</v>
      </c>
      <c r="FV94" s="296">
        <f t="shared" si="181"/>
        <v>0</v>
      </c>
      <c r="FW94" s="296">
        <f t="shared" si="181"/>
        <v>0</v>
      </c>
      <c r="FX94" s="296">
        <f t="shared" si="181"/>
        <v>0</v>
      </c>
      <c r="FY94" s="296">
        <f t="shared" si="181"/>
        <v>2</v>
      </c>
      <c r="FZ94" s="296">
        <f t="shared" si="181"/>
        <v>3</v>
      </c>
      <c r="GA94" s="296">
        <f t="shared" si="181"/>
        <v>1</v>
      </c>
      <c r="GB94" s="296">
        <f t="shared" si="181"/>
        <v>2</v>
      </c>
      <c r="GC94" s="296">
        <f t="shared" si="181"/>
        <v>0</v>
      </c>
      <c r="GD94" s="296">
        <f t="shared" si="181"/>
        <v>0</v>
      </c>
      <c r="GE94" s="296">
        <f t="shared" si="181"/>
        <v>0</v>
      </c>
      <c r="GF94" s="296">
        <f t="shared" si="115"/>
        <v>21</v>
      </c>
      <c r="GH94" s="294"/>
      <c r="GI94" s="295" t="s">
        <v>939</v>
      </c>
      <c r="GJ94" s="295"/>
      <c r="GK94" s="296"/>
      <c r="GL94" s="293" t="str">
        <f t="shared" si="144"/>
        <v/>
      </c>
      <c r="GM94" s="293" t="str">
        <f t="shared" ref="GM94:GZ94" si="182">IF(F94+AA94+AV94+BQ94-CL94-DG94-EB94-EW94-FR94=0,"",F94+AA94+AV94+BQ94-CL94-DG94-EB94-EW94-FR94)</f>
        <v/>
      </c>
      <c r="GN94" s="293" t="str">
        <f t="shared" si="182"/>
        <v/>
      </c>
      <c r="GO94" s="293" t="str">
        <f t="shared" si="182"/>
        <v/>
      </c>
      <c r="GP94" s="293" t="str">
        <f t="shared" si="182"/>
        <v/>
      </c>
      <c r="GQ94" s="293" t="str">
        <f t="shared" si="182"/>
        <v/>
      </c>
      <c r="GR94" s="293" t="str">
        <f t="shared" si="182"/>
        <v/>
      </c>
      <c r="GS94" s="293" t="str">
        <f t="shared" si="182"/>
        <v/>
      </c>
      <c r="GT94" s="293" t="str">
        <f t="shared" si="182"/>
        <v/>
      </c>
      <c r="GU94" s="293" t="str">
        <f t="shared" si="182"/>
        <v/>
      </c>
      <c r="GV94" s="293" t="str">
        <f t="shared" si="182"/>
        <v/>
      </c>
      <c r="GW94" s="293" t="str">
        <f t="shared" si="182"/>
        <v/>
      </c>
      <c r="GX94" s="293" t="str">
        <f t="shared" si="182"/>
        <v/>
      </c>
      <c r="GY94" s="293" t="str">
        <f t="shared" si="182"/>
        <v/>
      </c>
      <c r="GZ94" s="293" t="str">
        <f t="shared" si="182"/>
        <v/>
      </c>
      <c r="HA94" s="296">
        <f t="shared" si="162"/>
        <v>0</v>
      </c>
    </row>
    <row r="95" ht="18" customHeight="1" spans="1:209">
      <c r="A95" s="294"/>
      <c r="B95" s="295"/>
      <c r="C95" s="295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V95" s="294"/>
      <c r="W95" s="295"/>
      <c r="X95" s="295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Q95" s="294"/>
      <c r="AR95" s="295"/>
      <c r="AS95" s="295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L95" s="294"/>
      <c r="BM95" s="295"/>
      <c r="BN95" s="295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G95" s="294"/>
      <c r="CH95" s="295"/>
      <c r="CI95" s="295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B95" s="294"/>
      <c r="DC95" s="295"/>
      <c r="DD95" s="295"/>
      <c r="DE95" s="296"/>
      <c r="DF95" s="296" t="str">
        <f>IF(DF53-DF94=0,"",DF53-DF94)</f>
        <v/>
      </c>
      <c r="DG95" s="296" t="str">
        <f t="shared" ref="DG95:DT95" si="183">IF(DG53-DG94=0,"",DG53-DG94)</f>
        <v/>
      </c>
      <c r="DH95" s="296" t="str">
        <f t="shared" si="183"/>
        <v/>
      </c>
      <c r="DI95" s="296" t="str">
        <f t="shared" si="183"/>
        <v/>
      </c>
      <c r="DJ95" s="296" t="str">
        <f t="shared" si="183"/>
        <v/>
      </c>
      <c r="DK95" s="296" t="str">
        <f t="shared" si="183"/>
        <v/>
      </c>
      <c r="DL95" s="296" t="str">
        <f t="shared" si="183"/>
        <v/>
      </c>
      <c r="DM95" s="296" t="str">
        <f t="shared" si="183"/>
        <v/>
      </c>
      <c r="DN95" s="296" t="str">
        <f t="shared" si="183"/>
        <v/>
      </c>
      <c r="DO95" s="296" t="str">
        <f t="shared" si="183"/>
        <v/>
      </c>
      <c r="DP95" s="296" t="str">
        <f t="shared" si="183"/>
        <v/>
      </c>
      <c r="DQ95" s="296" t="str">
        <f t="shared" si="183"/>
        <v/>
      </c>
      <c r="DR95" s="296" t="str">
        <f t="shared" si="183"/>
        <v/>
      </c>
      <c r="DS95" s="296" t="str">
        <f t="shared" si="183"/>
        <v/>
      </c>
      <c r="DT95" s="296" t="str">
        <f t="shared" si="183"/>
        <v/>
      </c>
      <c r="DU95" s="296">
        <f t="shared" si="161"/>
        <v>0</v>
      </c>
      <c r="DW95" s="294"/>
      <c r="DX95" s="295"/>
      <c r="DY95" s="295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R95" s="294"/>
      <c r="ES95" s="295"/>
      <c r="ET95" s="295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  <c r="FG95" s="296"/>
      <c r="FH95" s="296"/>
      <c r="FI95" s="296"/>
      <c r="FJ95" s="296"/>
      <c r="FK95" s="296"/>
      <c r="FM95" s="294"/>
      <c r="FN95" s="295"/>
      <c r="FO95" s="295"/>
      <c r="FP95" s="296"/>
      <c r="FQ95" s="296"/>
      <c r="FR95" s="296"/>
      <c r="FS95" s="296"/>
      <c r="FT95" s="296"/>
      <c r="FU95" s="296"/>
      <c r="FV95" s="296"/>
      <c r="FW95" s="296"/>
      <c r="FX95" s="296"/>
      <c r="FY95" s="296"/>
      <c r="FZ95" s="296"/>
      <c r="GA95" s="296"/>
      <c r="GB95" s="296"/>
      <c r="GC95" s="296"/>
      <c r="GD95" s="296"/>
      <c r="GE95" s="296"/>
      <c r="GF95" s="296"/>
      <c r="GH95" s="294"/>
      <c r="GI95" s="295"/>
      <c r="GJ95" s="295"/>
      <c r="GK95" s="296"/>
      <c r="GL95" s="293"/>
      <c r="GM95" s="293"/>
      <c r="GN95" s="293"/>
      <c r="GO95" s="293"/>
      <c r="GP95" s="293"/>
      <c r="GQ95" s="293"/>
      <c r="GR95" s="293"/>
      <c r="GS95" s="293"/>
      <c r="GT95" s="293"/>
      <c r="GU95" s="293"/>
      <c r="GV95" s="293"/>
      <c r="GW95" s="293"/>
      <c r="GX95" s="293"/>
      <c r="GY95" s="293"/>
      <c r="GZ95" s="293"/>
      <c r="HA95" s="296"/>
    </row>
    <row r="96" ht="45" customHeight="1" spans="1:209">
      <c r="A96" s="282"/>
      <c r="B96" s="283" t="s">
        <v>917</v>
      </c>
      <c r="C96" s="284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3">
        <f>T94+T51</f>
        <v>81</v>
      </c>
      <c r="V96" s="282"/>
      <c r="W96" s="283" t="s">
        <v>917</v>
      </c>
      <c r="X96" s="284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3">
        <f>AO94+AO51</f>
        <v>237</v>
      </c>
      <c r="AQ96" s="282"/>
      <c r="AR96" s="283" t="s">
        <v>917</v>
      </c>
      <c r="AS96" s="284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3">
        <f>BJ94+BJ51</f>
        <v>33</v>
      </c>
      <c r="BL96" s="282"/>
      <c r="BM96" s="283" t="s">
        <v>917</v>
      </c>
      <c r="BN96" s="284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3">
        <f>CE94+CE51</f>
        <v>141</v>
      </c>
      <c r="CG96" s="282"/>
      <c r="CH96" s="283" t="s">
        <v>917</v>
      </c>
      <c r="CI96" s="284"/>
      <c r="CJ96" s="282"/>
      <c r="CK96" s="282"/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282"/>
      <c r="CW96" s="282"/>
      <c r="CX96" s="282"/>
      <c r="CY96" s="282"/>
      <c r="CZ96" s="283">
        <f>CZ94+CZ51</f>
        <v>47</v>
      </c>
      <c r="DB96" s="282"/>
      <c r="DC96" s="283" t="s">
        <v>917</v>
      </c>
      <c r="DD96" s="284"/>
      <c r="DE96" s="282"/>
      <c r="DF96" s="282"/>
      <c r="DG96" s="282"/>
      <c r="DH96" s="282"/>
      <c r="DI96" s="282"/>
      <c r="DJ96" s="282"/>
      <c r="DK96" s="282"/>
      <c r="DL96" s="282"/>
      <c r="DM96" s="282"/>
      <c r="DN96" s="282"/>
      <c r="DO96" s="282"/>
      <c r="DP96" s="282"/>
      <c r="DQ96" s="282"/>
      <c r="DR96" s="282"/>
      <c r="DS96" s="282"/>
      <c r="DT96" s="282"/>
      <c r="DU96" s="283">
        <f>DU94+DU51</f>
        <v>300</v>
      </c>
      <c r="DW96" s="282"/>
      <c r="DX96" s="283" t="s">
        <v>917</v>
      </c>
      <c r="DY96" s="284"/>
      <c r="DZ96" s="282"/>
      <c r="EA96" s="282"/>
      <c r="EB96" s="282"/>
      <c r="EC96" s="282"/>
      <c r="ED96" s="282"/>
      <c r="EE96" s="282"/>
      <c r="EF96" s="282"/>
      <c r="EG96" s="282"/>
      <c r="EH96" s="282"/>
      <c r="EI96" s="282"/>
      <c r="EJ96" s="282"/>
      <c r="EK96" s="282"/>
      <c r="EL96" s="282"/>
      <c r="EM96" s="282"/>
      <c r="EN96" s="282"/>
      <c r="EO96" s="282"/>
      <c r="EP96" s="283">
        <f>EP94+EP51</f>
        <v>70</v>
      </c>
      <c r="ER96" s="282"/>
      <c r="ES96" s="283" t="s">
        <v>917</v>
      </c>
      <c r="ET96" s="284"/>
      <c r="EU96" s="282"/>
      <c r="EV96" s="282"/>
      <c r="EW96" s="282"/>
      <c r="EX96" s="282"/>
      <c r="EY96" s="282"/>
      <c r="EZ96" s="282"/>
      <c r="FA96" s="282"/>
      <c r="FB96" s="282"/>
      <c r="FC96" s="282"/>
      <c r="FD96" s="282"/>
      <c r="FE96" s="282"/>
      <c r="FF96" s="282"/>
      <c r="FG96" s="282"/>
      <c r="FH96" s="282"/>
      <c r="FI96" s="282"/>
      <c r="FJ96" s="282"/>
      <c r="FK96" s="283">
        <f>FK94+FK51</f>
        <v>80</v>
      </c>
      <c r="FM96" s="282"/>
      <c r="FN96" s="283" t="s">
        <v>917</v>
      </c>
      <c r="FO96" s="284"/>
      <c r="FP96" s="282"/>
      <c r="FQ96" s="282"/>
      <c r="FR96" s="282"/>
      <c r="FS96" s="282"/>
      <c r="FT96" s="282"/>
      <c r="FU96" s="282"/>
      <c r="FV96" s="282"/>
      <c r="FW96" s="282"/>
      <c r="FX96" s="282"/>
      <c r="FY96" s="282"/>
      <c r="FZ96" s="282"/>
      <c r="GA96" s="282"/>
      <c r="GB96" s="282"/>
      <c r="GC96" s="282"/>
      <c r="GD96" s="282"/>
      <c r="GE96" s="282"/>
      <c r="GF96" s="283">
        <f>GF94+GF51</f>
        <v>27</v>
      </c>
      <c r="GH96" s="282"/>
      <c r="GI96" s="283" t="s">
        <v>917</v>
      </c>
      <c r="GJ96" s="284"/>
      <c r="GK96" s="282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282"/>
      <c r="GX96" s="282"/>
      <c r="GY96" s="282"/>
      <c r="GZ96" s="282"/>
      <c r="HA96" s="283">
        <f>HA94+HA51</f>
        <v>-32</v>
      </c>
    </row>
    <row r="97" s="85" customFormat="1" ht="18" customHeight="1" spans="21:210">
      <c r="U97" s="122"/>
      <c r="AP97" s="122"/>
      <c r="BK97" s="122"/>
      <c r="CF97" s="122"/>
      <c r="DA97" s="122"/>
      <c r="DV97" s="122"/>
      <c r="EQ97" s="122"/>
      <c r="FL97" s="122"/>
      <c r="GG97" s="122"/>
      <c r="HB97" s="122"/>
    </row>
  </sheetData>
  <sortState ref="A44:T76">
    <sortCondition ref="C44:C76" descending="1"/>
  </sortState>
  <mergeCells count="20">
    <mergeCell ref="A1:B1"/>
    <mergeCell ref="V1:W1"/>
    <mergeCell ref="AQ1:AR1"/>
    <mergeCell ref="BL1:BM1"/>
    <mergeCell ref="CG1:CH1"/>
    <mergeCell ref="DB1:DC1"/>
    <mergeCell ref="DW1:DX1"/>
    <mergeCell ref="ER1:ES1"/>
    <mergeCell ref="FM1:FN1"/>
    <mergeCell ref="GH1:GI1"/>
    <mergeCell ref="A2:T2"/>
    <mergeCell ref="V2:AO2"/>
    <mergeCell ref="AQ2:BJ2"/>
    <mergeCell ref="BL2:CE2"/>
    <mergeCell ref="CG2:CZ2"/>
    <mergeCell ref="DB2:DU2"/>
    <mergeCell ref="DW2:EP2"/>
    <mergeCell ref="ER2:FK2"/>
    <mergeCell ref="FM2:GF2"/>
    <mergeCell ref="GH2:HA2"/>
  </mergeCells>
  <conditionalFormatting sqref="AQ6:BJ6">
    <cfRule type="cellIs" dxfId="4" priority="18" operator="greaterThan">
      <formula>0</formula>
    </cfRule>
    <cfRule type="cellIs" dxfId="2" priority="20" operator="greaterThan">
      <formula>0</formula>
    </cfRule>
  </conditionalFormatting>
  <conditionalFormatting sqref="BK6">
    <cfRule type="cellIs" dxfId="2" priority="16" operator="greaterThan">
      <formula>0</formula>
    </cfRule>
    <cfRule type="cellIs" dxfId="4" priority="14" operator="greaterThan">
      <formula>0</formula>
    </cfRule>
  </conditionalFormatting>
  <conditionalFormatting sqref="BL6:CE6">
    <cfRule type="cellIs" dxfId="4" priority="10" operator="greaterThan">
      <formula>0</formula>
    </cfRule>
  </conditionalFormatting>
  <conditionalFormatting sqref="DV6">
    <cfRule type="cellIs" dxfId="4" priority="32" operator="greaterThan">
      <formula>0</formula>
    </cfRule>
    <cfRule type="cellIs" dxfId="2" priority="36" operator="greaterThan">
      <formula>0</formula>
    </cfRule>
  </conditionalFormatting>
  <conditionalFormatting sqref="DW6:EP6">
    <cfRule type="cellIs" dxfId="4" priority="26" operator="greaterThan">
      <formula>0</formula>
    </cfRule>
    <cfRule type="cellIs" dxfId="2" priority="28" operator="greaterThan">
      <formula>0</formula>
    </cfRule>
  </conditionalFormatting>
  <conditionalFormatting sqref="ER6:FK6">
    <cfRule type="cellIs" dxfId="2" priority="40" operator="greaterThan">
      <formula>0</formula>
    </cfRule>
  </conditionalFormatting>
  <conditionalFormatting sqref="FL6">
    <cfRule type="cellIs" dxfId="2" priority="8" operator="greaterThan">
      <formula>0</formula>
    </cfRule>
    <cfRule type="cellIs" dxfId="4" priority="6" operator="greaterThan">
      <formula>0</formula>
    </cfRule>
  </conditionalFormatting>
  <conditionalFormatting sqref="FM6:GF6">
    <cfRule type="cellIs" dxfId="2" priority="4" operator="greaterThan">
      <formula>0</formula>
    </cfRule>
    <cfRule type="cellIs" dxfId="4" priority="2" operator="greaterThan">
      <formula>0</formula>
    </cfRule>
  </conditionalFormatting>
  <conditionalFormatting sqref="AQ54:BJ54">
    <cfRule type="cellIs" dxfId="4" priority="17" operator="greaterThan">
      <formula>0</formula>
    </cfRule>
    <cfRule type="cellIs" dxfId="2" priority="19" operator="greaterThan">
      <formula>0</formula>
    </cfRule>
  </conditionalFormatting>
  <conditionalFormatting sqref="BK54">
    <cfRule type="cellIs" dxfId="4" priority="13" operator="greaterThan">
      <formula>0</formula>
    </cfRule>
    <cfRule type="cellIs" dxfId="2" priority="15" operator="greaterThan">
      <formula>0</formula>
    </cfRule>
  </conditionalFormatting>
  <conditionalFormatting sqref="BL54:CE54">
    <cfRule type="cellIs" dxfId="4" priority="9" operator="greaterThan">
      <formula>0</formula>
    </cfRule>
  </conditionalFormatting>
  <conditionalFormatting sqref="DV54">
    <cfRule type="cellIs" dxfId="4" priority="30" operator="greaterThan">
      <formula>0</formula>
    </cfRule>
    <cfRule type="cellIs" dxfId="2" priority="34" operator="greaterThan">
      <formula>0</formula>
    </cfRule>
  </conditionalFormatting>
  <conditionalFormatting sqref="DW54:EP54">
    <cfRule type="cellIs" dxfId="4" priority="25" operator="greaterThan">
      <formula>0</formula>
    </cfRule>
    <cfRule type="cellIs" dxfId="2" priority="27" operator="greaterThan">
      <formula>0</formula>
    </cfRule>
  </conditionalFormatting>
  <conditionalFormatting sqref="ER54:FK54">
    <cfRule type="cellIs" dxfId="2" priority="39" operator="greaterThan">
      <formula>0</formula>
    </cfRule>
  </conditionalFormatting>
  <conditionalFormatting sqref="FL54">
    <cfRule type="cellIs" dxfId="4" priority="5" operator="greaterThan">
      <formula>0</formula>
    </cfRule>
    <cfRule type="cellIs" dxfId="2" priority="7" operator="greaterThan">
      <formula>0</formula>
    </cfRule>
  </conditionalFormatting>
  <conditionalFormatting sqref="FM54:GF54">
    <cfRule type="cellIs" dxfId="4" priority="1" operator="greaterThan">
      <formula>0</formula>
    </cfRule>
    <cfRule type="cellIs" dxfId="2" priority="3" operator="greaterThan">
      <formula>0</formula>
    </cfRule>
  </conditionalFormatting>
  <conditionalFormatting sqref="A6:AP6 CF6:CG6 EQ6 DA6 CI6 GG6:XFD6">
    <cfRule type="cellIs" dxfId="2" priority="44" operator="greaterThan">
      <formula>0</formula>
    </cfRule>
  </conditionalFormatting>
  <conditionalFormatting sqref="A6:AP6 DA6 CI6 CF6:CG6 EQ6:FK6 GG6:XFD6">
    <cfRule type="cellIs" dxfId="4" priority="38" operator="greaterThan">
      <formula>0</formula>
    </cfRule>
  </conditionalFormatting>
  <conditionalFormatting sqref="BL6 BN6:CE6">
    <cfRule type="cellIs" dxfId="2" priority="12" operator="greaterThan">
      <formula>0</formula>
    </cfRule>
  </conditionalFormatting>
  <conditionalFormatting sqref="A54:AP54 CF54:CG54 EQ54 CI54:DA54 GG54:XFD54">
    <cfRule type="cellIs" dxfId="2" priority="43" operator="greaterThan">
      <formula>0</formula>
    </cfRule>
  </conditionalFormatting>
  <conditionalFormatting sqref="A54:AP54 CF54:DA54 EQ54:FK54 GG54:XFD54">
    <cfRule type="cellIs" dxfId="4" priority="37" operator="greaterThan">
      <formula>0</formula>
    </cfRule>
  </conditionalFormatting>
  <conditionalFormatting sqref="BL54 BN54:CE54">
    <cfRule type="cellIs" dxfId="2" priority="11" operator="greaterThan">
      <formula>0</formula>
    </cfRule>
  </conditionalFormatting>
  <printOptions horizontalCentered="1"/>
  <pageMargins left="0.393055555555556" right="0.393055555555556" top="0.393055555555556" bottom="0.196527777777778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pane ySplit="2" topLeftCell="A3" activePane="bottomLeft" state="frozen"/>
      <selection/>
      <selection pane="bottomLeft" activeCell="A1" sqref="A1:S1"/>
    </sheetView>
  </sheetViews>
  <sheetFormatPr defaultColWidth="9" defaultRowHeight="26" customHeight="1"/>
  <cols>
    <col min="1" max="1" width="5.625" style="101" customWidth="1"/>
    <col min="2" max="2" width="24.125" style="101" customWidth="1"/>
    <col min="3" max="3" width="7.375" style="101" customWidth="1"/>
    <col min="4" max="11" width="4.825" style="101" customWidth="1"/>
    <col min="12" max="13" width="8" style="101" customWidth="1"/>
    <col min="14" max="17" width="4.825" style="101" customWidth="1"/>
    <col min="18" max="18" width="12.25" style="101" customWidth="1"/>
    <col min="19" max="19" width="5.625" style="102" customWidth="1"/>
    <col min="20" max="16384" width="9" style="101"/>
  </cols>
  <sheetData>
    <row r="1" ht="30" customHeight="1" spans="1:19">
      <c r="A1" s="111" t="s">
        <v>940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7"/>
    </row>
    <row r="2" customHeight="1" spans="1:19">
      <c r="A2" s="112" t="s">
        <v>1</v>
      </c>
      <c r="B2" s="104" t="s">
        <v>2</v>
      </c>
      <c r="C2" s="116" t="s">
        <v>941</v>
      </c>
      <c r="D2" s="114" t="s">
        <v>942</v>
      </c>
      <c r="E2" s="114" t="s">
        <v>943</v>
      </c>
      <c r="F2" s="114" t="s">
        <v>944</v>
      </c>
      <c r="G2" s="114" t="s">
        <v>945</v>
      </c>
      <c r="H2" s="114" t="s">
        <v>946</v>
      </c>
      <c r="I2" s="114" t="s">
        <v>947</v>
      </c>
      <c r="J2" s="114" t="s">
        <v>948</v>
      </c>
      <c r="K2" s="114" t="s">
        <v>949</v>
      </c>
      <c r="L2" s="113" t="s">
        <v>950</v>
      </c>
      <c r="M2" s="113" t="s">
        <v>951</v>
      </c>
      <c r="N2" s="114" t="s">
        <v>952</v>
      </c>
      <c r="O2" s="114" t="s">
        <v>953</v>
      </c>
      <c r="P2" s="114" t="s">
        <v>954</v>
      </c>
      <c r="Q2" s="114" t="s">
        <v>955</v>
      </c>
      <c r="R2" s="116" t="s">
        <v>956</v>
      </c>
      <c r="S2" s="109" t="s">
        <v>247</v>
      </c>
    </row>
    <row r="3" ht="18" customHeight="1" spans="1:19">
      <c r="A3" s="105">
        <v>1</v>
      </c>
      <c r="B3" s="105" t="s">
        <v>957</v>
      </c>
      <c r="C3" s="105"/>
      <c r="D3" s="105"/>
      <c r="E3" s="105">
        <v>2</v>
      </c>
      <c r="F3" s="105">
        <v>2</v>
      </c>
      <c r="G3" s="105"/>
      <c r="H3" s="105">
        <v>2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8">
        <f>IF(SUM(C3:R3)=0,"",SUM(C3:R3))</f>
        <v>6</v>
      </c>
    </row>
    <row r="4" ht="18" customHeight="1" spans="1:19">
      <c r="A4" s="105">
        <v>2</v>
      </c>
      <c r="B4" s="105" t="s">
        <v>958</v>
      </c>
      <c r="C4" s="105"/>
      <c r="D4" s="105"/>
      <c r="E4" s="105">
        <v>1</v>
      </c>
      <c r="F4" s="105">
        <v>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>
        <f t="shared" ref="S4:S29" si="0">IF(SUM(C4:R4)=0,"",SUM(C4:R4))</f>
        <v>2</v>
      </c>
    </row>
    <row r="5" ht="18" customHeight="1" spans="1:19">
      <c r="A5" s="105">
        <v>3</v>
      </c>
      <c r="B5" s="106" t="s">
        <v>959</v>
      </c>
      <c r="C5" s="105"/>
      <c r="D5" s="105"/>
      <c r="E5" s="105">
        <v>1</v>
      </c>
      <c r="F5" s="105">
        <v>1</v>
      </c>
      <c r="G5" s="105"/>
      <c r="H5" s="105">
        <v>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18">
        <f t="shared" si="0"/>
        <v>3</v>
      </c>
    </row>
    <row r="6" ht="18" customHeight="1" spans="1:19">
      <c r="A6" s="105">
        <v>4</v>
      </c>
      <c r="B6" s="115" t="s">
        <v>960</v>
      </c>
      <c r="C6" s="105"/>
      <c r="D6" s="105">
        <v>1</v>
      </c>
      <c r="E6" s="105">
        <v>1</v>
      </c>
      <c r="F6" s="105">
        <v>2</v>
      </c>
      <c r="G6" s="105"/>
      <c r="H6" s="105">
        <v>1</v>
      </c>
      <c r="I6" s="105"/>
      <c r="J6" s="105">
        <v>1</v>
      </c>
      <c r="K6" s="105"/>
      <c r="L6" s="105"/>
      <c r="M6" s="105"/>
      <c r="N6" s="105">
        <v>1</v>
      </c>
      <c r="O6" s="105"/>
      <c r="P6" s="105"/>
      <c r="Q6" s="105"/>
      <c r="R6" s="105"/>
      <c r="S6" s="118">
        <f t="shared" si="0"/>
        <v>7</v>
      </c>
    </row>
    <row r="7" s="101" customFormat="1" ht="18" customHeight="1" spans="1:19">
      <c r="A7" s="105">
        <v>5</v>
      </c>
      <c r="B7" s="105" t="s">
        <v>157</v>
      </c>
      <c r="C7" s="105"/>
      <c r="D7" s="105"/>
      <c r="E7" s="105"/>
      <c r="F7" s="105"/>
      <c r="G7" s="105">
        <v>2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18">
        <f t="shared" si="0"/>
        <v>2</v>
      </c>
    </row>
    <row r="8" ht="18" customHeight="1" spans="1:19">
      <c r="A8" s="105">
        <v>6</v>
      </c>
      <c r="B8" s="115" t="s">
        <v>159</v>
      </c>
      <c r="C8" s="105"/>
      <c r="D8" s="105"/>
      <c r="E8" s="105">
        <v>1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18">
        <f t="shared" si="0"/>
        <v>1</v>
      </c>
    </row>
    <row r="9" ht="18" customHeight="1" spans="1:19">
      <c r="A9" s="105">
        <v>7</v>
      </c>
      <c r="B9" s="106" t="s">
        <v>961</v>
      </c>
      <c r="C9" s="105"/>
      <c r="D9" s="105">
        <v>1</v>
      </c>
      <c r="E9" s="105"/>
      <c r="F9" s="105"/>
      <c r="G9" s="105"/>
      <c r="H9" s="105"/>
      <c r="I9" s="105"/>
      <c r="J9" s="105">
        <v>1</v>
      </c>
      <c r="K9" s="105"/>
      <c r="L9" s="105"/>
      <c r="M9" s="105"/>
      <c r="N9" s="105"/>
      <c r="O9" s="105"/>
      <c r="P9" s="105"/>
      <c r="Q9" s="105"/>
      <c r="R9" s="105"/>
      <c r="S9" s="118">
        <f t="shared" si="0"/>
        <v>2</v>
      </c>
    </row>
    <row r="10" ht="18" customHeight="1" spans="1:19">
      <c r="A10" s="105">
        <v>8</v>
      </c>
      <c r="B10" s="115" t="s">
        <v>110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>
        <v>1</v>
      </c>
      <c r="M10" s="105"/>
      <c r="N10" s="105"/>
      <c r="O10" s="105"/>
      <c r="P10" s="105"/>
      <c r="Q10" s="105"/>
      <c r="R10" s="105"/>
      <c r="S10" s="118">
        <f t="shared" si="0"/>
        <v>1</v>
      </c>
    </row>
    <row r="11" ht="18" customHeight="1" spans="1:19">
      <c r="A11" s="105">
        <v>9</v>
      </c>
      <c r="B11" s="115" t="s">
        <v>111</v>
      </c>
      <c r="C11" s="105"/>
      <c r="D11" s="105">
        <v>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18">
        <f t="shared" si="0"/>
        <v>1</v>
      </c>
    </row>
    <row r="12" ht="18" customHeight="1" spans="1:19">
      <c r="A12" s="105">
        <v>10</v>
      </c>
      <c r="B12" s="105" t="s">
        <v>113</v>
      </c>
      <c r="C12" s="105"/>
      <c r="D12" s="105">
        <v>1</v>
      </c>
      <c r="E12" s="105"/>
      <c r="F12" s="105">
        <v>1</v>
      </c>
      <c r="G12" s="105"/>
      <c r="H12" s="105">
        <v>1</v>
      </c>
      <c r="I12" s="105"/>
      <c r="J12" s="105">
        <v>1</v>
      </c>
      <c r="K12" s="105"/>
      <c r="L12" s="105">
        <v>1</v>
      </c>
      <c r="M12" s="105"/>
      <c r="N12" s="105">
        <v>1</v>
      </c>
      <c r="O12" s="105"/>
      <c r="P12" s="105">
        <v>1</v>
      </c>
      <c r="Q12" s="105"/>
      <c r="R12" s="105"/>
      <c r="S12" s="118">
        <f t="shared" si="0"/>
        <v>7</v>
      </c>
    </row>
    <row r="13" ht="18" customHeight="1" spans="1:19">
      <c r="A13" s="105">
        <v>11</v>
      </c>
      <c r="B13" s="105" t="s">
        <v>121</v>
      </c>
      <c r="C13" s="105"/>
      <c r="D13" s="105"/>
      <c r="E13" s="105">
        <v>1</v>
      </c>
      <c r="F13" s="105">
        <v>1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18">
        <f t="shared" si="0"/>
        <v>2</v>
      </c>
    </row>
    <row r="14" s="101" customFormat="1" ht="18" customHeight="1" spans="1:19">
      <c r="A14" s="105">
        <v>12</v>
      </c>
      <c r="B14" s="105" t="s">
        <v>126</v>
      </c>
      <c r="C14" s="105"/>
      <c r="D14" s="105">
        <v>1</v>
      </c>
      <c r="E14" s="105">
        <v>2</v>
      </c>
      <c r="F14" s="105">
        <v>2</v>
      </c>
      <c r="G14" s="105"/>
      <c r="H14" s="105">
        <v>1</v>
      </c>
      <c r="I14" s="105">
        <v>1</v>
      </c>
      <c r="J14" s="105"/>
      <c r="K14" s="105"/>
      <c r="L14" s="105">
        <v>1</v>
      </c>
      <c r="M14" s="105"/>
      <c r="N14" s="105">
        <v>1</v>
      </c>
      <c r="O14" s="105"/>
      <c r="P14" s="105">
        <v>1</v>
      </c>
      <c r="Q14" s="105"/>
      <c r="R14" s="105"/>
      <c r="S14" s="118">
        <f t="shared" si="0"/>
        <v>10</v>
      </c>
    </row>
    <row r="15" s="101" customFormat="1" ht="18" customHeight="1" spans="1:19">
      <c r="A15" s="105">
        <v>13</v>
      </c>
      <c r="B15" s="105" t="s">
        <v>130</v>
      </c>
      <c r="C15" s="105"/>
      <c r="D15" s="105">
        <v>2</v>
      </c>
      <c r="E15" s="105"/>
      <c r="F15" s="105">
        <v>1</v>
      </c>
      <c r="G15" s="105">
        <v>1</v>
      </c>
      <c r="H15" s="105"/>
      <c r="I15" s="105">
        <v>1</v>
      </c>
      <c r="J15" s="105">
        <v>1</v>
      </c>
      <c r="K15" s="105"/>
      <c r="L15" s="105"/>
      <c r="M15" s="105"/>
      <c r="N15" s="105"/>
      <c r="O15" s="105"/>
      <c r="P15" s="105"/>
      <c r="Q15" s="105"/>
      <c r="R15" s="105"/>
      <c r="S15" s="118">
        <f t="shared" si="0"/>
        <v>6</v>
      </c>
    </row>
    <row r="16" ht="18" customHeight="1" spans="1:19">
      <c r="A16" s="105">
        <v>14</v>
      </c>
      <c r="B16" s="115" t="s">
        <v>132</v>
      </c>
      <c r="C16" s="105"/>
      <c r="D16" s="105"/>
      <c r="E16" s="105">
        <v>1</v>
      </c>
      <c r="F16" s="105"/>
      <c r="G16" s="105"/>
      <c r="H16" s="105"/>
      <c r="I16" s="105">
        <v>1</v>
      </c>
      <c r="J16" s="105"/>
      <c r="K16" s="105"/>
      <c r="L16" s="105"/>
      <c r="M16" s="105"/>
      <c r="N16" s="105"/>
      <c r="O16" s="105">
        <v>1</v>
      </c>
      <c r="P16" s="105"/>
      <c r="Q16" s="105"/>
      <c r="R16" s="105"/>
      <c r="S16" s="118">
        <f t="shared" si="0"/>
        <v>3</v>
      </c>
    </row>
    <row r="17" ht="18" customHeight="1" spans="1:19">
      <c r="A17" s="105">
        <v>15</v>
      </c>
      <c r="B17" s="105" t="s">
        <v>182</v>
      </c>
      <c r="C17" s="105"/>
      <c r="D17" s="105">
        <v>5</v>
      </c>
      <c r="E17" s="105"/>
      <c r="F17" s="105">
        <v>2</v>
      </c>
      <c r="G17" s="105">
        <v>1</v>
      </c>
      <c r="H17" s="105"/>
      <c r="I17" s="105">
        <v>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18">
        <f t="shared" si="0"/>
        <v>9</v>
      </c>
    </row>
    <row r="18" ht="18" customHeight="1" spans="1:19">
      <c r="A18" s="105">
        <v>16</v>
      </c>
      <c r="B18" s="105" t="s">
        <v>186</v>
      </c>
      <c r="C18" s="105"/>
      <c r="D18" s="105">
        <v>2</v>
      </c>
      <c r="E18" s="105"/>
      <c r="F18" s="105">
        <v>2</v>
      </c>
      <c r="G18" s="105"/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18">
        <f t="shared" si="0"/>
        <v>5</v>
      </c>
    </row>
    <row r="19" ht="18" customHeight="1" spans="1:19">
      <c r="A19" s="105">
        <v>17</v>
      </c>
      <c r="B19" s="105" t="s">
        <v>191</v>
      </c>
      <c r="C19" s="105"/>
      <c r="D19" s="105">
        <v>4</v>
      </c>
      <c r="E19" s="105">
        <v>2</v>
      </c>
      <c r="F19" s="105">
        <v>3</v>
      </c>
      <c r="G19" s="105">
        <v>3</v>
      </c>
      <c r="H19" s="105">
        <v>1</v>
      </c>
      <c r="I19" s="105"/>
      <c r="J19" s="105"/>
      <c r="K19" s="105"/>
      <c r="L19" s="105">
        <v>1</v>
      </c>
      <c r="M19" s="105">
        <v>1</v>
      </c>
      <c r="N19" s="105"/>
      <c r="O19" s="105"/>
      <c r="P19" s="105"/>
      <c r="Q19" s="105"/>
      <c r="R19" s="105"/>
      <c r="S19" s="118">
        <f t="shared" si="0"/>
        <v>15</v>
      </c>
    </row>
    <row r="20" ht="18" customHeight="1" spans="1:19">
      <c r="A20" s="105">
        <v>18</v>
      </c>
      <c r="B20" s="105" t="s">
        <v>195</v>
      </c>
      <c r="C20" s="105"/>
      <c r="D20" s="105">
        <v>6</v>
      </c>
      <c r="E20" s="105"/>
      <c r="F20" s="105">
        <v>4</v>
      </c>
      <c r="G20" s="105">
        <v>2</v>
      </c>
      <c r="H20" s="105">
        <v>3</v>
      </c>
      <c r="I20" s="105"/>
      <c r="J20" s="105"/>
      <c r="K20" s="105">
        <v>1</v>
      </c>
      <c r="L20" s="105"/>
      <c r="M20" s="105">
        <v>1</v>
      </c>
      <c r="N20" s="105"/>
      <c r="O20" s="105">
        <v>1</v>
      </c>
      <c r="P20" s="105"/>
      <c r="Q20" s="105">
        <v>1</v>
      </c>
      <c r="R20" s="105">
        <v>1</v>
      </c>
      <c r="S20" s="118">
        <f t="shared" si="0"/>
        <v>20</v>
      </c>
    </row>
    <row r="21" ht="18" customHeight="1" spans="1:19">
      <c r="A21" s="105">
        <v>19</v>
      </c>
      <c r="B21" s="105" t="s">
        <v>198</v>
      </c>
      <c r="C21" s="105">
        <v>1</v>
      </c>
      <c r="D21" s="105">
        <v>5</v>
      </c>
      <c r="E21" s="105"/>
      <c r="F21" s="105">
        <v>4</v>
      </c>
      <c r="G21" s="105"/>
      <c r="H21" s="105"/>
      <c r="I21" s="105">
        <v>1</v>
      </c>
      <c r="J21" s="105">
        <v>1</v>
      </c>
      <c r="K21" s="105">
        <v>1</v>
      </c>
      <c r="L21" s="105"/>
      <c r="M21" s="105"/>
      <c r="N21" s="105">
        <v>1</v>
      </c>
      <c r="O21" s="105"/>
      <c r="P21" s="105">
        <v>1</v>
      </c>
      <c r="Q21" s="105"/>
      <c r="R21" s="105"/>
      <c r="S21" s="118">
        <f t="shared" si="0"/>
        <v>15</v>
      </c>
    </row>
    <row r="22" s="101" customFormat="1" ht="18" customHeight="1" spans="1:19">
      <c r="A22" s="105">
        <v>20</v>
      </c>
      <c r="B22" s="105" t="s">
        <v>200</v>
      </c>
      <c r="C22" s="105"/>
      <c r="D22" s="105">
        <v>4</v>
      </c>
      <c r="E22" s="105"/>
      <c r="F22" s="105">
        <v>3</v>
      </c>
      <c r="G22" s="105"/>
      <c r="H22" s="105">
        <v>1</v>
      </c>
      <c r="I22" s="105"/>
      <c r="J22" s="105">
        <v>1</v>
      </c>
      <c r="K22" s="105"/>
      <c r="L22" s="105">
        <v>1</v>
      </c>
      <c r="M22" s="105"/>
      <c r="N22" s="105">
        <v>1</v>
      </c>
      <c r="O22" s="105"/>
      <c r="P22" s="105"/>
      <c r="Q22" s="105"/>
      <c r="R22" s="105"/>
      <c r="S22" s="118">
        <f t="shared" si="0"/>
        <v>11</v>
      </c>
    </row>
    <row r="23" ht="18" customHeight="1" spans="1:19">
      <c r="A23" s="105">
        <v>21</v>
      </c>
      <c r="B23" s="105" t="s">
        <v>205</v>
      </c>
      <c r="C23" s="105"/>
      <c r="D23" s="105">
        <v>3</v>
      </c>
      <c r="E23" s="105"/>
      <c r="F23" s="105">
        <v>2</v>
      </c>
      <c r="G23" s="105"/>
      <c r="H23" s="105">
        <v>3</v>
      </c>
      <c r="I23" s="105"/>
      <c r="J23" s="105">
        <v>1</v>
      </c>
      <c r="K23" s="105"/>
      <c r="L23" s="105">
        <v>1</v>
      </c>
      <c r="M23" s="105"/>
      <c r="N23" s="105">
        <v>1</v>
      </c>
      <c r="O23" s="105"/>
      <c r="P23" s="105">
        <v>1</v>
      </c>
      <c r="Q23" s="105"/>
      <c r="R23" s="105"/>
      <c r="S23" s="118">
        <f t="shared" si="0"/>
        <v>12</v>
      </c>
    </row>
    <row r="24" s="101" customFormat="1" ht="18" customHeight="1" spans="1:19">
      <c r="A24" s="105">
        <v>22</v>
      </c>
      <c r="B24" s="105" t="s">
        <v>207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>
        <v>1</v>
      </c>
      <c r="M24" s="105"/>
      <c r="N24" s="105">
        <v>1</v>
      </c>
      <c r="O24" s="105"/>
      <c r="P24" s="105"/>
      <c r="Q24" s="105"/>
      <c r="R24" s="105">
        <v>1</v>
      </c>
      <c r="S24" s="118">
        <f t="shared" si="0"/>
        <v>3</v>
      </c>
    </row>
    <row r="25" s="101" customFormat="1" ht="18" customHeight="1" spans="1:19">
      <c r="A25" s="105">
        <v>23</v>
      </c>
      <c r="B25" s="115" t="s">
        <v>210</v>
      </c>
      <c r="C25" s="105"/>
      <c r="D25" s="105">
        <v>2</v>
      </c>
      <c r="E25" s="105"/>
      <c r="F25" s="105">
        <v>2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18">
        <f t="shared" si="0"/>
        <v>4</v>
      </c>
    </row>
    <row r="26" ht="18" customHeight="1" spans="1:19">
      <c r="A26" s="105">
        <v>24</v>
      </c>
      <c r="B26" s="105" t="s">
        <v>409</v>
      </c>
      <c r="C26" s="105"/>
      <c r="D26" s="105">
        <v>2</v>
      </c>
      <c r="E26" s="105">
        <v>2</v>
      </c>
      <c r="F26" s="105">
        <v>2</v>
      </c>
      <c r="G26" s="105">
        <v>2</v>
      </c>
      <c r="H26" s="105">
        <v>2</v>
      </c>
      <c r="I26" s="105"/>
      <c r="J26" s="105">
        <v>2</v>
      </c>
      <c r="K26" s="105"/>
      <c r="L26" s="105">
        <v>1</v>
      </c>
      <c r="M26" s="105"/>
      <c r="N26" s="105">
        <v>1</v>
      </c>
      <c r="O26" s="105"/>
      <c r="P26" s="105"/>
      <c r="Q26" s="105"/>
      <c r="R26" s="105">
        <v>1</v>
      </c>
      <c r="S26" s="118">
        <f t="shared" si="0"/>
        <v>15</v>
      </c>
    </row>
    <row r="27" s="101" customFormat="1" ht="18" customHeight="1" spans="1:19">
      <c r="A27" s="105">
        <v>25</v>
      </c>
      <c r="B27" s="105" t="s">
        <v>219</v>
      </c>
      <c r="C27" s="105">
        <v>1</v>
      </c>
      <c r="D27" s="105">
        <v>8</v>
      </c>
      <c r="E27" s="105">
        <v>2</v>
      </c>
      <c r="F27" s="105">
        <v>6</v>
      </c>
      <c r="G27" s="105">
        <v>1</v>
      </c>
      <c r="H27" s="105"/>
      <c r="I27" s="105">
        <v>1</v>
      </c>
      <c r="J27" s="105"/>
      <c r="K27" s="105">
        <v>1</v>
      </c>
      <c r="L27" s="105">
        <v>1</v>
      </c>
      <c r="M27" s="105"/>
      <c r="N27" s="105"/>
      <c r="O27" s="105"/>
      <c r="P27" s="105">
        <v>1</v>
      </c>
      <c r="Q27" s="105"/>
      <c r="R27" s="105"/>
      <c r="S27" s="118">
        <f t="shared" si="0"/>
        <v>22</v>
      </c>
    </row>
    <row r="28" ht="18" customHeight="1" spans="1:19">
      <c r="A28" s="105">
        <v>26</v>
      </c>
      <c r="B28" s="115" t="s">
        <v>657</v>
      </c>
      <c r="C28" s="105"/>
      <c r="D28" s="105">
        <v>5</v>
      </c>
      <c r="E28" s="105"/>
      <c r="F28" s="105">
        <v>5</v>
      </c>
      <c r="G28" s="105"/>
      <c r="H28" s="105">
        <v>2</v>
      </c>
      <c r="I28" s="105"/>
      <c r="J28" s="105">
        <v>1</v>
      </c>
      <c r="K28" s="105"/>
      <c r="L28" s="105"/>
      <c r="M28" s="105"/>
      <c r="N28" s="105">
        <v>1</v>
      </c>
      <c r="O28" s="105"/>
      <c r="P28" s="105"/>
      <c r="Q28" s="105"/>
      <c r="R28" s="105"/>
      <c r="S28" s="118">
        <f t="shared" si="0"/>
        <v>14</v>
      </c>
    </row>
    <row r="29" ht="18" customHeight="1" spans="1:19">
      <c r="A29" s="105">
        <v>27</v>
      </c>
      <c r="B29" s="105" t="s">
        <v>718</v>
      </c>
      <c r="C29" s="105"/>
      <c r="D29" s="105">
        <v>4</v>
      </c>
      <c r="E29" s="105"/>
      <c r="F29" s="105">
        <v>5</v>
      </c>
      <c r="G29" s="105"/>
      <c r="H29" s="105">
        <v>2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18">
        <f t="shared" si="0"/>
        <v>11</v>
      </c>
    </row>
    <row r="30" ht="18" customHeight="1" spans="1:19">
      <c r="A30" s="105" t="s">
        <v>247</v>
      </c>
      <c r="B30" s="105"/>
      <c r="C30" s="105">
        <f>SUM(C3:C29)</f>
        <v>2</v>
      </c>
      <c r="D30" s="105">
        <f>SUM(D3:D29)</f>
        <v>57</v>
      </c>
      <c r="E30" s="105">
        <f t="shared" ref="E30:S30" si="1">SUM(E3:E29)</f>
        <v>16</v>
      </c>
      <c r="F30" s="105">
        <f t="shared" si="1"/>
        <v>51</v>
      </c>
      <c r="G30" s="105">
        <f t="shared" si="1"/>
        <v>12</v>
      </c>
      <c r="H30" s="105">
        <f t="shared" si="1"/>
        <v>21</v>
      </c>
      <c r="I30" s="105">
        <f t="shared" si="1"/>
        <v>6</v>
      </c>
      <c r="J30" s="105">
        <f t="shared" si="1"/>
        <v>10</v>
      </c>
      <c r="K30" s="105">
        <f t="shared" si="1"/>
        <v>3</v>
      </c>
      <c r="L30" s="105">
        <f t="shared" si="1"/>
        <v>9</v>
      </c>
      <c r="M30" s="105">
        <f t="shared" si="1"/>
        <v>2</v>
      </c>
      <c r="N30" s="105">
        <f t="shared" si="1"/>
        <v>9</v>
      </c>
      <c r="O30" s="105">
        <f t="shared" si="1"/>
        <v>2</v>
      </c>
      <c r="P30" s="105">
        <f t="shared" si="1"/>
        <v>5</v>
      </c>
      <c r="Q30" s="105">
        <f t="shared" si="1"/>
        <v>1</v>
      </c>
      <c r="R30" s="105">
        <f t="shared" si="1"/>
        <v>3</v>
      </c>
      <c r="S30" s="118">
        <f t="shared" si="1"/>
        <v>209</v>
      </c>
    </row>
  </sheetData>
  <mergeCells count="2">
    <mergeCell ref="A1:S1"/>
    <mergeCell ref="A30:B30"/>
  </mergeCells>
  <printOptions horizontalCentered="1"/>
  <pageMargins left="0.196527777777778" right="0.196527777777778" top="0.196527777777778" bottom="0.196527777777778" header="0.5" footer="0.5"/>
  <pageSetup paperSize="8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"/>
  <sheetViews>
    <sheetView workbookViewId="0">
      <pane xSplit="1" ySplit="8" topLeftCell="N79" activePane="bottomRight" state="frozen"/>
      <selection/>
      <selection pane="topRight"/>
      <selection pane="bottomLeft"/>
      <selection pane="bottomRight" activeCell="A39" sqref="$A39:$XFD39"/>
    </sheetView>
  </sheetViews>
  <sheetFormatPr defaultColWidth="9" defaultRowHeight="18" customHeight="1"/>
  <cols>
    <col min="1" max="1" width="24.125" style="119" customWidth="1"/>
    <col min="2" max="2" width="5.16666666666667" style="119" customWidth="1"/>
    <col min="3" max="3" width="5.18333333333333" style="119" customWidth="1"/>
    <col min="4" max="5" width="8" style="119" customWidth="1"/>
    <col min="6" max="6" width="8.375" style="119" customWidth="1"/>
    <col min="7" max="7" width="7.25" style="119" customWidth="1"/>
    <col min="8" max="8" width="9.75833333333333" style="119" customWidth="1"/>
    <col min="9" max="11" width="5.625" style="119" customWidth="1"/>
    <col min="12" max="12" width="6.625" style="119" customWidth="1"/>
    <col min="13" max="16" width="9.75833333333333" style="119" customWidth="1"/>
    <col min="17" max="36" width="4.10833333333333" style="119" customWidth="1"/>
    <col min="37" max="37" width="4.125" style="119" customWidth="1"/>
    <col min="38" max="39" width="4.10833333333333" style="119" customWidth="1"/>
    <col min="40" max="40" width="2.875" style="119" customWidth="1"/>
    <col min="41" max="41" width="6.875" style="119" customWidth="1"/>
    <col min="42" max="42" width="4.875" style="119" customWidth="1"/>
    <col min="43" max="43" width="5.50833333333333" style="119" customWidth="1"/>
    <col min="44" max="44" width="4.70833333333333" style="122" customWidth="1"/>
    <col min="45" max="45" width="5.875" style="122" customWidth="1"/>
    <col min="46" max="46" width="4.75833333333333" style="122" customWidth="1"/>
    <col min="47" max="47" width="5.5" style="122" customWidth="1"/>
    <col min="48" max="48" width="6.75833333333333" style="123" customWidth="1"/>
    <col min="49" max="49" width="6.875" style="122" customWidth="1"/>
    <col min="50" max="51" width="8.125" style="122" customWidth="1"/>
    <col min="52" max="52" width="5.125" style="122" customWidth="1"/>
    <col min="53" max="53" width="7.75" style="124" customWidth="1"/>
    <col min="54" max="54" width="9" style="122"/>
    <col min="55" max="16384" width="9" style="119"/>
  </cols>
  <sheetData>
    <row r="1" ht="21" customHeight="1" spans="1:54">
      <c r="A1" s="125" t="s">
        <v>962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</row>
    <row r="2" ht="21" customHeight="1" spans="1:54">
      <c r="A2" s="84" t="s">
        <v>2</v>
      </c>
      <c r="B2" s="126" t="s">
        <v>1</v>
      </c>
      <c r="C2" s="127" t="s">
        <v>963</v>
      </c>
      <c r="D2" s="92" t="s">
        <v>10</v>
      </c>
      <c r="E2" s="128" t="s">
        <v>964</v>
      </c>
      <c r="F2" s="92" t="s">
        <v>13</v>
      </c>
      <c r="G2" s="128" t="s">
        <v>965</v>
      </c>
      <c r="H2" s="129" t="s">
        <v>966</v>
      </c>
      <c r="I2" s="92" t="s">
        <v>967</v>
      </c>
      <c r="J2" s="152" t="s">
        <v>968</v>
      </c>
      <c r="K2" s="92" t="s">
        <v>969</v>
      </c>
      <c r="L2" s="153" t="s">
        <v>970</v>
      </c>
      <c r="M2" s="92" t="s">
        <v>971</v>
      </c>
      <c r="N2" s="92" t="s">
        <v>972</v>
      </c>
      <c r="O2" s="153" t="s">
        <v>973</v>
      </c>
      <c r="P2" s="92" t="s">
        <v>974</v>
      </c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84" t="s">
        <v>975</v>
      </c>
      <c r="AR2" s="182" t="s">
        <v>976</v>
      </c>
      <c r="AS2" s="182" t="s">
        <v>56</v>
      </c>
      <c r="AT2" s="182" t="s">
        <v>763</v>
      </c>
      <c r="AU2" s="182" t="s">
        <v>977</v>
      </c>
      <c r="AV2" s="183" t="s">
        <v>978</v>
      </c>
      <c r="AW2" s="182" t="s">
        <v>979</v>
      </c>
      <c r="AX2" s="182" t="s">
        <v>980</v>
      </c>
      <c r="AY2" s="215" t="s">
        <v>981</v>
      </c>
      <c r="AZ2" s="84" t="s">
        <v>982</v>
      </c>
      <c r="BA2" s="216" t="s">
        <v>983</v>
      </c>
      <c r="BB2" s="217"/>
    </row>
    <row r="3" ht="35" customHeight="1" spans="1:54">
      <c r="A3" s="84"/>
      <c r="B3" s="130"/>
      <c r="C3" s="130"/>
      <c r="D3" s="92"/>
      <c r="E3" s="128"/>
      <c r="F3" s="92"/>
      <c r="G3" s="128"/>
      <c r="H3" s="129"/>
      <c r="I3" s="92"/>
      <c r="J3" s="152"/>
      <c r="K3" s="92"/>
      <c r="L3" s="131"/>
      <c r="M3" s="92"/>
      <c r="N3" s="92"/>
      <c r="O3" s="131"/>
      <c r="P3" s="90"/>
      <c r="Q3" s="171" t="s">
        <v>984</v>
      </c>
      <c r="R3" s="172" t="s">
        <v>985</v>
      </c>
      <c r="S3" s="172" t="s">
        <v>986</v>
      </c>
      <c r="T3" s="172" t="s">
        <v>987</v>
      </c>
      <c r="U3" s="172" t="s">
        <v>988</v>
      </c>
      <c r="V3" s="172" t="s">
        <v>989</v>
      </c>
      <c r="W3" s="172" t="s">
        <v>990</v>
      </c>
      <c r="X3" s="172" t="s">
        <v>991</v>
      </c>
      <c r="Y3" s="172" t="s">
        <v>992</v>
      </c>
      <c r="Z3" s="172" t="s">
        <v>993</v>
      </c>
      <c r="AA3" s="172" t="s">
        <v>994</v>
      </c>
      <c r="AB3" s="172" t="s">
        <v>995</v>
      </c>
      <c r="AC3" s="172" t="s">
        <v>996</v>
      </c>
      <c r="AD3" s="172" t="s">
        <v>997</v>
      </c>
      <c r="AE3" s="172" t="s">
        <v>998</v>
      </c>
      <c r="AF3" s="172" t="s">
        <v>999</v>
      </c>
      <c r="AG3" s="172" t="s">
        <v>1000</v>
      </c>
      <c r="AH3" s="172" t="s">
        <v>1001</v>
      </c>
      <c r="AI3" s="172" t="s">
        <v>1002</v>
      </c>
      <c r="AJ3" s="172" t="s">
        <v>1003</v>
      </c>
      <c r="AK3" s="172" t="s">
        <v>911</v>
      </c>
      <c r="AL3" s="172" t="s">
        <v>1004</v>
      </c>
      <c r="AM3" s="172" t="s">
        <v>1005</v>
      </c>
      <c r="AN3" s="172" t="s">
        <v>913</v>
      </c>
      <c r="AO3" s="172" t="s">
        <v>914</v>
      </c>
      <c r="AP3" s="184" t="s">
        <v>915</v>
      </c>
      <c r="AQ3" s="185"/>
      <c r="AR3" s="182"/>
      <c r="AS3" s="182"/>
      <c r="AT3" s="182"/>
      <c r="AU3" s="182"/>
      <c r="AV3" s="183"/>
      <c r="AW3" s="182"/>
      <c r="AX3" s="182"/>
      <c r="AY3" s="189"/>
      <c r="AZ3" s="84"/>
      <c r="BA3" s="216"/>
      <c r="BB3" s="218"/>
    </row>
    <row r="4" ht="7" customHeight="1" spans="1:52">
      <c r="A4" s="130"/>
      <c r="B4" s="130"/>
      <c r="C4" s="130"/>
      <c r="D4" s="131"/>
      <c r="E4" s="131"/>
      <c r="F4" s="131"/>
      <c r="G4" s="132"/>
      <c r="H4" s="133"/>
      <c r="I4" s="154"/>
      <c r="J4" s="155"/>
      <c r="K4" s="154"/>
      <c r="L4" s="154"/>
      <c r="M4" s="154"/>
      <c r="N4" s="154"/>
      <c r="O4" s="154"/>
      <c r="P4" s="154"/>
      <c r="Q4" s="173"/>
      <c r="R4" s="174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181"/>
      <c r="AH4" s="181"/>
      <c r="AI4" s="181"/>
      <c r="AJ4" s="181"/>
      <c r="AK4" s="181"/>
      <c r="AL4" s="181"/>
      <c r="AM4" s="181"/>
      <c r="AN4" s="181"/>
      <c r="AO4" s="186"/>
      <c r="AP4" s="187"/>
      <c r="AQ4" s="188"/>
      <c r="AR4" s="189"/>
      <c r="AS4" s="189"/>
      <c r="AT4" s="189"/>
      <c r="AU4" s="189"/>
      <c r="AV4" s="190"/>
      <c r="AW4" s="189"/>
      <c r="AX4" s="189"/>
      <c r="AY4" s="219"/>
      <c r="AZ4" s="188"/>
    </row>
    <row r="5" ht="22" customHeight="1" spans="1:54">
      <c r="A5" s="134" t="s">
        <v>247</v>
      </c>
      <c r="B5" s="134"/>
      <c r="C5" s="134"/>
      <c r="D5" s="134"/>
      <c r="E5" s="134">
        <f t="shared" ref="E5:H5" si="0">SUM(E9:E94)</f>
        <v>124502</v>
      </c>
      <c r="F5" s="134">
        <f t="shared" si="0"/>
        <v>2685</v>
      </c>
      <c r="G5" s="134">
        <f t="shared" si="0"/>
        <v>2773</v>
      </c>
      <c r="H5" s="135">
        <f t="shared" si="0"/>
        <v>6861</v>
      </c>
      <c r="I5" s="134"/>
      <c r="J5" s="149"/>
      <c r="K5" s="134"/>
      <c r="L5" s="134"/>
      <c r="M5" s="134"/>
      <c r="N5" s="134"/>
      <c r="O5" s="134"/>
      <c r="P5" s="156"/>
      <c r="Q5" s="175" t="e">
        <f>SUM(Q9:Q94)</f>
        <v>#REF!</v>
      </c>
      <c r="R5" s="134" t="e">
        <f t="shared" ref="R5:AZ5" si="1">SUM(R9:R94)</f>
        <v>#REF!</v>
      </c>
      <c r="S5" s="134" t="e">
        <f t="shared" si="1"/>
        <v>#REF!</v>
      </c>
      <c r="T5" s="134" t="e">
        <f t="shared" si="1"/>
        <v>#REF!</v>
      </c>
      <c r="U5" s="134" t="e">
        <f t="shared" si="1"/>
        <v>#REF!</v>
      </c>
      <c r="V5" s="134" t="e">
        <f t="shared" si="1"/>
        <v>#REF!</v>
      </c>
      <c r="W5" s="134" t="e">
        <f t="shared" si="1"/>
        <v>#REF!</v>
      </c>
      <c r="X5" s="134" t="e">
        <f t="shared" si="1"/>
        <v>#REF!</v>
      </c>
      <c r="Y5" s="134" t="e">
        <f t="shared" si="1"/>
        <v>#REF!</v>
      </c>
      <c r="Z5" s="134" t="e">
        <f t="shared" si="1"/>
        <v>#REF!</v>
      </c>
      <c r="AA5" s="134" t="e">
        <f t="shared" si="1"/>
        <v>#REF!</v>
      </c>
      <c r="AB5" s="134" t="e">
        <f t="shared" si="1"/>
        <v>#REF!</v>
      </c>
      <c r="AC5" s="134" t="e">
        <f t="shared" si="1"/>
        <v>#REF!</v>
      </c>
      <c r="AD5" s="134" t="e">
        <f t="shared" si="1"/>
        <v>#REF!</v>
      </c>
      <c r="AE5" s="134" t="e">
        <f t="shared" si="1"/>
        <v>#REF!</v>
      </c>
      <c r="AF5" s="134" t="e">
        <f t="shared" si="1"/>
        <v>#REF!</v>
      </c>
      <c r="AG5" s="134" t="e">
        <f t="shared" si="1"/>
        <v>#REF!</v>
      </c>
      <c r="AH5" s="134" t="e">
        <f t="shared" si="1"/>
        <v>#REF!</v>
      </c>
      <c r="AI5" s="134" t="e">
        <f t="shared" si="1"/>
        <v>#REF!</v>
      </c>
      <c r="AJ5" s="134" t="e">
        <f t="shared" si="1"/>
        <v>#REF!</v>
      </c>
      <c r="AK5" s="134" t="e">
        <f t="shared" si="1"/>
        <v>#REF!</v>
      </c>
      <c r="AL5" s="134" t="e">
        <f t="shared" si="1"/>
        <v>#REF!</v>
      </c>
      <c r="AM5" s="134" t="e">
        <f t="shared" si="1"/>
        <v>#REF!</v>
      </c>
      <c r="AN5" s="134" t="e">
        <f t="shared" si="1"/>
        <v>#REF!</v>
      </c>
      <c r="AO5" s="134" t="e">
        <f t="shared" si="1"/>
        <v>#REF!</v>
      </c>
      <c r="AP5" s="191" t="e">
        <f t="shared" si="1"/>
        <v>#REF!</v>
      </c>
      <c r="AQ5" s="192" t="e">
        <f t="shared" si="1"/>
        <v>#REF!</v>
      </c>
      <c r="AR5" s="134">
        <f t="shared" si="1"/>
        <v>50</v>
      </c>
      <c r="AS5" s="134">
        <f t="shared" si="1"/>
        <v>63</v>
      </c>
      <c r="AT5" s="134">
        <f t="shared" si="1"/>
        <v>66</v>
      </c>
      <c r="AU5" s="134">
        <f t="shared" si="1"/>
        <v>50</v>
      </c>
      <c r="AV5" s="134">
        <f t="shared" si="1"/>
        <v>78</v>
      </c>
      <c r="AW5" s="134">
        <f t="shared" si="1"/>
        <v>9</v>
      </c>
      <c r="AX5" s="134">
        <f t="shared" si="1"/>
        <v>44</v>
      </c>
      <c r="AY5" s="134">
        <f t="shared" si="1"/>
        <v>360</v>
      </c>
      <c r="AZ5" s="134" t="e">
        <f t="shared" si="1"/>
        <v>#REF!</v>
      </c>
      <c r="BA5" s="134"/>
      <c r="BB5" s="134"/>
    </row>
    <row r="6" ht="17" hidden="1" customHeight="1" spans="1:54">
      <c r="A6" s="136" t="s">
        <v>1006</v>
      </c>
      <c r="B6" s="136"/>
      <c r="C6" s="136"/>
      <c r="D6" s="137"/>
      <c r="E6" s="138"/>
      <c r="F6" s="138"/>
      <c r="G6" s="138"/>
      <c r="H6" s="129"/>
      <c r="I6" s="138"/>
      <c r="J6" s="152"/>
      <c r="K6" s="138"/>
      <c r="L6" s="138"/>
      <c r="M6" s="138"/>
      <c r="N6" s="138"/>
      <c r="O6" s="138"/>
      <c r="P6" s="157"/>
      <c r="Q6" s="176" t="e">
        <f t="shared" ref="Q6:AQ6" si="2">IF(Q7-Q56=0,"",Q7-Q56)</f>
        <v>#VALUE!</v>
      </c>
      <c r="R6" s="177" t="e">
        <f t="shared" si="2"/>
        <v>#REF!</v>
      </c>
      <c r="S6" s="177" t="e">
        <f t="shared" si="2"/>
        <v>#VALUE!</v>
      </c>
      <c r="T6" s="177">
        <f t="shared" si="2"/>
        <v>15</v>
      </c>
      <c r="U6" s="177" t="e">
        <f t="shared" si="2"/>
        <v>#VALUE!</v>
      </c>
      <c r="V6" s="177" t="e">
        <f t="shared" si="2"/>
        <v>#VALUE!</v>
      </c>
      <c r="W6" s="177" t="e">
        <f t="shared" si="2"/>
        <v>#VALUE!</v>
      </c>
      <c r="X6" s="177" t="e">
        <f t="shared" si="2"/>
        <v>#VALUE!</v>
      </c>
      <c r="Y6" s="177" t="e">
        <f t="shared" si="2"/>
        <v>#VALUE!</v>
      </c>
      <c r="Z6" s="177" t="e">
        <f t="shared" si="2"/>
        <v>#VALUE!</v>
      </c>
      <c r="AA6" s="177" t="e">
        <f t="shared" si="2"/>
        <v>#VALUE!</v>
      </c>
      <c r="AB6" s="177" t="e">
        <f t="shared" si="2"/>
        <v>#VALUE!</v>
      </c>
      <c r="AC6" s="177" t="e">
        <f t="shared" si="2"/>
        <v>#VALUE!</v>
      </c>
      <c r="AD6" s="177" t="e">
        <f t="shared" si="2"/>
        <v>#VALUE!</v>
      </c>
      <c r="AE6" s="177" t="e">
        <f t="shared" si="2"/>
        <v>#VALUE!</v>
      </c>
      <c r="AF6" s="177" t="e">
        <f t="shared" si="2"/>
        <v>#VALUE!</v>
      </c>
      <c r="AG6" s="177" t="e">
        <f t="shared" si="2"/>
        <v>#REF!</v>
      </c>
      <c r="AH6" s="177" t="e">
        <f t="shared" si="2"/>
        <v>#REF!</v>
      </c>
      <c r="AI6" s="177" t="e">
        <f t="shared" si="2"/>
        <v>#REF!</v>
      </c>
      <c r="AJ6" s="177" t="e">
        <f t="shared" si="2"/>
        <v>#REF!</v>
      </c>
      <c r="AK6" s="177" t="e">
        <f t="shared" si="2"/>
        <v>#REF!</v>
      </c>
      <c r="AL6" s="177" t="e">
        <f t="shared" si="2"/>
        <v>#REF!</v>
      </c>
      <c r="AM6" s="177" t="e">
        <f t="shared" si="2"/>
        <v>#REF!</v>
      </c>
      <c r="AN6" s="177" t="e">
        <f t="shared" si="2"/>
        <v>#REF!</v>
      </c>
      <c r="AO6" s="177" t="e">
        <f t="shared" si="2"/>
        <v>#REF!</v>
      </c>
      <c r="AP6" s="193" t="e">
        <f t="shared" si="2"/>
        <v>#VALUE!</v>
      </c>
      <c r="AQ6" s="194" t="e">
        <f t="shared" si="2"/>
        <v>#REF!</v>
      </c>
      <c r="AR6" s="195"/>
      <c r="AS6" s="195"/>
      <c r="AT6" s="195"/>
      <c r="AU6" s="195"/>
      <c r="AV6" s="196"/>
      <c r="AW6" s="195"/>
      <c r="AX6" s="195"/>
      <c r="AY6" s="195"/>
      <c r="AZ6" s="177"/>
      <c r="BA6" s="195"/>
      <c r="BB6" s="195"/>
    </row>
    <row r="7" ht="17" hidden="1" customHeight="1" spans="1:54">
      <c r="A7" s="136" t="s">
        <v>1007</v>
      </c>
      <c r="B7" s="136"/>
      <c r="C7" s="136"/>
      <c r="D7" s="137"/>
      <c r="E7" s="138"/>
      <c r="F7" s="138"/>
      <c r="G7" s="138"/>
      <c r="H7" s="129"/>
      <c r="I7" s="138"/>
      <c r="J7" s="152"/>
      <c r="K7" s="138"/>
      <c r="L7" s="138"/>
      <c r="M7" s="138"/>
      <c r="N7" s="138"/>
      <c r="O7" s="138"/>
      <c r="P7" s="157"/>
      <c r="Q7" s="176">
        <v>2</v>
      </c>
      <c r="R7" s="177"/>
      <c r="S7" s="178">
        <v>57</v>
      </c>
      <c r="T7" s="178">
        <v>16</v>
      </c>
      <c r="U7" s="178">
        <v>51</v>
      </c>
      <c r="V7" s="178">
        <v>12</v>
      </c>
      <c r="W7" s="178">
        <v>21</v>
      </c>
      <c r="X7" s="178">
        <v>6</v>
      </c>
      <c r="Y7" s="178">
        <v>10</v>
      </c>
      <c r="Z7" s="178">
        <v>3</v>
      </c>
      <c r="AA7" s="178">
        <v>9</v>
      </c>
      <c r="AB7" s="178">
        <v>2</v>
      </c>
      <c r="AC7" s="178">
        <v>9</v>
      </c>
      <c r="AD7" s="178">
        <v>2</v>
      </c>
      <c r="AE7" s="178">
        <v>5</v>
      </c>
      <c r="AF7" s="178">
        <v>1</v>
      </c>
      <c r="AG7" s="178"/>
      <c r="AH7" s="178"/>
      <c r="AI7" s="178"/>
      <c r="AJ7" s="178"/>
      <c r="AK7" s="178"/>
      <c r="AL7" s="178"/>
      <c r="AM7" s="178"/>
      <c r="AN7" s="178"/>
      <c r="AO7" s="197"/>
      <c r="AP7" s="193">
        <v>3</v>
      </c>
      <c r="AQ7" s="198">
        <f>SUM(Q7:AP7)</f>
        <v>209</v>
      </c>
      <c r="AR7" s="195"/>
      <c r="AS7" s="195"/>
      <c r="AT7" s="195"/>
      <c r="AU7" s="195"/>
      <c r="AV7" s="196"/>
      <c r="AW7" s="195"/>
      <c r="AX7" s="195"/>
      <c r="AY7" s="195">
        <f>AY56</f>
        <v>1</v>
      </c>
      <c r="AZ7" s="220" t="e">
        <f>AZ56</f>
        <v>#REF!</v>
      </c>
      <c r="BA7" s="195"/>
      <c r="BB7" s="195"/>
    </row>
    <row r="8" ht="7" customHeight="1" spans="1:52">
      <c r="A8" s="139"/>
      <c r="B8" s="139"/>
      <c r="C8" s="139"/>
      <c r="D8" s="140"/>
      <c r="E8" s="140"/>
      <c r="F8" s="140"/>
      <c r="G8" s="141"/>
      <c r="H8" s="142"/>
      <c r="I8" s="154"/>
      <c r="J8" s="155"/>
      <c r="K8" s="154"/>
      <c r="L8" s="154"/>
      <c r="M8" s="154"/>
      <c r="N8" s="154"/>
      <c r="O8" s="154"/>
      <c r="P8" s="154"/>
      <c r="Q8" s="173"/>
      <c r="R8" s="174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81"/>
      <c r="AH8" s="181"/>
      <c r="AI8" s="181"/>
      <c r="AJ8" s="181"/>
      <c r="AK8" s="181"/>
      <c r="AL8" s="181"/>
      <c r="AM8" s="181"/>
      <c r="AN8" s="181"/>
      <c r="AO8" s="186"/>
      <c r="AP8" s="187"/>
      <c r="AQ8" s="199"/>
      <c r="AR8" s="189"/>
      <c r="AS8" s="189"/>
      <c r="AT8" s="189"/>
      <c r="AU8" s="189"/>
      <c r="AV8" s="190"/>
      <c r="AW8" s="189"/>
      <c r="AX8" s="189"/>
      <c r="AY8" s="221"/>
      <c r="AZ8" s="199"/>
    </row>
    <row r="9" customHeight="1" spans="1:54">
      <c r="A9" s="143" t="s">
        <v>89</v>
      </c>
      <c r="B9" s="143">
        <v>1</v>
      </c>
      <c r="C9" s="143">
        <v>1</v>
      </c>
      <c r="D9" s="115">
        <v>1722</v>
      </c>
      <c r="E9" s="115">
        <v>1670</v>
      </c>
      <c r="F9" s="115">
        <v>78</v>
      </c>
      <c r="G9" s="115">
        <v>77</v>
      </c>
      <c r="H9" s="144">
        <v>180</v>
      </c>
      <c r="I9" s="158">
        <f t="shared" ref="I9:I72" si="3">E9/G9</f>
        <v>21.6883116883117</v>
      </c>
      <c r="J9" s="150">
        <f t="shared" ref="J9:J28" si="4">G9*2</f>
        <v>154</v>
      </c>
      <c r="K9" s="158">
        <f t="shared" ref="K9:K29" si="5">E9/19</f>
        <v>87.8947368421053</v>
      </c>
      <c r="L9" s="158"/>
      <c r="M9" s="158">
        <f t="shared" ref="M9:M29" si="6">(J9+K9)/2</f>
        <v>120.947368421053</v>
      </c>
      <c r="N9" s="158">
        <f t="shared" ref="N9:N29" si="7">K9-H9</f>
        <v>-92.1052631578947</v>
      </c>
      <c r="O9" s="158">
        <v>0</v>
      </c>
      <c r="P9" s="159">
        <f t="shared" ref="P9:P29" si="8">J9-H9</f>
        <v>-26</v>
      </c>
      <c r="Q9" s="179" t="e">
        <f>IF('统招（小学）'!#REF!=0,"",'统招（小学）'!#REF!)</f>
        <v>#REF!</v>
      </c>
      <c r="R9" s="93" t="e">
        <f>IF('统招（小学）'!#REF!=0,"",'统招（小学）'!#REF!)</f>
        <v>#REF!</v>
      </c>
      <c r="S9" s="93" t="e">
        <f>IF('统招（小学）'!#REF!=0,"",'统招（小学）'!#REF!)</f>
        <v>#REF!</v>
      </c>
      <c r="T9" s="93" t="e">
        <f>IF('统招（小学）'!#REF!=0,"",'统招（小学）'!#REF!)</f>
        <v>#REF!</v>
      </c>
      <c r="U9" s="93" t="e">
        <f>IF('统招（小学）'!#REF!=0,"",'统招（小学）'!#REF!)</f>
        <v>#REF!</v>
      </c>
      <c r="V9" s="93" t="e">
        <f>IF('统招（小学）'!#REF!=0,"",'统招（小学）'!#REF!)</f>
        <v>#REF!</v>
      </c>
      <c r="W9" s="93" t="e">
        <f>IF('统招（小学）'!#REF!=0,"",'统招（小学）'!#REF!)</f>
        <v>#REF!</v>
      </c>
      <c r="X9" s="93" t="e">
        <f>IF('统招（小学）'!#REF!=0,"",'统招（小学）'!#REF!)</f>
        <v>#REF!</v>
      </c>
      <c r="Y9" s="93" t="e">
        <f>IF('统招（小学）'!#REF!=0,"",'统招（小学）'!#REF!)</f>
        <v>#REF!</v>
      </c>
      <c r="Z9" s="93" t="e">
        <f>IF('统招（小学）'!#REF!=0,"",'统招（小学）'!#REF!)</f>
        <v>#REF!</v>
      </c>
      <c r="AA9" s="93" t="e">
        <f>IF('统招（小学）'!#REF!=0,"",'统招（小学）'!#REF!)</f>
        <v>#REF!</v>
      </c>
      <c r="AB9" s="93" t="e">
        <f>IF('统招（小学）'!#REF!=0,"",'统招（小学）'!#REF!)</f>
        <v>#REF!</v>
      </c>
      <c r="AC9" s="93" t="e">
        <f>IF('统招（小学）'!#REF!=0,"",'统招（小学）'!#REF!)</f>
        <v>#REF!</v>
      </c>
      <c r="AD9" s="93" t="e">
        <f>IF('统招（小学）'!#REF!=0,"",'统招（小学）'!#REF!)</f>
        <v>#REF!</v>
      </c>
      <c r="AE9" s="93" t="e">
        <f>IF('统招（小学）'!#REF!=0,"",'统招（小学）'!#REF!)</f>
        <v>#REF!</v>
      </c>
      <c r="AF9" s="93" t="e">
        <f>IF('统招（小学）'!#REF!=0,"",'统招（小学）'!#REF!)</f>
        <v>#REF!</v>
      </c>
      <c r="AG9" s="93" t="e">
        <f>IF('统招（小学）'!#REF!=0,"",'统招（小学）'!#REF!)</f>
        <v>#REF!</v>
      </c>
      <c r="AH9" s="93" t="e">
        <f>IF('统招（小学）'!#REF!=0,"",'统招（小学）'!#REF!)</f>
        <v>#REF!</v>
      </c>
      <c r="AI9" s="93" t="e">
        <f>IF('统招（小学）'!#REF!=0,"",'统招（小学）'!#REF!)</f>
        <v>#REF!</v>
      </c>
      <c r="AJ9" s="93" t="e">
        <f>IF('统招（小学）'!#REF!=0,"",'统招（小学）'!#REF!)</f>
        <v>#REF!</v>
      </c>
      <c r="AK9" s="93" t="e">
        <f>IF('统招（小学）'!#REF!=0,"",'统招（小学）'!#REF!)</f>
        <v>#REF!</v>
      </c>
      <c r="AL9" s="93" t="e">
        <f>IF('统招（小学）'!#REF!=0,"",'统招（小学）'!#REF!)</f>
        <v>#REF!</v>
      </c>
      <c r="AM9" s="93" t="e">
        <f>IF('统招（小学）'!#REF!=0,"",'统招（小学）'!#REF!)</f>
        <v>#REF!</v>
      </c>
      <c r="AN9" s="93" t="e">
        <f>IF('统招（小学）'!#REF!=0,"",'统招（小学）'!#REF!)</f>
        <v>#REF!</v>
      </c>
      <c r="AO9" s="93" t="e">
        <f>IF('统招（小学）'!#REF!=0,"",'统招（小学）'!#REF!)</f>
        <v>#REF!</v>
      </c>
      <c r="AP9" s="200" t="e">
        <f>IF('统招（小学）'!#REF!=0,"",'统招（小学）'!#REF!)</f>
        <v>#REF!</v>
      </c>
      <c r="AQ9" s="185" t="e">
        <f>IF(SUM(Q9:AP9)=0,"",SUM(Q9:AP9))</f>
        <v>#REF!</v>
      </c>
      <c r="AR9" s="201"/>
      <c r="AS9" s="202"/>
      <c r="AT9" s="202"/>
      <c r="AU9" s="202">
        <v>8</v>
      </c>
      <c r="AV9" s="203"/>
      <c r="AW9" s="202"/>
      <c r="AX9" s="202"/>
      <c r="AY9" s="202">
        <f t="shared" ref="AY9:AY33" si="9">SUM(AR9:AX9)</f>
        <v>8</v>
      </c>
      <c r="AZ9" s="166" t="e">
        <f t="shared" ref="AZ9:AZ29" si="10">SUM(AQ9:AX9)</f>
        <v>#REF!</v>
      </c>
      <c r="BA9" s="222" t="e">
        <f t="shared" ref="BA9:BA29" si="11">AZ9-AX9</f>
        <v>#REF!</v>
      </c>
      <c r="BB9" s="202" t="e">
        <f t="shared" ref="BB9:BB29" si="12">BA9+H9</f>
        <v>#REF!</v>
      </c>
    </row>
    <row r="10" customHeight="1" spans="1:54">
      <c r="A10" s="143" t="s">
        <v>93</v>
      </c>
      <c r="B10" s="143">
        <v>2</v>
      </c>
      <c r="C10" s="143">
        <v>2</v>
      </c>
      <c r="D10" s="115">
        <v>5113</v>
      </c>
      <c r="E10" s="115">
        <v>4918</v>
      </c>
      <c r="F10" s="115">
        <v>127</v>
      </c>
      <c r="G10" s="115">
        <v>124</v>
      </c>
      <c r="H10" s="144">
        <v>258</v>
      </c>
      <c r="I10" s="158">
        <f t="shared" si="3"/>
        <v>39.6612903225806</v>
      </c>
      <c r="J10" s="150">
        <f t="shared" si="4"/>
        <v>248</v>
      </c>
      <c r="K10" s="158">
        <f t="shared" si="5"/>
        <v>258.842105263158</v>
      </c>
      <c r="L10" s="158"/>
      <c r="M10" s="158">
        <f t="shared" si="6"/>
        <v>253.421052631579</v>
      </c>
      <c r="N10" s="158">
        <f t="shared" si="7"/>
        <v>0.842105263157919</v>
      </c>
      <c r="O10" s="158">
        <v>1</v>
      </c>
      <c r="P10" s="159">
        <f t="shared" si="8"/>
        <v>-10</v>
      </c>
      <c r="Q10" s="179" t="e">
        <f>IF('统招（小学）'!#REF!=0,"",'统招（小学）'!#REF!)</f>
        <v>#REF!</v>
      </c>
      <c r="R10" s="93" t="e">
        <f>IF('统招（小学）'!#REF!=0,"",'统招（小学）'!#REF!)</f>
        <v>#REF!</v>
      </c>
      <c r="S10" s="93" t="e">
        <f>IF('统招（小学）'!#REF!=0,"",'统招（小学）'!#REF!)</f>
        <v>#REF!</v>
      </c>
      <c r="T10" s="93" t="e">
        <f>IF('统招（小学）'!#REF!=0,"",'统招（小学）'!#REF!)</f>
        <v>#REF!</v>
      </c>
      <c r="U10" s="93" t="e">
        <f>IF('统招（小学）'!#REF!=0,"",'统招（小学）'!#REF!)</f>
        <v>#REF!</v>
      </c>
      <c r="V10" s="93" t="e">
        <f>IF('统招（小学）'!#REF!=0,"",'统招（小学）'!#REF!)</f>
        <v>#REF!</v>
      </c>
      <c r="W10" s="93" t="e">
        <f>IF('统招（小学）'!#REF!=0,"",'统招（小学）'!#REF!)</f>
        <v>#REF!</v>
      </c>
      <c r="X10" s="93" t="e">
        <f>IF('统招（小学）'!#REF!=0,"",'统招（小学）'!#REF!)</f>
        <v>#REF!</v>
      </c>
      <c r="Y10" s="93" t="e">
        <f>IF('统招（小学）'!#REF!=0,"",'统招（小学）'!#REF!)</f>
        <v>#REF!</v>
      </c>
      <c r="Z10" s="93" t="e">
        <f>IF('统招（小学）'!#REF!=0,"",'统招（小学）'!#REF!)</f>
        <v>#REF!</v>
      </c>
      <c r="AA10" s="93" t="e">
        <f>IF('统招（小学）'!#REF!=0,"",'统招（小学）'!#REF!)</f>
        <v>#REF!</v>
      </c>
      <c r="AB10" s="93" t="e">
        <f>IF('统招（小学）'!#REF!=0,"",'统招（小学）'!#REF!)</f>
        <v>#REF!</v>
      </c>
      <c r="AC10" s="93" t="e">
        <f>IF('统招（小学）'!#REF!=0,"",'统招（小学）'!#REF!)</f>
        <v>#REF!</v>
      </c>
      <c r="AD10" s="93" t="e">
        <f>IF('统招（小学）'!#REF!=0,"",'统招（小学）'!#REF!)</f>
        <v>#REF!</v>
      </c>
      <c r="AE10" s="93" t="e">
        <f>IF('统招（小学）'!#REF!=0,"",'统招（小学）'!#REF!)</f>
        <v>#REF!</v>
      </c>
      <c r="AF10" s="93" t="e">
        <f>IF('统招（小学）'!#REF!=0,"",'统招（小学）'!#REF!)</f>
        <v>#REF!</v>
      </c>
      <c r="AG10" s="93" t="e">
        <f>IF('统招（小学）'!#REF!=0,"",'统招（小学）'!#REF!)</f>
        <v>#REF!</v>
      </c>
      <c r="AH10" s="93" t="e">
        <f>IF('统招（小学）'!#REF!=0,"",'统招（小学）'!#REF!)</f>
        <v>#REF!</v>
      </c>
      <c r="AI10" s="93" t="e">
        <f>IF('统招（小学）'!#REF!=0,"",'统招（小学）'!#REF!)</f>
        <v>#REF!</v>
      </c>
      <c r="AJ10" s="93" t="e">
        <f>IF('统招（小学）'!#REF!=0,"",'统招（小学）'!#REF!)</f>
        <v>#REF!</v>
      </c>
      <c r="AK10" s="93" t="e">
        <f>IF('统招（小学）'!#REF!=0,"",'统招（小学）'!#REF!)</f>
        <v>#REF!</v>
      </c>
      <c r="AL10" s="93" t="e">
        <f>IF('统招（小学）'!#REF!=0,"",'统招（小学）'!#REF!)</f>
        <v>#REF!</v>
      </c>
      <c r="AM10" s="93" t="e">
        <f>IF('统招（小学）'!#REF!=0,"",'统招（小学）'!#REF!)</f>
        <v>#REF!</v>
      </c>
      <c r="AN10" s="93" t="e">
        <f>IF('统招（小学）'!#REF!=0,"",'统招（小学）'!#REF!)</f>
        <v>#REF!</v>
      </c>
      <c r="AO10" s="93" t="e">
        <f>IF('统招（小学）'!#REF!=0,"",'统招（小学）'!#REF!)</f>
        <v>#REF!</v>
      </c>
      <c r="AP10" s="200" t="e">
        <f>IF('统招（小学）'!#REF!=0,"",'统招（小学）'!#REF!)</f>
        <v>#REF!</v>
      </c>
      <c r="AQ10" s="185" t="e">
        <f>IF(SUM(Q10:AP10)=0,"",SUM(Q10:AP10))</f>
        <v>#REF!</v>
      </c>
      <c r="AR10" s="201">
        <v>12</v>
      </c>
      <c r="AS10" s="202"/>
      <c r="AT10" s="202"/>
      <c r="AU10" s="202">
        <v>8</v>
      </c>
      <c r="AV10" s="203"/>
      <c r="AW10" s="202"/>
      <c r="AX10" s="202"/>
      <c r="AY10" s="202">
        <f t="shared" si="9"/>
        <v>20</v>
      </c>
      <c r="AZ10" s="166" t="e">
        <f t="shared" si="10"/>
        <v>#REF!</v>
      </c>
      <c r="BA10" s="222" t="e">
        <f t="shared" si="11"/>
        <v>#REF!</v>
      </c>
      <c r="BB10" s="202" t="e">
        <f t="shared" si="12"/>
        <v>#REF!</v>
      </c>
    </row>
    <row r="11" customHeight="1" spans="1:54">
      <c r="A11" s="143" t="s">
        <v>94</v>
      </c>
      <c r="B11" s="143">
        <v>3</v>
      </c>
      <c r="C11" s="143">
        <v>3</v>
      </c>
      <c r="D11" s="115">
        <v>1682</v>
      </c>
      <c r="E11" s="115">
        <v>1510</v>
      </c>
      <c r="F11" s="115">
        <v>101</v>
      </c>
      <c r="G11" s="115">
        <v>93</v>
      </c>
      <c r="H11" s="144">
        <v>193</v>
      </c>
      <c r="I11" s="158">
        <f t="shared" si="3"/>
        <v>16.2365591397849</v>
      </c>
      <c r="J11" s="150">
        <f t="shared" si="4"/>
        <v>186</v>
      </c>
      <c r="K11" s="158">
        <f t="shared" si="5"/>
        <v>79.4736842105263</v>
      </c>
      <c r="L11" s="158"/>
      <c r="M11" s="158">
        <f t="shared" si="6"/>
        <v>132.736842105263</v>
      </c>
      <c r="N11" s="158">
        <f t="shared" si="7"/>
        <v>-113.526315789474</v>
      </c>
      <c r="O11" s="158">
        <v>0</v>
      </c>
      <c r="P11" s="159">
        <f t="shared" si="8"/>
        <v>-7</v>
      </c>
      <c r="Q11" s="179" t="e">
        <f>IF('统招（小学）'!#REF!=0,"",'统招（小学）'!#REF!)</f>
        <v>#REF!</v>
      </c>
      <c r="R11" s="93" t="e">
        <f>IF('统招（小学）'!#REF!=0,"",'统招（小学）'!#REF!)</f>
        <v>#REF!</v>
      </c>
      <c r="S11" s="93" t="e">
        <f>IF('统招（小学）'!#REF!=0,"",'统招（小学）'!#REF!)</f>
        <v>#REF!</v>
      </c>
      <c r="T11" s="93" t="e">
        <f>IF('统招（小学）'!#REF!=0,"",'统招（小学）'!#REF!)</f>
        <v>#REF!</v>
      </c>
      <c r="U11" s="93" t="e">
        <f>IF('统招（小学）'!#REF!=0,"",'统招（小学）'!#REF!)</f>
        <v>#REF!</v>
      </c>
      <c r="V11" s="93" t="e">
        <f>IF('统招（小学）'!#REF!=0,"",'统招（小学）'!#REF!)</f>
        <v>#REF!</v>
      </c>
      <c r="W11" s="93" t="e">
        <f>IF('统招（小学）'!#REF!=0,"",'统招（小学）'!#REF!)</f>
        <v>#REF!</v>
      </c>
      <c r="X11" s="93" t="e">
        <f>IF('统招（小学）'!#REF!=0,"",'统招（小学）'!#REF!)</f>
        <v>#REF!</v>
      </c>
      <c r="Y11" s="93" t="e">
        <f>IF('统招（小学）'!#REF!=0,"",'统招（小学）'!#REF!)</f>
        <v>#REF!</v>
      </c>
      <c r="Z11" s="93" t="e">
        <f>IF('统招（小学）'!#REF!=0,"",'统招（小学）'!#REF!)</f>
        <v>#REF!</v>
      </c>
      <c r="AA11" s="93" t="e">
        <f>IF('统招（小学）'!#REF!=0,"",'统招（小学）'!#REF!)</f>
        <v>#REF!</v>
      </c>
      <c r="AB11" s="93" t="e">
        <f>IF('统招（小学）'!#REF!=0,"",'统招（小学）'!#REF!)</f>
        <v>#REF!</v>
      </c>
      <c r="AC11" s="93" t="e">
        <f>IF('统招（小学）'!#REF!=0,"",'统招（小学）'!#REF!)</f>
        <v>#REF!</v>
      </c>
      <c r="AD11" s="93" t="e">
        <f>IF('统招（小学）'!#REF!=0,"",'统招（小学）'!#REF!)</f>
        <v>#REF!</v>
      </c>
      <c r="AE11" s="93" t="e">
        <f>IF('统招（小学）'!#REF!=0,"",'统招（小学）'!#REF!)</f>
        <v>#REF!</v>
      </c>
      <c r="AF11" s="93" t="e">
        <f>IF('统招（小学）'!#REF!=0,"",'统招（小学）'!#REF!)</f>
        <v>#REF!</v>
      </c>
      <c r="AG11" s="93" t="e">
        <f>IF('统招（小学）'!#REF!=0,"",'统招（小学）'!#REF!)</f>
        <v>#REF!</v>
      </c>
      <c r="AH11" s="93" t="e">
        <f>IF('统招（小学）'!#REF!=0,"",'统招（小学）'!#REF!)</f>
        <v>#REF!</v>
      </c>
      <c r="AI11" s="93" t="e">
        <f>IF('统招（小学）'!#REF!=0,"",'统招（小学）'!#REF!)</f>
        <v>#REF!</v>
      </c>
      <c r="AJ11" s="93" t="e">
        <f>IF('统招（小学）'!#REF!=0,"",'统招（小学）'!#REF!)</f>
        <v>#REF!</v>
      </c>
      <c r="AK11" s="93" t="e">
        <f>IF('统招（小学）'!#REF!=0,"",'统招（小学）'!#REF!)</f>
        <v>#REF!</v>
      </c>
      <c r="AL11" s="93" t="e">
        <f>IF('统招（小学）'!#REF!=0,"",'统招（小学）'!#REF!)</f>
        <v>#REF!</v>
      </c>
      <c r="AM11" s="93" t="e">
        <f>IF('统招（小学）'!#REF!=0,"",'统招（小学）'!#REF!)</f>
        <v>#REF!</v>
      </c>
      <c r="AN11" s="93" t="e">
        <f>IF('统招（小学）'!#REF!=0,"",'统招（小学）'!#REF!)</f>
        <v>#REF!</v>
      </c>
      <c r="AO11" s="93" t="e">
        <f>IF('统招（小学）'!#REF!=0,"",'统招（小学）'!#REF!)</f>
        <v>#REF!</v>
      </c>
      <c r="AP11" s="200" t="e">
        <f>IF('统招（小学）'!#REF!=0,"",'统招（小学）'!#REF!)</f>
        <v>#REF!</v>
      </c>
      <c r="AQ11" s="185" t="e">
        <f t="shared" ref="AQ11:AQ74" si="13">IF(SUM(Q11:AP11)=0,"",SUM(Q11:AP11))</f>
        <v>#REF!</v>
      </c>
      <c r="AR11" s="201"/>
      <c r="AS11" s="202"/>
      <c r="AT11" s="202"/>
      <c r="AU11" s="202">
        <v>8</v>
      </c>
      <c r="AV11" s="203"/>
      <c r="AW11" s="202"/>
      <c r="AX11" s="202"/>
      <c r="AY11" s="202">
        <f t="shared" si="9"/>
        <v>8</v>
      </c>
      <c r="AZ11" s="166" t="e">
        <f t="shared" si="10"/>
        <v>#REF!</v>
      </c>
      <c r="BA11" s="222" t="e">
        <f t="shared" si="11"/>
        <v>#REF!</v>
      </c>
      <c r="BB11" s="202" t="e">
        <f t="shared" si="12"/>
        <v>#REF!</v>
      </c>
    </row>
    <row r="12" customHeight="1" spans="1:54">
      <c r="A12" s="143" t="s">
        <v>95</v>
      </c>
      <c r="B12" s="143">
        <v>4</v>
      </c>
      <c r="C12" s="143">
        <v>4</v>
      </c>
      <c r="D12" s="115">
        <v>1565</v>
      </c>
      <c r="E12" s="115">
        <v>1426</v>
      </c>
      <c r="F12" s="115">
        <v>71</v>
      </c>
      <c r="G12" s="115">
        <v>69</v>
      </c>
      <c r="H12" s="144">
        <v>171</v>
      </c>
      <c r="I12" s="158">
        <f t="shared" si="3"/>
        <v>20.6666666666667</v>
      </c>
      <c r="J12" s="150">
        <f t="shared" si="4"/>
        <v>138</v>
      </c>
      <c r="K12" s="158">
        <f t="shared" si="5"/>
        <v>75.0526315789474</v>
      </c>
      <c r="L12" s="158"/>
      <c r="M12" s="158">
        <f t="shared" si="6"/>
        <v>106.526315789474</v>
      </c>
      <c r="N12" s="158">
        <f t="shared" si="7"/>
        <v>-95.9473684210526</v>
      </c>
      <c r="O12" s="158">
        <v>0</v>
      </c>
      <c r="P12" s="159">
        <f t="shared" si="8"/>
        <v>-33</v>
      </c>
      <c r="Q12" s="179" t="e">
        <f>IF('统招（小学）'!#REF!=0,"",'统招（小学）'!#REF!)</f>
        <v>#REF!</v>
      </c>
      <c r="R12" s="93" t="e">
        <f>IF('统招（小学）'!#REF!=0,"",'统招（小学）'!#REF!)</f>
        <v>#REF!</v>
      </c>
      <c r="S12" s="93" t="e">
        <f>IF('统招（小学）'!#REF!=0,"",'统招（小学）'!#REF!)</f>
        <v>#REF!</v>
      </c>
      <c r="T12" s="93" t="e">
        <f>IF('统招（小学）'!#REF!=0,"",'统招（小学）'!#REF!)</f>
        <v>#REF!</v>
      </c>
      <c r="U12" s="93" t="e">
        <f>IF('统招（小学）'!#REF!=0,"",'统招（小学）'!#REF!)</f>
        <v>#REF!</v>
      </c>
      <c r="V12" s="93" t="e">
        <f>IF('统招（小学）'!#REF!=0,"",'统招（小学）'!#REF!)</f>
        <v>#REF!</v>
      </c>
      <c r="W12" s="93" t="e">
        <f>IF('统招（小学）'!#REF!=0,"",'统招（小学）'!#REF!)</f>
        <v>#REF!</v>
      </c>
      <c r="X12" s="93" t="e">
        <f>IF('统招（小学）'!#REF!=0,"",'统招（小学）'!#REF!)</f>
        <v>#REF!</v>
      </c>
      <c r="Y12" s="93" t="e">
        <f>IF('统招（小学）'!#REF!=0,"",'统招（小学）'!#REF!)</f>
        <v>#REF!</v>
      </c>
      <c r="Z12" s="93" t="e">
        <f>IF('统招（小学）'!#REF!=0,"",'统招（小学）'!#REF!)</f>
        <v>#REF!</v>
      </c>
      <c r="AA12" s="93" t="e">
        <f>IF('统招（小学）'!#REF!=0,"",'统招（小学）'!#REF!)</f>
        <v>#REF!</v>
      </c>
      <c r="AB12" s="93" t="e">
        <f>IF('统招（小学）'!#REF!=0,"",'统招（小学）'!#REF!)</f>
        <v>#REF!</v>
      </c>
      <c r="AC12" s="93" t="e">
        <f>IF('统招（小学）'!#REF!=0,"",'统招（小学）'!#REF!)</f>
        <v>#REF!</v>
      </c>
      <c r="AD12" s="93" t="e">
        <f>IF('统招（小学）'!#REF!=0,"",'统招（小学）'!#REF!)</f>
        <v>#REF!</v>
      </c>
      <c r="AE12" s="93" t="e">
        <f>IF('统招（小学）'!#REF!=0,"",'统招（小学）'!#REF!)</f>
        <v>#REF!</v>
      </c>
      <c r="AF12" s="93" t="e">
        <f>IF('统招（小学）'!#REF!=0,"",'统招（小学）'!#REF!)</f>
        <v>#REF!</v>
      </c>
      <c r="AG12" s="93" t="e">
        <f>IF('统招（小学）'!#REF!=0,"",'统招（小学）'!#REF!)</f>
        <v>#REF!</v>
      </c>
      <c r="AH12" s="93" t="e">
        <f>IF('统招（小学）'!#REF!=0,"",'统招（小学）'!#REF!)</f>
        <v>#REF!</v>
      </c>
      <c r="AI12" s="93" t="e">
        <f>IF('统招（小学）'!#REF!=0,"",'统招（小学）'!#REF!)</f>
        <v>#REF!</v>
      </c>
      <c r="AJ12" s="93" t="e">
        <f>IF('统招（小学）'!#REF!=0,"",'统招（小学）'!#REF!)</f>
        <v>#REF!</v>
      </c>
      <c r="AK12" s="93" t="e">
        <f>IF('统招（小学）'!#REF!=0,"",'统招（小学）'!#REF!)</f>
        <v>#REF!</v>
      </c>
      <c r="AL12" s="93" t="e">
        <f>IF('统招（小学）'!#REF!=0,"",'统招（小学）'!#REF!)</f>
        <v>#REF!</v>
      </c>
      <c r="AM12" s="93" t="e">
        <f>IF('统招（小学）'!#REF!=0,"",'统招（小学）'!#REF!)</f>
        <v>#REF!</v>
      </c>
      <c r="AN12" s="93" t="e">
        <f>IF('统招（小学）'!#REF!=0,"",'统招（小学）'!#REF!)</f>
        <v>#REF!</v>
      </c>
      <c r="AO12" s="93" t="e">
        <f>IF('统招（小学）'!#REF!=0,"",'统招（小学）'!#REF!)</f>
        <v>#REF!</v>
      </c>
      <c r="AP12" s="200" t="e">
        <f>IF('统招（小学）'!#REF!=0,"",'统招（小学）'!#REF!)</f>
        <v>#REF!</v>
      </c>
      <c r="AQ12" s="185" t="e">
        <f t="shared" si="13"/>
        <v>#REF!</v>
      </c>
      <c r="AR12" s="201"/>
      <c r="AS12" s="202"/>
      <c r="AT12" s="202"/>
      <c r="AU12" s="202">
        <v>8</v>
      </c>
      <c r="AV12" s="203"/>
      <c r="AW12" s="202"/>
      <c r="AX12" s="202"/>
      <c r="AY12" s="202">
        <f t="shared" si="9"/>
        <v>8</v>
      </c>
      <c r="AZ12" s="166" t="e">
        <f t="shared" si="10"/>
        <v>#REF!</v>
      </c>
      <c r="BA12" s="222" t="e">
        <f t="shared" si="11"/>
        <v>#REF!</v>
      </c>
      <c r="BB12" s="202" t="e">
        <f t="shared" si="12"/>
        <v>#REF!</v>
      </c>
    </row>
    <row r="13" customHeight="1" spans="1:54">
      <c r="A13" s="143" t="s">
        <v>96</v>
      </c>
      <c r="B13" s="143">
        <v>5</v>
      </c>
      <c r="C13" s="143">
        <v>5</v>
      </c>
      <c r="D13" s="115">
        <v>832</v>
      </c>
      <c r="E13" s="115">
        <v>684</v>
      </c>
      <c r="F13" s="115">
        <v>24</v>
      </c>
      <c r="G13" s="115">
        <v>22</v>
      </c>
      <c r="H13" s="144">
        <v>65</v>
      </c>
      <c r="I13" s="158">
        <f t="shared" si="3"/>
        <v>31.0909090909091</v>
      </c>
      <c r="J13" s="150">
        <f t="shared" si="4"/>
        <v>44</v>
      </c>
      <c r="K13" s="158">
        <f t="shared" si="5"/>
        <v>36</v>
      </c>
      <c r="L13" s="158"/>
      <c r="M13" s="158">
        <f t="shared" si="6"/>
        <v>40</v>
      </c>
      <c r="N13" s="158">
        <f t="shared" si="7"/>
        <v>-29</v>
      </c>
      <c r="O13" s="158">
        <v>0</v>
      </c>
      <c r="P13" s="159">
        <f t="shared" si="8"/>
        <v>-21</v>
      </c>
      <c r="Q13" s="179" t="e">
        <f>IF('统招（小学）'!#REF!=0,"",'统招（小学）'!#REF!)</f>
        <v>#REF!</v>
      </c>
      <c r="R13" s="93" t="e">
        <f>IF('统招（小学）'!#REF!=0,"",'统招（小学）'!#REF!)</f>
        <v>#REF!</v>
      </c>
      <c r="S13" s="93" t="e">
        <f>IF('统招（小学）'!#REF!=0,"",'统招（小学）'!#REF!)</f>
        <v>#REF!</v>
      </c>
      <c r="T13" s="93" t="e">
        <f>IF('统招（小学）'!#REF!=0,"",'统招（小学）'!#REF!)</f>
        <v>#REF!</v>
      </c>
      <c r="U13" s="93" t="e">
        <f>IF('统招（小学）'!#REF!=0,"",'统招（小学）'!#REF!)</f>
        <v>#REF!</v>
      </c>
      <c r="V13" s="93" t="e">
        <f>IF('统招（小学）'!#REF!=0,"",'统招（小学）'!#REF!)</f>
        <v>#REF!</v>
      </c>
      <c r="W13" s="93" t="e">
        <f>IF('统招（小学）'!#REF!=0,"",'统招（小学）'!#REF!)</f>
        <v>#REF!</v>
      </c>
      <c r="X13" s="93" t="e">
        <f>IF('统招（小学）'!#REF!=0,"",'统招（小学）'!#REF!)</f>
        <v>#REF!</v>
      </c>
      <c r="Y13" s="93" t="e">
        <f>IF('统招（小学）'!#REF!=0,"",'统招（小学）'!#REF!)</f>
        <v>#REF!</v>
      </c>
      <c r="Z13" s="93" t="e">
        <f>IF('统招（小学）'!#REF!=0,"",'统招（小学）'!#REF!)</f>
        <v>#REF!</v>
      </c>
      <c r="AA13" s="93" t="e">
        <f>IF('统招（小学）'!#REF!=0,"",'统招（小学）'!#REF!)</f>
        <v>#REF!</v>
      </c>
      <c r="AB13" s="93" t="e">
        <f>IF('统招（小学）'!#REF!=0,"",'统招（小学）'!#REF!)</f>
        <v>#REF!</v>
      </c>
      <c r="AC13" s="93" t="e">
        <f>IF('统招（小学）'!#REF!=0,"",'统招（小学）'!#REF!)</f>
        <v>#REF!</v>
      </c>
      <c r="AD13" s="93" t="e">
        <f>IF('统招（小学）'!#REF!=0,"",'统招（小学）'!#REF!)</f>
        <v>#REF!</v>
      </c>
      <c r="AE13" s="93" t="e">
        <f>IF('统招（小学）'!#REF!=0,"",'统招（小学）'!#REF!)</f>
        <v>#REF!</v>
      </c>
      <c r="AF13" s="93" t="e">
        <f>IF('统招（小学）'!#REF!=0,"",'统招（小学）'!#REF!)</f>
        <v>#REF!</v>
      </c>
      <c r="AG13" s="93" t="e">
        <f>IF('统招（小学）'!#REF!=0,"",'统招（小学）'!#REF!)</f>
        <v>#REF!</v>
      </c>
      <c r="AH13" s="93" t="e">
        <f>IF('统招（小学）'!#REF!=0,"",'统招（小学）'!#REF!)</f>
        <v>#REF!</v>
      </c>
      <c r="AI13" s="93" t="e">
        <f>IF('统招（小学）'!#REF!=0,"",'统招（小学）'!#REF!)</f>
        <v>#REF!</v>
      </c>
      <c r="AJ13" s="93" t="e">
        <f>IF('统招（小学）'!#REF!=0,"",'统招（小学）'!#REF!)</f>
        <v>#REF!</v>
      </c>
      <c r="AK13" s="93" t="e">
        <f>IF('统招（小学）'!#REF!=0,"",'统招（小学）'!#REF!)</f>
        <v>#REF!</v>
      </c>
      <c r="AL13" s="93" t="e">
        <f>IF('统招（小学）'!#REF!=0,"",'统招（小学）'!#REF!)</f>
        <v>#REF!</v>
      </c>
      <c r="AM13" s="93" t="e">
        <f>IF('统招（小学）'!#REF!=0,"",'统招（小学）'!#REF!)</f>
        <v>#REF!</v>
      </c>
      <c r="AN13" s="93" t="e">
        <f>IF('统招（小学）'!#REF!=0,"",'统招（小学）'!#REF!)</f>
        <v>#REF!</v>
      </c>
      <c r="AO13" s="93" t="e">
        <f>IF('统招（小学）'!#REF!=0,"",'统招（小学）'!#REF!)</f>
        <v>#REF!</v>
      </c>
      <c r="AP13" s="200" t="e">
        <f>IF('统招（小学）'!#REF!=0,"",'统招（小学）'!#REF!)</f>
        <v>#REF!</v>
      </c>
      <c r="AQ13" s="185" t="e">
        <f t="shared" si="13"/>
        <v>#REF!</v>
      </c>
      <c r="AR13" s="204"/>
      <c r="AS13" s="202"/>
      <c r="AT13" s="202"/>
      <c r="AU13" s="202"/>
      <c r="AV13" s="203"/>
      <c r="AW13" s="202"/>
      <c r="AX13" s="202"/>
      <c r="AY13" s="202">
        <f t="shared" si="9"/>
        <v>0</v>
      </c>
      <c r="AZ13" s="223" t="e">
        <f t="shared" si="10"/>
        <v>#REF!</v>
      </c>
      <c r="BA13" s="222" t="e">
        <f t="shared" si="11"/>
        <v>#REF!</v>
      </c>
      <c r="BB13" s="202" t="e">
        <f t="shared" si="12"/>
        <v>#REF!</v>
      </c>
    </row>
    <row r="14" customHeight="1" spans="1:54">
      <c r="A14" s="84" t="s">
        <v>97</v>
      </c>
      <c r="B14" s="143">
        <v>6</v>
      </c>
      <c r="C14" s="84">
        <v>6</v>
      </c>
      <c r="D14" s="115">
        <v>2263</v>
      </c>
      <c r="E14" s="115">
        <v>2137</v>
      </c>
      <c r="F14" s="115">
        <v>54</v>
      </c>
      <c r="G14" s="115">
        <v>56</v>
      </c>
      <c r="H14" s="144">
        <v>137</v>
      </c>
      <c r="I14" s="158">
        <f t="shared" si="3"/>
        <v>38.1607142857143</v>
      </c>
      <c r="J14" s="150">
        <f t="shared" si="4"/>
        <v>112</v>
      </c>
      <c r="K14" s="158">
        <f t="shared" si="5"/>
        <v>112.473684210526</v>
      </c>
      <c r="L14" s="158"/>
      <c r="M14" s="158">
        <f t="shared" si="6"/>
        <v>112.236842105263</v>
      </c>
      <c r="N14" s="158">
        <f t="shared" si="7"/>
        <v>-24.5263157894737</v>
      </c>
      <c r="O14" s="158">
        <v>0</v>
      </c>
      <c r="P14" s="159">
        <f t="shared" si="8"/>
        <v>-25</v>
      </c>
      <c r="Q14" s="179" t="e">
        <f>IF('统招（小学）'!#REF!=0,"",'统招（小学）'!#REF!)</f>
        <v>#REF!</v>
      </c>
      <c r="R14" s="93" t="e">
        <f>IF('统招（小学）'!#REF!=0,"",'统招（小学）'!#REF!)</f>
        <v>#REF!</v>
      </c>
      <c r="S14" s="93" t="e">
        <f>IF('统招（小学）'!#REF!=0,"",'统招（小学）'!#REF!)</f>
        <v>#REF!</v>
      </c>
      <c r="T14" s="93" t="e">
        <f>IF('统招（小学）'!#REF!=0,"",'统招（小学）'!#REF!)</f>
        <v>#REF!</v>
      </c>
      <c r="U14" s="93" t="e">
        <f>IF('统招（小学）'!#REF!=0,"",'统招（小学）'!#REF!)</f>
        <v>#REF!</v>
      </c>
      <c r="V14" s="93" t="e">
        <f>IF('统招（小学）'!#REF!=0,"",'统招（小学）'!#REF!)</f>
        <v>#REF!</v>
      </c>
      <c r="W14" s="93" t="e">
        <f>IF('统招（小学）'!#REF!=0,"",'统招（小学）'!#REF!)</f>
        <v>#REF!</v>
      </c>
      <c r="X14" s="93" t="e">
        <f>IF('统招（小学）'!#REF!=0,"",'统招（小学）'!#REF!)</f>
        <v>#REF!</v>
      </c>
      <c r="Y14" s="93" t="e">
        <f>IF('统招（小学）'!#REF!=0,"",'统招（小学）'!#REF!)</f>
        <v>#REF!</v>
      </c>
      <c r="Z14" s="93" t="e">
        <f>IF('统招（小学）'!#REF!=0,"",'统招（小学）'!#REF!)</f>
        <v>#REF!</v>
      </c>
      <c r="AA14" s="93" t="e">
        <f>IF('统招（小学）'!#REF!=0,"",'统招（小学）'!#REF!)</f>
        <v>#REF!</v>
      </c>
      <c r="AB14" s="93" t="e">
        <f>IF('统招（小学）'!#REF!=0,"",'统招（小学）'!#REF!)</f>
        <v>#REF!</v>
      </c>
      <c r="AC14" s="93" t="e">
        <f>IF('统招（小学）'!#REF!=0,"",'统招（小学）'!#REF!)</f>
        <v>#REF!</v>
      </c>
      <c r="AD14" s="93" t="e">
        <f>IF('统招（小学）'!#REF!=0,"",'统招（小学）'!#REF!)</f>
        <v>#REF!</v>
      </c>
      <c r="AE14" s="93" t="e">
        <f>IF('统招（小学）'!#REF!=0,"",'统招（小学）'!#REF!)</f>
        <v>#REF!</v>
      </c>
      <c r="AF14" s="93" t="e">
        <f>IF('统招（小学）'!#REF!=0,"",'统招（小学）'!#REF!)</f>
        <v>#REF!</v>
      </c>
      <c r="AG14" s="93" t="e">
        <f>IF('统招（小学）'!#REF!=0,"",'统招（小学）'!#REF!)</f>
        <v>#REF!</v>
      </c>
      <c r="AH14" s="93" t="e">
        <f>IF('统招（小学）'!#REF!=0,"",'统招（小学）'!#REF!)</f>
        <v>#REF!</v>
      </c>
      <c r="AI14" s="93" t="e">
        <f>IF('统招（小学）'!#REF!=0,"",'统招（小学）'!#REF!)</f>
        <v>#REF!</v>
      </c>
      <c r="AJ14" s="93" t="e">
        <f>IF('统招（小学）'!#REF!=0,"",'统招（小学）'!#REF!)</f>
        <v>#REF!</v>
      </c>
      <c r="AK14" s="93" t="e">
        <f>IF('统招（小学）'!#REF!=0,"",'统招（小学）'!#REF!)</f>
        <v>#REF!</v>
      </c>
      <c r="AL14" s="93" t="e">
        <f>IF('统招（小学）'!#REF!=0,"",'统招（小学）'!#REF!)</f>
        <v>#REF!</v>
      </c>
      <c r="AM14" s="93" t="e">
        <f>IF('统招（小学）'!#REF!=0,"",'统招（小学）'!#REF!)</f>
        <v>#REF!</v>
      </c>
      <c r="AN14" s="93" t="e">
        <f>IF('统招（小学）'!#REF!=0,"",'统招（小学）'!#REF!)</f>
        <v>#REF!</v>
      </c>
      <c r="AO14" s="93" t="e">
        <f>IF('统招（小学）'!#REF!=0,"",'统招（小学）'!#REF!)</f>
        <v>#REF!</v>
      </c>
      <c r="AP14" s="200" t="e">
        <f>IF('统招（小学）'!#REF!=0,"",'统招（小学）'!#REF!)</f>
        <v>#REF!</v>
      </c>
      <c r="AQ14" s="185" t="e">
        <f t="shared" si="13"/>
        <v>#REF!</v>
      </c>
      <c r="AR14" s="201">
        <v>6</v>
      </c>
      <c r="AS14" s="202"/>
      <c r="AT14" s="202"/>
      <c r="AU14" s="202"/>
      <c r="AV14" s="203"/>
      <c r="AW14" s="202"/>
      <c r="AX14" s="213">
        <v>1</v>
      </c>
      <c r="AY14" s="202">
        <f t="shared" si="9"/>
        <v>7</v>
      </c>
      <c r="AZ14" s="166" t="e">
        <f t="shared" si="10"/>
        <v>#REF!</v>
      </c>
      <c r="BA14" s="222" t="e">
        <f t="shared" si="11"/>
        <v>#REF!</v>
      </c>
      <c r="BB14" s="202" t="e">
        <f t="shared" si="12"/>
        <v>#REF!</v>
      </c>
    </row>
    <row r="15" customHeight="1" spans="1:54">
      <c r="A15" s="84" t="s">
        <v>99</v>
      </c>
      <c r="B15" s="143">
        <v>7</v>
      </c>
      <c r="C15" s="84">
        <v>7</v>
      </c>
      <c r="D15" s="115">
        <v>3256</v>
      </c>
      <c r="E15" s="115">
        <v>3029</v>
      </c>
      <c r="F15" s="115">
        <v>115</v>
      </c>
      <c r="G15" s="115">
        <v>110</v>
      </c>
      <c r="H15" s="144">
        <v>210</v>
      </c>
      <c r="I15" s="158">
        <f t="shared" si="3"/>
        <v>27.5363636363636</v>
      </c>
      <c r="J15" s="150">
        <f t="shared" si="4"/>
        <v>220</v>
      </c>
      <c r="K15" s="158">
        <f t="shared" si="5"/>
        <v>159.421052631579</v>
      </c>
      <c r="L15" s="158"/>
      <c r="M15" s="158">
        <f t="shared" si="6"/>
        <v>189.710526315789</v>
      </c>
      <c r="N15" s="158">
        <f t="shared" si="7"/>
        <v>-50.578947368421</v>
      </c>
      <c r="O15" s="158">
        <v>0</v>
      </c>
      <c r="P15" s="159">
        <f t="shared" si="8"/>
        <v>10</v>
      </c>
      <c r="Q15" s="179" t="str">
        <f>IF('统招（小学）'!C3=0,"",'统招（小学）'!C3)</f>
        <v/>
      </c>
      <c r="R15" s="93" t="e">
        <f>IF('统招（小学）'!#REF!=0,"",'统招（小学）'!#REF!)</f>
        <v>#REF!</v>
      </c>
      <c r="S15" s="93" t="str">
        <f>IF('统招（小学）'!D3=0,"",'统招（小学）'!D3)</f>
        <v/>
      </c>
      <c r="T15" s="93">
        <f>IF('统招（小学）'!E3=0,"",'统招（小学）'!E3)</f>
        <v>2</v>
      </c>
      <c r="U15" s="93">
        <f>IF('统招（小学）'!F3=0,"",'统招（小学）'!F3)</f>
        <v>2</v>
      </c>
      <c r="V15" s="93" t="str">
        <f>IF('统招（小学）'!G3=0,"",'统招（小学）'!G3)</f>
        <v/>
      </c>
      <c r="W15" s="93">
        <f>IF('统招（小学）'!H3=0,"",'统招（小学）'!H3)</f>
        <v>2</v>
      </c>
      <c r="X15" s="93" t="str">
        <f>IF('统招（小学）'!I3=0,"",'统招（小学）'!I3)</f>
        <v/>
      </c>
      <c r="Y15" s="93" t="str">
        <f>IF('统招（小学）'!J3=0,"",'统招（小学）'!J3)</f>
        <v/>
      </c>
      <c r="Z15" s="93" t="str">
        <f>IF('统招（小学）'!K3=0,"",'统招（小学）'!K3)</f>
        <v/>
      </c>
      <c r="AA15" s="93" t="str">
        <f>IF('统招（小学）'!L3=0,"",'统招（小学）'!L3)</f>
        <v/>
      </c>
      <c r="AB15" s="93" t="str">
        <f>IF('统招（小学）'!M3=0,"",'统招（小学）'!M3)</f>
        <v/>
      </c>
      <c r="AC15" s="93" t="str">
        <f>IF('统招（小学）'!N3=0,"",'统招（小学）'!N3)</f>
        <v/>
      </c>
      <c r="AD15" s="93" t="str">
        <f>IF('统招（小学）'!O3=0,"",'统招（小学）'!O3)</f>
        <v/>
      </c>
      <c r="AE15" s="93" t="str">
        <f>IF('统招（小学）'!P3=0,"",'统招（小学）'!P3)</f>
        <v/>
      </c>
      <c r="AF15" s="93" t="str">
        <f>IF('统招（小学）'!Q3=0,"",'统招（小学）'!Q3)</f>
        <v/>
      </c>
      <c r="AG15" s="93" t="e">
        <f>IF('统招（小学）'!#REF!=0,"",'统招（小学）'!#REF!)</f>
        <v>#REF!</v>
      </c>
      <c r="AH15" s="93" t="e">
        <f>IF('统招（小学）'!#REF!=0,"",'统招（小学）'!#REF!)</f>
        <v>#REF!</v>
      </c>
      <c r="AI15" s="93" t="e">
        <f>IF('统招（小学）'!#REF!=0,"",'统招（小学）'!#REF!)</f>
        <v>#REF!</v>
      </c>
      <c r="AJ15" s="93" t="e">
        <f>IF('统招（小学）'!#REF!=0,"",'统招（小学）'!#REF!)</f>
        <v>#REF!</v>
      </c>
      <c r="AK15" s="93" t="e">
        <f>IF('统招（小学）'!#REF!=0,"",'统招（小学）'!#REF!)</f>
        <v>#REF!</v>
      </c>
      <c r="AL15" s="93" t="e">
        <f>IF('统招（小学）'!#REF!=0,"",'统招（小学）'!#REF!)</f>
        <v>#REF!</v>
      </c>
      <c r="AM15" s="93" t="e">
        <f>IF('统招（小学）'!#REF!=0,"",'统招（小学）'!#REF!)</f>
        <v>#REF!</v>
      </c>
      <c r="AN15" s="93" t="e">
        <f>IF('统招（小学）'!#REF!=0,"",'统招（小学）'!#REF!)</f>
        <v>#REF!</v>
      </c>
      <c r="AO15" s="93" t="e">
        <f>IF('统招（小学）'!#REF!=0,"",'统招（小学）'!#REF!)</f>
        <v>#REF!</v>
      </c>
      <c r="AP15" s="200" t="str">
        <f>IF('统招（小学）'!R3=0,"",'统招（小学）'!R3)</f>
        <v/>
      </c>
      <c r="AQ15" s="185" t="e">
        <f t="shared" si="13"/>
        <v>#REF!</v>
      </c>
      <c r="AR15" s="201">
        <v>7</v>
      </c>
      <c r="AS15" s="205">
        <v>0</v>
      </c>
      <c r="AT15" s="202"/>
      <c r="AU15" s="202"/>
      <c r="AV15" s="203"/>
      <c r="AW15" s="202"/>
      <c r="AX15" s="213">
        <v>9</v>
      </c>
      <c r="AY15" s="202">
        <f t="shared" si="9"/>
        <v>16</v>
      </c>
      <c r="AZ15" s="166" t="e">
        <f t="shared" si="10"/>
        <v>#REF!</v>
      </c>
      <c r="BA15" s="222" t="e">
        <f t="shared" si="11"/>
        <v>#REF!</v>
      </c>
      <c r="BB15" s="202" t="e">
        <f t="shared" si="12"/>
        <v>#REF!</v>
      </c>
    </row>
    <row r="16" customHeight="1" spans="1:54">
      <c r="A16" s="143" t="s">
        <v>100</v>
      </c>
      <c r="B16" s="143">
        <v>8</v>
      </c>
      <c r="C16" s="143">
        <v>8</v>
      </c>
      <c r="D16" s="115">
        <v>856</v>
      </c>
      <c r="E16" s="115">
        <v>626</v>
      </c>
      <c r="F16" s="115">
        <v>53</v>
      </c>
      <c r="G16" s="115">
        <v>27</v>
      </c>
      <c r="H16" s="144">
        <v>127</v>
      </c>
      <c r="I16" s="158">
        <f t="shared" si="3"/>
        <v>23.1851851851852</v>
      </c>
      <c r="J16" s="150">
        <f t="shared" si="4"/>
        <v>54</v>
      </c>
      <c r="K16" s="158">
        <f t="shared" si="5"/>
        <v>32.9473684210526</v>
      </c>
      <c r="L16" s="158"/>
      <c r="M16" s="158">
        <f t="shared" si="6"/>
        <v>43.4736842105263</v>
      </c>
      <c r="N16" s="158">
        <f t="shared" si="7"/>
        <v>-94.0526315789474</v>
      </c>
      <c r="O16" s="158">
        <v>0</v>
      </c>
      <c r="P16" s="159">
        <f t="shared" si="8"/>
        <v>-73</v>
      </c>
      <c r="Q16" s="179" t="e">
        <f>IF('统招（小学）'!#REF!=0,"",'统招（小学）'!#REF!)</f>
        <v>#REF!</v>
      </c>
      <c r="R16" s="93" t="e">
        <f>IF('统招（小学）'!#REF!=0,"",'统招（小学）'!#REF!)</f>
        <v>#REF!</v>
      </c>
      <c r="S16" s="93" t="e">
        <f>IF('统招（小学）'!#REF!=0,"",'统招（小学）'!#REF!)</f>
        <v>#REF!</v>
      </c>
      <c r="T16" s="93" t="e">
        <f>IF('统招（小学）'!#REF!=0,"",'统招（小学）'!#REF!)</f>
        <v>#REF!</v>
      </c>
      <c r="U16" s="93" t="e">
        <f>IF('统招（小学）'!#REF!=0,"",'统招（小学）'!#REF!)</f>
        <v>#REF!</v>
      </c>
      <c r="V16" s="93" t="e">
        <f>IF('统招（小学）'!#REF!=0,"",'统招（小学）'!#REF!)</f>
        <v>#REF!</v>
      </c>
      <c r="W16" s="93" t="e">
        <f>IF('统招（小学）'!#REF!=0,"",'统招（小学）'!#REF!)</f>
        <v>#REF!</v>
      </c>
      <c r="X16" s="93" t="e">
        <f>IF('统招（小学）'!#REF!=0,"",'统招（小学）'!#REF!)</f>
        <v>#REF!</v>
      </c>
      <c r="Y16" s="93" t="e">
        <f>IF('统招（小学）'!#REF!=0,"",'统招（小学）'!#REF!)</f>
        <v>#REF!</v>
      </c>
      <c r="Z16" s="93" t="e">
        <f>IF('统招（小学）'!#REF!=0,"",'统招（小学）'!#REF!)</f>
        <v>#REF!</v>
      </c>
      <c r="AA16" s="93" t="e">
        <f>IF('统招（小学）'!#REF!=0,"",'统招（小学）'!#REF!)</f>
        <v>#REF!</v>
      </c>
      <c r="AB16" s="93" t="e">
        <f>IF('统招（小学）'!#REF!=0,"",'统招（小学）'!#REF!)</f>
        <v>#REF!</v>
      </c>
      <c r="AC16" s="93" t="e">
        <f>IF('统招（小学）'!#REF!=0,"",'统招（小学）'!#REF!)</f>
        <v>#REF!</v>
      </c>
      <c r="AD16" s="93" t="e">
        <f>IF('统招（小学）'!#REF!=0,"",'统招（小学）'!#REF!)</f>
        <v>#REF!</v>
      </c>
      <c r="AE16" s="93" t="e">
        <f>IF('统招（小学）'!#REF!=0,"",'统招（小学）'!#REF!)</f>
        <v>#REF!</v>
      </c>
      <c r="AF16" s="93" t="e">
        <f>IF('统招（小学）'!#REF!=0,"",'统招（小学）'!#REF!)</f>
        <v>#REF!</v>
      </c>
      <c r="AG16" s="93" t="e">
        <f>IF('统招（小学）'!#REF!=0,"",'统招（小学）'!#REF!)</f>
        <v>#REF!</v>
      </c>
      <c r="AH16" s="93" t="e">
        <f>IF('统招（小学）'!#REF!=0,"",'统招（小学）'!#REF!)</f>
        <v>#REF!</v>
      </c>
      <c r="AI16" s="93" t="e">
        <f>IF('统招（小学）'!#REF!=0,"",'统招（小学）'!#REF!)</f>
        <v>#REF!</v>
      </c>
      <c r="AJ16" s="93" t="e">
        <f>IF('统招（小学）'!#REF!=0,"",'统招（小学）'!#REF!)</f>
        <v>#REF!</v>
      </c>
      <c r="AK16" s="93" t="e">
        <f>IF('统招（小学）'!#REF!=0,"",'统招（小学）'!#REF!)</f>
        <v>#REF!</v>
      </c>
      <c r="AL16" s="93" t="e">
        <f>IF('统招（小学）'!#REF!=0,"",'统招（小学）'!#REF!)</f>
        <v>#REF!</v>
      </c>
      <c r="AM16" s="93" t="e">
        <f>IF('统招（小学）'!#REF!=0,"",'统招（小学）'!#REF!)</f>
        <v>#REF!</v>
      </c>
      <c r="AN16" s="93" t="e">
        <f>IF('统招（小学）'!#REF!=0,"",'统招（小学）'!#REF!)</f>
        <v>#REF!</v>
      </c>
      <c r="AO16" s="93" t="e">
        <f>IF('统招（小学）'!#REF!=0,"",'统招（小学）'!#REF!)</f>
        <v>#REF!</v>
      </c>
      <c r="AP16" s="200" t="e">
        <f>IF('统招（小学）'!#REF!=0,"",'统招（小学）'!#REF!)</f>
        <v>#REF!</v>
      </c>
      <c r="AQ16" s="185" t="e">
        <f t="shared" si="13"/>
        <v>#REF!</v>
      </c>
      <c r="AR16" s="204"/>
      <c r="AS16" s="202"/>
      <c r="AT16" s="202"/>
      <c r="AU16" s="202">
        <v>4</v>
      </c>
      <c r="AV16" s="203"/>
      <c r="AW16" s="202"/>
      <c r="AX16" s="213">
        <v>1</v>
      </c>
      <c r="AY16" s="202">
        <f t="shared" si="9"/>
        <v>5</v>
      </c>
      <c r="AZ16" s="166" t="e">
        <f t="shared" si="10"/>
        <v>#REF!</v>
      </c>
      <c r="BA16" s="222" t="e">
        <f t="shared" si="11"/>
        <v>#REF!</v>
      </c>
      <c r="BB16" s="202" t="e">
        <f t="shared" si="12"/>
        <v>#REF!</v>
      </c>
    </row>
    <row r="17" customHeight="1" spans="1:54">
      <c r="A17" s="143" t="s">
        <v>101</v>
      </c>
      <c r="B17" s="143">
        <v>9</v>
      </c>
      <c r="C17" s="143">
        <v>9</v>
      </c>
      <c r="D17" s="115">
        <v>1500</v>
      </c>
      <c r="E17" s="115">
        <v>1464</v>
      </c>
      <c r="F17" s="115">
        <v>42</v>
      </c>
      <c r="G17" s="115">
        <v>30</v>
      </c>
      <c r="H17" s="144">
        <v>99</v>
      </c>
      <c r="I17" s="158">
        <f t="shared" si="3"/>
        <v>48.8</v>
      </c>
      <c r="J17" s="150">
        <f t="shared" si="4"/>
        <v>60</v>
      </c>
      <c r="K17" s="158">
        <f t="shared" si="5"/>
        <v>77.0526315789474</v>
      </c>
      <c r="L17" s="158"/>
      <c r="M17" s="158">
        <f t="shared" si="6"/>
        <v>68.5263157894737</v>
      </c>
      <c r="N17" s="158">
        <f t="shared" si="7"/>
        <v>-21.9473684210526</v>
      </c>
      <c r="O17" s="158">
        <v>0</v>
      </c>
      <c r="P17" s="159">
        <f t="shared" si="8"/>
        <v>-39</v>
      </c>
      <c r="Q17" s="179" t="e">
        <f>IF('统招（小学）'!#REF!=0,"",'统招（小学）'!#REF!)</f>
        <v>#REF!</v>
      </c>
      <c r="R17" s="93" t="e">
        <f>IF('统招（小学）'!#REF!=0,"",'统招（小学）'!#REF!)</f>
        <v>#REF!</v>
      </c>
      <c r="S17" s="93" t="e">
        <f>IF('统招（小学）'!#REF!=0,"",'统招（小学）'!#REF!)</f>
        <v>#REF!</v>
      </c>
      <c r="T17" s="93" t="e">
        <f>IF('统招（小学）'!#REF!=0,"",'统招（小学）'!#REF!)</f>
        <v>#REF!</v>
      </c>
      <c r="U17" s="93" t="e">
        <f>IF('统招（小学）'!#REF!=0,"",'统招（小学）'!#REF!)</f>
        <v>#REF!</v>
      </c>
      <c r="V17" s="93" t="e">
        <f>IF('统招（小学）'!#REF!=0,"",'统招（小学）'!#REF!)</f>
        <v>#REF!</v>
      </c>
      <c r="W17" s="93" t="e">
        <f>IF('统招（小学）'!#REF!=0,"",'统招（小学）'!#REF!)</f>
        <v>#REF!</v>
      </c>
      <c r="X17" s="93" t="e">
        <f>IF('统招（小学）'!#REF!=0,"",'统招（小学）'!#REF!)</f>
        <v>#REF!</v>
      </c>
      <c r="Y17" s="93" t="e">
        <f>IF('统招（小学）'!#REF!=0,"",'统招（小学）'!#REF!)</f>
        <v>#REF!</v>
      </c>
      <c r="Z17" s="93" t="e">
        <f>IF('统招（小学）'!#REF!=0,"",'统招（小学）'!#REF!)</f>
        <v>#REF!</v>
      </c>
      <c r="AA17" s="93" t="e">
        <f>IF('统招（小学）'!#REF!=0,"",'统招（小学）'!#REF!)</f>
        <v>#REF!</v>
      </c>
      <c r="AB17" s="93" t="e">
        <f>IF('统招（小学）'!#REF!=0,"",'统招（小学）'!#REF!)</f>
        <v>#REF!</v>
      </c>
      <c r="AC17" s="93" t="e">
        <f>IF('统招（小学）'!#REF!=0,"",'统招（小学）'!#REF!)</f>
        <v>#REF!</v>
      </c>
      <c r="AD17" s="93" t="e">
        <f>IF('统招（小学）'!#REF!=0,"",'统招（小学）'!#REF!)</f>
        <v>#REF!</v>
      </c>
      <c r="AE17" s="93" t="e">
        <f>IF('统招（小学）'!#REF!=0,"",'统招（小学）'!#REF!)</f>
        <v>#REF!</v>
      </c>
      <c r="AF17" s="93" t="e">
        <f>IF('统招（小学）'!#REF!=0,"",'统招（小学）'!#REF!)</f>
        <v>#REF!</v>
      </c>
      <c r="AG17" s="93" t="e">
        <f>IF('统招（小学）'!#REF!=0,"",'统招（小学）'!#REF!)</f>
        <v>#REF!</v>
      </c>
      <c r="AH17" s="93" t="e">
        <f>IF('统招（小学）'!#REF!=0,"",'统招（小学）'!#REF!)</f>
        <v>#REF!</v>
      </c>
      <c r="AI17" s="93" t="e">
        <f>IF('统招（小学）'!#REF!=0,"",'统招（小学）'!#REF!)</f>
        <v>#REF!</v>
      </c>
      <c r="AJ17" s="93" t="e">
        <f>IF('统招（小学）'!#REF!=0,"",'统招（小学）'!#REF!)</f>
        <v>#REF!</v>
      </c>
      <c r="AK17" s="93" t="e">
        <f>IF('统招（小学）'!#REF!=0,"",'统招（小学）'!#REF!)</f>
        <v>#REF!</v>
      </c>
      <c r="AL17" s="93" t="e">
        <f>IF('统招（小学）'!#REF!=0,"",'统招（小学）'!#REF!)</f>
        <v>#REF!</v>
      </c>
      <c r="AM17" s="93" t="e">
        <f>IF('统招（小学）'!#REF!=0,"",'统招（小学）'!#REF!)</f>
        <v>#REF!</v>
      </c>
      <c r="AN17" s="93" t="e">
        <f>IF('统招（小学）'!#REF!=0,"",'统招（小学）'!#REF!)</f>
        <v>#REF!</v>
      </c>
      <c r="AO17" s="93" t="e">
        <f>IF('统招（小学）'!#REF!=0,"",'统招（小学）'!#REF!)</f>
        <v>#REF!</v>
      </c>
      <c r="AP17" s="200" t="e">
        <f>IF('统招（小学）'!#REF!=0,"",'统招（小学）'!#REF!)</f>
        <v>#REF!</v>
      </c>
      <c r="AQ17" s="185" t="e">
        <f t="shared" si="13"/>
        <v>#REF!</v>
      </c>
      <c r="AR17" s="201">
        <v>1</v>
      </c>
      <c r="AS17" s="202"/>
      <c r="AT17" s="202"/>
      <c r="AU17" s="202">
        <v>3</v>
      </c>
      <c r="AV17" s="203"/>
      <c r="AW17" s="202"/>
      <c r="AX17" s="213">
        <v>1</v>
      </c>
      <c r="AY17" s="202">
        <f t="shared" si="9"/>
        <v>5</v>
      </c>
      <c r="AZ17" s="224" t="e">
        <f t="shared" si="10"/>
        <v>#REF!</v>
      </c>
      <c r="BA17" s="222" t="e">
        <f t="shared" si="11"/>
        <v>#REF!</v>
      </c>
      <c r="BB17" s="202" t="e">
        <f t="shared" si="12"/>
        <v>#REF!</v>
      </c>
    </row>
    <row r="18" customHeight="1" spans="1:54">
      <c r="A18" s="84" t="s">
        <v>102</v>
      </c>
      <c r="B18" s="143">
        <v>10</v>
      </c>
      <c r="C18" s="84">
        <v>10</v>
      </c>
      <c r="D18" s="115">
        <v>1658</v>
      </c>
      <c r="E18" s="115">
        <v>1488</v>
      </c>
      <c r="F18" s="115">
        <v>63</v>
      </c>
      <c r="G18" s="115">
        <v>61</v>
      </c>
      <c r="H18" s="144">
        <v>121</v>
      </c>
      <c r="I18" s="158">
        <f t="shared" si="3"/>
        <v>24.3934426229508</v>
      </c>
      <c r="J18" s="150">
        <f t="shared" si="4"/>
        <v>122</v>
      </c>
      <c r="K18" s="158">
        <f t="shared" si="5"/>
        <v>78.3157894736842</v>
      </c>
      <c r="L18" s="158"/>
      <c r="M18" s="158">
        <f t="shared" si="6"/>
        <v>100.157894736842</v>
      </c>
      <c r="N18" s="158">
        <f t="shared" si="7"/>
        <v>-42.6842105263158</v>
      </c>
      <c r="O18" s="158">
        <v>0</v>
      </c>
      <c r="P18" s="159">
        <f t="shared" si="8"/>
        <v>1</v>
      </c>
      <c r="Q18" s="179" t="str">
        <f>IF('统招（小学）'!C4=0,"",'统招（小学）'!C4)</f>
        <v/>
      </c>
      <c r="R18" s="93" t="e">
        <f>IF('统招（小学）'!#REF!=0,"",'统招（小学）'!#REF!)</f>
        <v>#REF!</v>
      </c>
      <c r="S18" s="93" t="str">
        <f>IF('统招（小学）'!D4=0,"",'统招（小学）'!D4)</f>
        <v/>
      </c>
      <c r="T18" s="93">
        <f>IF('统招（小学）'!E4=0,"",'统招（小学）'!E4)</f>
        <v>1</v>
      </c>
      <c r="U18" s="93">
        <f>IF('统招（小学）'!F4=0,"",'统招（小学）'!F4)</f>
        <v>1</v>
      </c>
      <c r="V18" s="93" t="str">
        <f>IF('统招（小学）'!G4=0,"",'统招（小学）'!G4)</f>
        <v/>
      </c>
      <c r="W18" s="93" t="str">
        <f>IF('统招（小学）'!H4=0,"",'统招（小学）'!H4)</f>
        <v/>
      </c>
      <c r="X18" s="93" t="str">
        <f>IF('统招（小学）'!I4=0,"",'统招（小学）'!I4)</f>
        <v/>
      </c>
      <c r="Y18" s="93" t="str">
        <f>IF('统招（小学）'!J4=0,"",'统招（小学）'!J4)</f>
        <v/>
      </c>
      <c r="Z18" s="93" t="str">
        <f>IF('统招（小学）'!K4=0,"",'统招（小学）'!K4)</f>
        <v/>
      </c>
      <c r="AA18" s="93" t="str">
        <f>IF('统招（小学）'!L4=0,"",'统招（小学）'!L4)</f>
        <v/>
      </c>
      <c r="AB18" s="93" t="str">
        <f>IF('统招（小学）'!M4=0,"",'统招（小学）'!M4)</f>
        <v/>
      </c>
      <c r="AC18" s="93" t="str">
        <f>IF('统招（小学）'!N4=0,"",'统招（小学）'!N4)</f>
        <v/>
      </c>
      <c r="AD18" s="93" t="str">
        <f>IF('统招（小学）'!O4=0,"",'统招（小学）'!O4)</f>
        <v/>
      </c>
      <c r="AE18" s="93" t="str">
        <f>IF('统招（小学）'!P4=0,"",'统招（小学）'!P4)</f>
        <v/>
      </c>
      <c r="AF18" s="93" t="str">
        <f>IF('统招（小学）'!Q4=0,"",'统招（小学）'!Q4)</f>
        <v/>
      </c>
      <c r="AG18" s="93" t="e">
        <f>IF('统招（小学）'!#REF!=0,"",'统招（小学）'!#REF!)</f>
        <v>#REF!</v>
      </c>
      <c r="AH18" s="93" t="e">
        <f>IF('统招（小学）'!#REF!=0,"",'统招（小学）'!#REF!)</f>
        <v>#REF!</v>
      </c>
      <c r="AI18" s="93" t="e">
        <f>IF('统招（小学）'!#REF!=0,"",'统招（小学）'!#REF!)</f>
        <v>#REF!</v>
      </c>
      <c r="AJ18" s="93" t="e">
        <f>IF('统招（小学）'!#REF!=0,"",'统招（小学）'!#REF!)</f>
        <v>#REF!</v>
      </c>
      <c r="AK18" s="93" t="e">
        <f>IF('统招（小学）'!#REF!=0,"",'统招（小学）'!#REF!)</f>
        <v>#REF!</v>
      </c>
      <c r="AL18" s="93" t="e">
        <f>IF('统招（小学）'!#REF!=0,"",'统招（小学）'!#REF!)</f>
        <v>#REF!</v>
      </c>
      <c r="AM18" s="93" t="e">
        <f>IF('统招（小学）'!#REF!=0,"",'统招（小学）'!#REF!)</f>
        <v>#REF!</v>
      </c>
      <c r="AN18" s="93" t="e">
        <f>IF('统招（小学）'!#REF!=0,"",'统招（小学）'!#REF!)</f>
        <v>#REF!</v>
      </c>
      <c r="AO18" s="93" t="e">
        <f>IF('统招（小学）'!#REF!=0,"",'统招（小学）'!#REF!)</f>
        <v>#REF!</v>
      </c>
      <c r="AP18" s="200" t="str">
        <f>IF('统招（小学）'!R4=0,"",'统招（小学）'!R4)</f>
        <v/>
      </c>
      <c r="AQ18" s="185" t="e">
        <f t="shared" si="13"/>
        <v>#REF!</v>
      </c>
      <c r="AR18" s="204">
        <v>3</v>
      </c>
      <c r="AS18" s="202"/>
      <c r="AT18" s="202"/>
      <c r="AU18" s="202"/>
      <c r="AV18" s="203"/>
      <c r="AW18" s="202"/>
      <c r="AX18" s="213"/>
      <c r="AY18" s="202">
        <f t="shared" si="9"/>
        <v>3</v>
      </c>
      <c r="AZ18" s="225" t="e">
        <f t="shared" si="10"/>
        <v>#REF!</v>
      </c>
      <c r="BA18" s="222" t="e">
        <f t="shared" si="11"/>
        <v>#REF!</v>
      </c>
      <c r="BB18" s="202" t="e">
        <f t="shared" si="12"/>
        <v>#REF!</v>
      </c>
    </row>
    <row r="19" customHeight="1" spans="1:54">
      <c r="A19" s="145" t="s">
        <v>103</v>
      </c>
      <c r="B19" s="143">
        <v>11</v>
      </c>
      <c r="C19" s="145">
        <v>11</v>
      </c>
      <c r="D19" s="115">
        <v>2154</v>
      </c>
      <c r="E19" s="115">
        <v>1900</v>
      </c>
      <c r="F19" s="115">
        <v>92</v>
      </c>
      <c r="G19" s="115">
        <v>80</v>
      </c>
      <c r="H19" s="144">
        <v>165</v>
      </c>
      <c r="I19" s="158">
        <f t="shared" si="3"/>
        <v>23.75</v>
      </c>
      <c r="J19" s="150">
        <f t="shared" si="4"/>
        <v>160</v>
      </c>
      <c r="K19" s="158">
        <f t="shared" si="5"/>
        <v>100</v>
      </c>
      <c r="L19" s="158"/>
      <c r="M19" s="158">
        <f t="shared" si="6"/>
        <v>130</v>
      </c>
      <c r="N19" s="158">
        <f t="shared" si="7"/>
        <v>-65</v>
      </c>
      <c r="O19" s="158">
        <v>0</v>
      </c>
      <c r="P19" s="159">
        <f t="shared" si="8"/>
        <v>-5</v>
      </c>
      <c r="Q19" s="179" t="e">
        <f>IF('统招（小学）'!#REF!=0,"",'统招（小学）'!#REF!)</f>
        <v>#REF!</v>
      </c>
      <c r="R19" s="93" t="e">
        <f>IF('统招（小学）'!#REF!=0,"",'统招（小学）'!#REF!)</f>
        <v>#REF!</v>
      </c>
      <c r="S19" s="93" t="e">
        <f>IF('统招（小学）'!#REF!=0,"",'统招（小学）'!#REF!)</f>
        <v>#REF!</v>
      </c>
      <c r="T19" s="93" t="e">
        <f>IF('统招（小学）'!#REF!=0,"",'统招（小学）'!#REF!)</f>
        <v>#REF!</v>
      </c>
      <c r="U19" s="93" t="e">
        <f>IF('统招（小学）'!#REF!=0,"",'统招（小学）'!#REF!)</f>
        <v>#REF!</v>
      </c>
      <c r="V19" s="93" t="e">
        <f>IF('统招（小学）'!#REF!=0,"",'统招（小学）'!#REF!)</f>
        <v>#REF!</v>
      </c>
      <c r="W19" s="93" t="e">
        <f>IF('统招（小学）'!#REF!=0,"",'统招（小学）'!#REF!)</f>
        <v>#REF!</v>
      </c>
      <c r="X19" s="93" t="e">
        <f>IF('统招（小学）'!#REF!=0,"",'统招（小学）'!#REF!)</f>
        <v>#REF!</v>
      </c>
      <c r="Y19" s="93" t="e">
        <f>IF('统招（小学）'!#REF!=0,"",'统招（小学）'!#REF!)</f>
        <v>#REF!</v>
      </c>
      <c r="Z19" s="93" t="e">
        <f>IF('统招（小学）'!#REF!=0,"",'统招（小学）'!#REF!)</f>
        <v>#REF!</v>
      </c>
      <c r="AA19" s="93" t="e">
        <f>IF('统招（小学）'!#REF!=0,"",'统招（小学）'!#REF!)</f>
        <v>#REF!</v>
      </c>
      <c r="AB19" s="93" t="e">
        <f>IF('统招（小学）'!#REF!=0,"",'统招（小学）'!#REF!)</f>
        <v>#REF!</v>
      </c>
      <c r="AC19" s="93" t="e">
        <f>IF('统招（小学）'!#REF!=0,"",'统招（小学）'!#REF!)</f>
        <v>#REF!</v>
      </c>
      <c r="AD19" s="93" t="e">
        <f>IF('统招（小学）'!#REF!=0,"",'统招（小学）'!#REF!)</f>
        <v>#REF!</v>
      </c>
      <c r="AE19" s="93" t="e">
        <f>IF('统招（小学）'!#REF!=0,"",'统招（小学）'!#REF!)</f>
        <v>#REF!</v>
      </c>
      <c r="AF19" s="93" t="e">
        <f>IF('统招（小学）'!#REF!=0,"",'统招（小学）'!#REF!)</f>
        <v>#REF!</v>
      </c>
      <c r="AG19" s="93" t="e">
        <f>IF('统招（小学）'!#REF!=0,"",'统招（小学）'!#REF!)</f>
        <v>#REF!</v>
      </c>
      <c r="AH19" s="93" t="e">
        <f>IF('统招（小学）'!#REF!=0,"",'统招（小学）'!#REF!)</f>
        <v>#REF!</v>
      </c>
      <c r="AI19" s="93" t="e">
        <f>IF('统招（小学）'!#REF!=0,"",'统招（小学）'!#REF!)</f>
        <v>#REF!</v>
      </c>
      <c r="AJ19" s="93" t="e">
        <f>IF('统招（小学）'!#REF!=0,"",'统招（小学）'!#REF!)</f>
        <v>#REF!</v>
      </c>
      <c r="AK19" s="93" t="e">
        <f>IF('统招（小学）'!#REF!=0,"",'统招（小学）'!#REF!)</f>
        <v>#REF!</v>
      </c>
      <c r="AL19" s="93" t="e">
        <f>IF('统招（小学）'!#REF!=0,"",'统招（小学）'!#REF!)</f>
        <v>#REF!</v>
      </c>
      <c r="AM19" s="93" t="e">
        <f>IF('统招（小学）'!#REF!=0,"",'统招（小学）'!#REF!)</f>
        <v>#REF!</v>
      </c>
      <c r="AN19" s="93" t="e">
        <f>IF('统招（小学）'!#REF!=0,"",'统招（小学）'!#REF!)</f>
        <v>#REF!</v>
      </c>
      <c r="AO19" s="93" t="e">
        <f>IF('统招（小学）'!#REF!=0,"",'统招（小学）'!#REF!)</f>
        <v>#REF!</v>
      </c>
      <c r="AP19" s="200" t="e">
        <f>IF('统招（小学）'!#REF!=0,"",'统招（小学）'!#REF!)</f>
        <v>#REF!</v>
      </c>
      <c r="AQ19" s="185" t="e">
        <f t="shared" si="13"/>
        <v>#REF!</v>
      </c>
      <c r="AR19" s="201">
        <v>3</v>
      </c>
      <c r="AS19" s="202"/>
      <c r="AT19" s="202"/>
      <c r="AU19" s="202">
        <v>3</v>
      </c>
      <c r="AV19" s="203"/>
      <c r="AW19" s="202"/>
      <c r="AX19" s="213"/>
      <c r="AY19" s="202">
        <f t="shared" si="9"/>
        <v>6</v>
      </c>
      <c r="AZ19" s="226" t="e">
        <f t="shared" si="10"/>
        <v>#REF!</v>
      </c>
      <c r="BA19" s="222" t="e">
        <f t="shared" si="11"/>
        <v>#REF!</v>
      </c>
      <c r="BB19" s="202" t="e">
        <f t="shared" si="12"/>
        <v>#REF!</v>
      </c>
    </row>
    <row r="20" customHeight="1" spans="1:54">
      <c r="A20" s="145" t="s">
        <v>105</v>
      </c>
      <c r="B20" s="143">
        <v>12</v>
      </c>
      <c r="C20" s="145">
        <v>12</v>
      </c>
      <c r="D20" s="115">
        <v>2000</v>
      </c>
      <c r="E20" s="115">
        <v>1832</v>
      </c>
      <c r="F20" s="115">
        <v>84</v>
      </c>
      <c r="G20" s="115">
        <v>81</v>
      </c>
      <c r="H20" s="144">
        <v>127</v>
      </c>
      <c r="I20" s="158">
        <f t="shared" si="3"/>
        <v>22.6172839506173</v>
      </c>
      <c r="J20" s="150">
        <f t="shared" si="4"/>
        <v>162</v>
      </c>
      <c r="K20" s="158">
        <f t="shared" si="5"/>
        <v>96.4210526315789</v>
      </c>
      <c r="L20" s="158"/>
      <c r="M20" s="158">
        <f t="shared" si="6"/>
        <v>129.210526315789</v>
      </c>
      <c r="N20" s="158">
        <f t="shared" si="7"/>
        <v>-30.5789473684211</v>
      </c>
      <c r="O20" s="158">
        <v>0</v>
      </c>
      <c r="P20" s="159">
        <f t="shared" si="8"/>
        <v>35</v>
      </c>
      <c r="Q20" s="179" t="str">
        <f>IF('统招（小学）'!C5=0,"",'统招（小学）'!C5)</f>
        <v/>
      </c>
      <c r="R20" s="93" t="e">
        <f>IF('统招（小学）'!#REF!=0,"",'统招（小学）'!#REF!)</f>
        <v>#REF!</v>
      </c>
      <c r="S20" s="93" t="str">
        <f>IF('统招（小学）'!D5=0,"",'统招（小学）'!D5)</f>
        <v/>
      </c>
      <c r="T20" s="93">
        <f>IF('统招（小学）'!E5=0,"",'统招（小学）'!E5)</f>
        <v>1</v>
      </c>
      <c r="U20" s="93">
        <f>IF('统招（小学）'!F5=0,"",'统招（小学）'!F5)</f>
        <v>1</v>
      </c>
      <c r="V20" s="93" t="str">
        <f>IF('统招（小学）'!G5=0,"",'统招（小学）'!G5)</f>
        <v/>
      </c>
      <c r="W20" s="93">
        <f>IF('统招（小学）'!H5=0,"",'统招（小学）'!H5)</f>
        <v>1</v>
      </c>
      <c r="X20" s="93" t="str">
        <f>IF('统招（小学）'!I5=0,"",'统招（小学）'!I5)</f>
        <v/>
      </c>
      <c r="Y20" s="93" t="str">
        <f>IF('统招（小学）'!J5=0,"",'统招（小学）'!J5)</f>
        <v/>
      </c>
      <c r="Z20" s="93" t="str">
        <f>IF('统招（小学）'!K5=0,"",'统招（小学）'!K5)</f>
        <v/>
      </c>
      <c r="AA20" s="93" t="str">
        <f>IF('统招（小学）'!L5=0,"",'统招（小学）'!L5)</f>
        <v/>
      </c>
      <c r="AB20" s="93" t="str">
        <f>IF('统招（小学）'!M5=0,"",'统招（小学）'!M5)</f>
        <v/>
      </c>
      <c r="AC20" s="93" t="str">
        <f>IF('统招（小学）'!N5=0,"",'统招（小学）'!N5)</f>
        <v/>
      </c>
      <c r="AD20" s="93" t="str">
        <f>IF('统招（小学）'!O5=0,"",'统招（小学）'!O5)</f>
        <v/>
      </c>
      <c r="AE20" s="93" t="str">
        <f>IF('统招（小学）'!P5=0,"",'统招（小学）'!P5)</f>
        <v/>
      </c>
      <c r="AF20" s="93" t="str">
        <f>IF('统招（小学）'!Q5=0,"",'统招（小学）'!Q5)</f>
        <v/>
      </c>
      <c r="AG20" s="93" t="e">
        <f>IF('统招（小学）'!#REF!=0,"",'统招（小学）'!#REF!)</f>
        <v>#REF!</v>
      </c>
      <c r="AH20" s="93" t="e">
        <f>IF('统招（小学）'!#REF!=0,"",'统招（小学）'!#REF!)</f>
        <v>#REF!</v>
      </c>
      <c r="AI20" s="93" t="e">
        <f>IF('统招（小学）'!#REF!=0,"",'统招（小学）'!#REF!)</f>
        <v>#REF!</v>
      </c>
      <c r="AJ20" s="93" t="e">
        <f>IF('统招（小学）'!#REF!=0,"",'统招（小学）'!#REF!)</f>
        <v>#REF!</v>
      </c>
      <c r="AK20" s="93" t="e">
        <f>IF('统招（小学）'!#REF!=0,"",'统招（小学）'!#REF!)</f>
        <v>#REF!</v>
      </c>
      <c r="AL20" s="93" t="e">
        <f>IF('统招（小学）'!#REF!=0,"",'统招（小学）'!#REF!)</f>
        <v>#REF!</v>
      </c>
      <c r="AM20" s="93" t="e">
        <f>IF('统招（小学）'!#REF!=0,"",'统招（小学）'!#REF!)</f>
        <v>#REF!</v>
      </c>
      <c r="AN20" s="93" t="e">
        <f>IF('统招（小学）'!#REF!=0,"",'统招（小学）'!#REF!)</f>
        <v>#REF!</v>
      </c>
      <c r="AO20" s="93" t="e">
        <f>IF('统招（小学）'!#REF!=0,"",'统招（小学）'!#REF!)</f>
        <v>#REF!</v>
      </c>
      <c r="AP20" s="200" t="str">
        <f>IF('统招（小学）'!R5=0,"",'统招（小学）'!R5)</f>
        <v/>
      </c>
      <c r="AQ20" s="185" t="e">
        <f t="shared" si="13"/>
        <v>#REF!</v>
      </c>
      <c r="AR20" s="201">
        <v>2</v>
      </c>
      <c r="AS20" s="202"/>
      <c r="AT20" s="202"/>
      <c r="AU20" s="202"/>
      <c r="AV20" s="203"/>
      <c r="AW20" s="202"/>
      <c r="AX20" s="202">
        <v>12</v>
      </c>
      <c r="AY20" s="202">
        <f t="shared" si="9"/>
        <v>14</v>
      </c>
      <c r="AZ20" s="226" t="e">
        <f t="shared" si="10"/>
        <v>#REF!</v>
      </c>
      <c r="BA20" s="222" t="e">
        <f t="shared" si="11"/>
        <v>#REF!</v>
      </c>
      <c r="BB20" s="202" t="e">
        <f t="shared" si="12"/>
        <v>#REF!</v>
      </c>
    </row>
    <row r="21" customHeight="1" spans="1:54">
      <c r="A21" s="143" t="s">
        <v>106</v>
      </c>
      <c r="B21" s="143">
        <v>13</v>
      </c>
      <c r="C21" s="143">
        <v>13</v>
      </c>
      <c r="D21" s="115">
        <v>1769</v>
      </c>
      <c r="E21" s="115">
        <v>1692</v>
      </c>
      <c r="F21" s="115">
        <v>45</v>
      </c>
      <c r="G21" s="115">
        <v>46</v>
      </c>
      <c r="H21" s="144">
        <v>110</v>
      </c>
      <c r="I21" s="158">
        <f t="shared" si="3"/>
        <v>36.7826086956522</v>
      </c>
      <c r="J21" s="150">
        <f t="shared" si="4"/>
        <v>92</v>
      </c>
      <c r="K21" s="158">
        <f t="shared" si="5"/>
        <v>89.0526315789474</v>
      </c>
      <c r="L21" s="158"/>
      <c r="M21" s="158">
        <f t="shared" si="6"/>
        <v>90.5263157894737</v>
      </c>
      <c r="N21" s="158">
        <f t="shared" si="7"/>
        <v>-20.9473684210526</v>
      </c>
      <c r="O21" s="158">
        <v>0</v>
      </c>
      <c r="P21" s="159">
        <f t="shared" si="8"/>
        <v>-18</v>
      </c>
      <c r="Q21" s="179" t="str">
        <f>IF('统招（小学）'!C6=0,"",'统招（小学）'!C6)</f>
        <v/>
      </c>
      <c r="R21" s="93" t="e">
        <f>IF('统招（小学）'!#REF!=0,"",'统招（小学）'!#REF!)</f>
        <v>#REF!</v>
      </c>
      <c r="S21" s="93">
        <f>IF('统招（小学）'!D6=0,"",'统招（小学）'!D6)</f>
        <v>1</v>
      </c>
      <c r="T21" s="93">
        <f>IF('统招（小学）'!E6=0,"",'统招（小学）'!E6)</f>
        <v>1</v>
      </c>
      <c r="U21" s="93">
        <f>IF('统招（小学）'!F6=0,"",'统招（小学）'!F6)</f>
        <v>2</v>
      </c>
      <c r="V21" s="93" t="str">
        <f>IF('统招（小学）'!G6=0,"",'统招（小学）'!G6)</f>
        <v/>
      </c>
      <c r="W21" s="93">
        <f>IF('统招（小学）'!H6=0,"",'统招（小学）'!H6)</f>
        <v>1</v>
      </c>
      <c r="X21" s="93" t="str">
        <f>IF('统招（小学）'!I6=0,"",'统招（小学）'!I6)</f>
        <v/>
      </c>
      <c r="Y21" s="93">
        <f>IF('统招（小学）'!J6=0,"",'统招（小学）'!J6)</f>
        <v>1</v>
      </c>
      <c r="Z21" s="93" t="str">
        <f>IF('统招（小学）'!K6=0,"",'统招（小学）'!K6)</f>
        <v/>
      </c>
      <c r="AA21" s="93" t="str">
        <f>IF('统招（小学）'!L6=0,"",'统招（小学）'!L6)</f>
        <v/>
      </c>
      <c r="AB21" s="93" t="str">
        <f>IF('统招（小学）'!M6=0,"",'统招（小学）'!M6)</f>
        <v/>
      </c>
      <c r="AC21" s="93">
        <f>IF('统招（小学）'!N6=0,"",'统招（小学）'!N6)</f>
        <v>1</v>
      </c>
      <c r="AD21" s="93" t="str">
        <f>IF('统招（小学）'!O6=0,"",'统招（小学）'!O6)</f>
        <v/>
      </c>
      <c r="AE21" s="93" t="str">
        <f>IF('统招（小学）'!P6=0,"",'统招（小学）'!P6)</f>
        <v/>
      </c>
      <c r="AF21" s="93" t="str">
        <f>IF('统招（小学）'!Q6=0,"",'统招（小学）'!Q6)</f>
        <v/>
      </c>
      <c r="AG21" s="93" t="e">
        <f>IF('统招（小学）'!#REF!=0,"",'统招（小学）'!#REF!)</f>
        <v>#REF!</v>
      </c>
      <c r="AH21" s="93" t="e">
        <f>IF('统招（小学）'!#REF!=0,"",'统招（小学）'!#REF!)</f>
        <v>#REF!</v>
      </c>
      <c r="AI21" s="93" t="e">
        <f>IF('统招（小学）'!#REF!=0,"",'统招（小学）'!#REF!)</f>
        <v>#REF!</v>
      </c>
      <c r="AJ21" s="93" t="e">
        <f>IF('统招（小学）'!#REF!=0,"",'统招（小学）'!#REF!)</f>
        <v>#REF!</v>
      </c>
      <c r="AK21" s="93" t="e">
        <f>IF('统招（小学）'!#REF!=0,"",'统招（小学）'!#REF!)</f>
        <v>#REF!</v>
      </c>
      <c r="AL21" s="93" t="e">
        <f>IF('统招（小学）'!#REF!=0,"",'统招（小学）'!#REF!)</f>
        <v>#REF!</v>
      </c>
      <c r="AM21" s="93" t="e">
        <f>IF('统招（小学）'!#REF!=0,"",'统招（小学）'!#REF!)</f>
        <v>#REF!</v>
      </c>
      <c r="AN21" s="93" t="e">
        <f>IF('统招（小学）'!#REF!=0,"",'统招（小学）'!#REF!)</f>
        <v>#REF!</v>
      </c>
      <c r="AO21" s="93" t="e">
        <f>IF('统招（小学）'!#REF!=0,"",'统招（小学）'!#REF!)</f>
        <v>#REF!</v>
      </c>
      <c r="AP21" s="200" t="str">
        <f>IF('统招（小学）'!R6=0,"",'统招（小学）'!R6)</f>
        <v/>
      </c>
      <c r="AQ21" s="185" t="e">
        <f t="shared" si="13"/>
        <v>#REF!</v>
      </c>
      <c r="AR21" s="201">
        <v>2</v>
      </c>
      <c r="AS21" s="202"/>
      <c r="AT21" s="202"/>
      <c r="AU21" s="202"/>
      <c r="AV21" s="203"/>
      <c r="AW21" s="202"/>
      <c r="AX21" s="202">
        <v>20</v>
      </c>
      <c r="AY21" s="202">
        <f t="shared" si="9"/>
        <v>22</v>
      </c>
      <c r="AZ21" s="166" t="e">
        <f t="shared" si="10"/>
        <v>#REF!</v>
      </c>
      <c r="BA21" s="222" t="e">
        <f t="shared" si="11"/>
        <v>#REF!</v>
      </c>
      <c r="BB21" s="202" t="e">
        <f t="shared" si="12"/>
        <v>#REF!</v>
      </c>
    </row>
    <row r="22" customHeight="1" spans="1:54">
      <c r="A22" s="145" t="s">
        <v>107</v>
      </c>
      <c r="B22" s="143">
        <v>14</v>
      </c>
      <c r="C22" s="145">
        <v>14</v>
      </c>
      <c r="D22" s="115">
        <v>1410</v>
      </c>
      <c r="E22" s="115">
        <v>1274</v>
      </c>
      <c r="F22" s="115">
        <v>64</v>
      </c>
      <c r="G22" s="115">
        <v>52</v>
      </c>
      <c r="H22" s="144">
        <v>123</v>
      </c>
      <c r="I22" s="158">
        <f t="shared" si="3"/>
        <v>24.5</v>
      </c>
      <c r="J22" s="150">
        <f t="shared" si="4"/>
        <v>104</v>
      </c>
      <c r="K22" s="158">
        <f t="shared" si="5"/>
        <v>67.0526315789474</v>
      </c>
      <c r="L22" s="158"/>
      <c r="M22" s="158">
        <f t="shared" si="6"/>
        <v>85.5263157894737</v>
      </c>
      <c r="N22" s="158">
        <f t="shared" si="7"/>
        <v>-55.9473684210526</v>
      </c>
      <c r="O22" s="158">
        <v>0</v>
      </c>
      <c r="P22" s="159">
        <f t="shared" si="8"/>
        <v>-19</v>
      </c>
      <c r="Q22" s="179" t="e">
        <f>IF('统招（小学）'!#REF!=0,"",'统招（小学）'!#REF!)</f>
        <v>#REF!</v>
      </c>
      <c r="R22" s="93" t="e">
        <f>IF('统招（小学）'!#REF!=0,"",'统招（小学）'!#REF!)</f>
        <v>#REF!</v>
      </c>
      <c r="S22" s="93" t="e">
        <f>IF('统招（小学）'!#REF!=0,"",'统招（小学）'!#REF!)</f>
        <v>#REF!</v>
      </c>
      <c r="T22" s="93" t="e">
        <f>IF('统招（小学）'!#REF!=0,"",'统招（小学）'!#REF!)</f>
        <v>#REF!</v>
      </c>
      <c r="U22" s="93" t="e">
        <f>IF('统招（小学）'!#REF!=0,"",'统招（小学）'!#REF!)</f>
        <v>#REF!</v>
      </c>
      <c r="V22" s="93" t="e">
        <f>IF('统招（小学）'!#REF!=0,"",'统招（小学）'!#REF!)</f>
        <v>#REF!</v>
      </c>
      <c r="W22" s="93" t="e">
        <f>IF('统招（小学）'!#REF!=0,"",'统招（小学）'!#REF!)</f>
        <v>#REF!</v>
      </c>
      <c r="X22" s="93" t="e">
        <f>IF('统招（小学）'!#REF!=0,"",'统招（小学）'!#REF!)</f>
        <v>#REF!</v>
      </c>
      <c r="Y22" s="93" t="e">
        <f>IF('统招（小学）'!#REF!=0,"",'统招（小学）'!#REF!)</f>
        <v>#REF!</v>
      </c>
      <c r="Z22" s="93" t="e">
        <f>IF('统招（小学）'!#REF!=0,"",'统招（小学）'!#REF!)</f>
        <v>#REF!</v>
      </c>
      <c r="AA22" s="93" t="e">
        <f>IF('统招（小学）'!#REF!=0,"",'统招（小学）'!#REF!)</f>
        <v>#REF!</v>
      </c>
      <c r="AB22" s="93" t="e">
        <f>IF('统招（小学）'!#REF!=0,"",'统招（小学）'!#REF!)</f>
        <v>#REF!</v>
      </c>
      <c r="AC22" s="93" t="e">
        <f>IF('统招（小学）'!#REF!=0,"",'统招（小学）'!#REF!)</f>
        <v>#REF!</v>
      </c>
      <c r="AD22" s="93" t="e">
        <f>IF('统招（小学）'!#REF!=0,"",'统招（小学）'!#REF!)</f>
        <v>#REF!</v>
      </c>
      <c r="AE22" s="93" t="e">
        <f>IF('统招（小学）'!#REF!=0,"",'统招（小学）'!#REF!)</f>
        <v>#REF!</v>
      </c>
      <c r="AF22" s="93" t="e">
        <f>IF('统招（小学）'!#REF!=0,"",'统招（小学）'!#REF!)</f>
        <v>#REF!</v>
      </c>
      <c r="AG22" s="93" t="e">
        <f>IF('统招（小学）'!#REF!=0,"",'统招（小学）'!#REF!)</f>
        <v>#REF!</v>
      </c>
      <c r="AH22" s="93" t="e">
        <f>IF('统招（小学）'!#REF!=0,"",'统招（小学）'!#REF!)</f>
        <v>#REF!</v>
      </c>
      <c r="AI22" s="93" t="e">
        <f>IF('统招（小学）'!#REF!=0,"",'统招（小学）'!#REF!)</f>
        <v>#REF!</v>
      </c>
      <c r="AJ22" s="93" t="e">
        <f>IF('统招（小学）'!#REF!=0,"",'统招（小学）'!#REF!)</f>
        <v>#REF!</v>
      </c>
      <c r="AK22" s="93" t="e">
        <f>IF('统招（小学）'!#REF!=0,"",'统招（小学）'!#REF!)</f>
        <v>#REF!</v>
      </c>
      <c r="AL22" s="93" t="e">
        <f>IF('统招（小学）'!#REF!=0,"",'统招（小学）'!#REF!)</f>
        <v>#REF!</v>
      </c>
      <c r="AM22" s="93" t="e">
        <f>IF('统招（小学）'!#REF!=0,"",'统招（小学）'!#REF!)</f>
        <v>#REF!</v>
      </c>
      <c r="AN22" s="93" t="e">
        <f>IF('统招（小学）'!#REF!=0,"",'统招（小学）'!#REF!)</f>
        <v>#REF!</v>
      </c>
      <c r="AO22" s="93" t="e">
        <f>IF('统招（小学）'!#REF!=0,"",'统招（小学）'!#REF!)</f>
        <v>#REF!</v>
      </c>
      <c r="AP22" s="200" t="e">
        <f>IF('统招（小学）'!#REF!=0,"",'统招（小学）'!#REF!)</f>
        <v>#REF!</v>
      </c>
      <c r="AQ22" s="185" t="e">
        <f t="shared" si="13"/>
        <v>#REF!</v>
      </c>
      <c r="AR22" s="204"/>
      <c r="AS22" s="202"/>
      <c r="AT22" s="202"/>
      <c r="AU22" s="202"/>
      <c r="AV22" s="203"/>
      <c r="AW22" s="202"/>
      <c r="AX22" s="202"/>
      <c r="AY22" s="202">
        <f t="shared" si="9"/>
        <v>0</v>
      </c>
      <c r="AZ22" s="166" t="e">
        <f t="shared" si="10"/>
        <v>#REF!</v>
      </c>
      <c r="BA22" s="222" t="e">
        <f t="shared" si="11"/>
        <v>#REF!</v>
      </c>
      <c r="BB22" s="202" t="e">
        <f t="shared" si="12"/>
        <v>#REF!</v>
      </c>
    </row>
    <row r="23" s="119" customFormat="1" customHeight="1" spans="1:54">
      <c r="A23" s="145" t="s">
        <v>108</v>
      </c>
      <c r="B23" s="143">
        <v>22</v>
      </c>
      <c r="C23" s="145">
        <v>15</v>
      </c>
      <c r="D23" s="115">
        <v>1848</v>
      </c>
      <c r="E23" s="144">
        <v>1266</v>
      </c>
      <c r="F23" s="146">
        <v>40</v>
      </c>
      <c r="G23" s="146">
        <v>29</v>
      </c>
      <c r="H23" s="144">
        <v>81</v>
      </c>
      <c r="I23" s="158">
        <f t="shared" si="3"/>
        <v>43.6551724137931</v>
      </c>
      <c r="J23" s="160">
        <f t="shared" ref="J23:J29" si="14">G23*2.4</f>
        <v>69.6</v>
      </c>
      <c r="K23" s="158">
        <f t="shared" si="5"/>
        <v>66.6315789473684</v>
      </c>
      <c r="L23" s="158"/>
      <c r="M23" s="158">
        <f t="shared" si="6"/>
        <v>68.1157894736842</v>
      </c>
      <c r="N23" s="158">
        <f t="shared" si="7"/>
        <v>-14.3684210526316</v>
      </c>
      <c r="O23" s="158">
        <v>0</v>
      </c>
      <c r="P23" s="159">
        <f t="shared" si="8"/>
        <v>-11.4</v>
      </c>
      <c r="Q23" s="179" t="str">
        <f>IF('统招（小学）'!C9=0,"",'统招（小学）'!C9)</f>
        <v/>
      </c>
      <c r="R23" s="93" t="e">
        <f>IF('统招（小学）'!#REF!=0,"",'统招（小学）'!#REF!)</f>
        <v>#REF!</v>
      </c>
      <c r="S23" s="93">
        <f>IF('统招（小学）'!D9=0,"",'统招（小学）'!D9)</f>
        <v>1</v>
      </c>
      <c r="T23" s="93" t="str">
        <f>IF('统招（小学）'!E9=0,"",'统招（小学）'!E9)</f>
        <v/>
      </c>
      <c r="U23" s="93" t="str">
        <f>IF('统招（小学）'!F9=0,"",'统招（小学）'!F9)</f>
        <v/>
      </c>
      <c r="V23" s="93" t="str">
        <f>IF('统招（小学）'!G9=0,"",'统招（小学）'!G9)</f>
        <v/>
      </c>
      <c r="W23" s="93" t="str">
        <f>IF('统招（小学）'!H9=0,"",'统招（小学）'!H9)</f>
        <v/>
      </c>
      <c r="X23" s="93" t="str">
        <f>IF('统招（小学）'!I9=0,"",'统招（小学）'!I9)</f>
        <v/>
      </c>
      <c r="Y23" s="93">
        <f>IF('统招（小学）'!J9=0,"",'统招（小学）'!J9)</f>
        <v>1</v>
      </c>
      <c r="Z23" s="93" t="str">
        <f>IF('统招（小学）'!K9=0,"",'统招（小学）'!K9)</f>
        <v/>
      </c>
      <c r="AA23" s="93" t="str">
        <f>IF('统招（小学）'!L9=0,"",'统招（小学）'!L9)</f>
        <v/>
      </c>
      <c r="AB23" s="93" t="str">
        <f>IF('统招（小学）'!M9=0,"",'统招（小学）'!M9)</f>
        <v/>
      </c>
      <c r="AC23" s="93" t="str">
        <f>IF('统招（小学）'!N9=0,"",'统招（小学）'!N9)</f>
        <v/>
      </c>
      <c r="AD23" s="93" t="str">
        <f>IF('统招（小学）'!O9=0,"",'统招（小学）'!O9)</f>
        <v/>
      </c>
      <c r="AE23" s="93" t="str">
        <f>IF('统招（小学）'!P9=0,"",'统招（小学）'!P9)</f>
        <v/>
      </c>
      <c r="AF23" s="93" t="str">
        <f>IF('统招（小学）'!Q9=0,"",'统招（小学）'!Q9)</f>
        <v/>
      </c>
      <c r="AG23" s="93" t="e">
        <f>IF('统招（小学）'!#REF!=0,"",'统招（小学）'!#REF!)</f>
        <v>#REF!</v>
      </c>
      <c r="AH23" s="93" t="e">
        <f>IF('统招（小学）'!#REF!=0,"",'统招（小学）'!#REF!)</f>
        <v>#REF!</v>
      </c>
      <c r="AI23" s="93" t="e">
        <f>IF('统招（小学）'!#REF!=0,"",'统招（小学）'!#REF!)</f>
        <v>#REF!</v>
      </c>
      <c r="AJ23" s="93" t="e">
        <f>IF('统招（小学）'!#REF!=0,"",'统招（小学）'!#REF!)</f>
        <v>#REF!</v>
      </c>
      <c r="AK23" s="93" t="e">
        <f>IF('统招（小学）'!#REF!=0,"",'统招（小学）'!#REF!)</f>
        <v>#REF!</v>
      </c>
      <c r="AL23" s="93" t="e">
        <f>IF('统招（小学）'!#REF!=0,"",'统招（小学）'!#REF!)</f>
        <v>#REF!</v>
      </c>
      <c r="AM23" s="93" t="e">
        <f>IF('统招（小学）'!#REF!=0,"",'统招（小学）'!#REF!)</f>
        <v>#REF!</v>
      </c>
      <c r="AN23" s="93" t="e">
        <f>IF('统招（小学）'!#REF!=0,"",'统招（小学）'!#REF!)</f>
        <v>#REF!</v>
      </c>
      <c r="AO23" s="93" t="e">
        <f>IF('统招（小学）'!#REF!=0,"",'统招（小学）'!#REF!)</f>
        <v>#REF!</v>
      </c>
      <c r="AP23" s="200" t="str">
        <f>IF('统招（小学）'!R9=0,"",'统招（小学）'!R9)</f>
        <v/>
      </c>
      <c r="AQ23" s="206" t="e">
        <f t="shared" si="13"/>
        <v>#REF!</v>
      </c>
      <c r="AR23" s="204"/>
      <c r="AS23" s="205">
        <v>1</v>
      </c>
      <c r="AT23" s="202"/>
      <c r="AU23" s="202"/>
      <c r="AV23" s="203"/>
      <c r="AW23" s="202"/>
      <c r="AX23" s="202"/>
      <c r="AY23" s="202">
        <f t="shared" si="9"/>
        <v>1</v>
      </c>
      <c r="AZ23" s="166" t="e">
        <f t="shared" si="10"/>
        <v>#REF!</v>
      </c>
      <c r="BA23" s="222" t="e">
        <f t="shared" si="11"/>
        <v>#REF!</v>
      </c>
      <c r="BB23" s="202" t="e">
        <f t="shared" si="12"/>
        <v>#REF!</v>
      </c>
    </row>
    <row r="24" customHeight="1" spans="1:54">
      <c r="A24" s="143" t="s">
        <v>110</v>
      </c>
      <c r="B24" s="143">
        <v>23</v>
      </c>
      <c r="C24" s="143">
        <v>16</v>
      </c>
      <c r="D24" s="115">
        <v>3961</v>
      </c>
      <c r="E24" s="115">
        <v>3981</v>
      </c>
      <c r="F24" s="146">
        <v>69</v>
      </c>
      <c r="G24" s="146">
        <v>74</v>
      </c>
      <c r="H24" s="144">
        <v>157</v>
      </c>
      <c r="I24" s="161">
        <f t="shared" si="3"/>
        <v>53.7972972972973</v>
      </c>
      <c r="J24" s="160">
        <f t="shared" si="14"/>
        <v>177.6</v>
      </c>
      <c r="K24" s="158">
        <f t="shared" si="5"/>
        <v>209.526315789474</v>
      </c>
      <c r="L24" s="158"/>
      <c r="M24" s="158">
        <f t="shared" si="6"/>
        <v>193.563157894737</v>
      </c>
      <c r="N24" s="158">
        <f t="shared" si="7"/>
        <v>52.5263157894737</v>
      </c>
      <c r="O24" s="158">
        <f t="shared" ref="O24:O27" si="15">N24</f>
        <v>52.5263157894737</v>
      </c>
      <c r="P24" s="159">
        <f t="shared" si="8"/>
        <v>20.6</v>
      </c>
      <c r="Q24" s="179" t="str">
        <f>IF('统招（小学）'!C10=0,"",'统招（小学）'!C10)</f>
        <v/>
      </c>
      <c r="R24" s="93" t="e">
        <f>IF('统招（小学）'!#REF!=0,"",'统招（小学）'!#REF!)</f>
        <v>#REF!</v>
      </c>
      <c r="S24" s="93" t="str">
        <f>IF('统招（小学）'!D10=0,"",'统招（小学）'!D10)</f>
        <v/>
      </c>
      <c r="T24" s="93" t="str">
        <f>IF('统招（小学）'!E10=0,"",'统招（小学）'!E10)</f>
        <v/>
      </c>
      <c r="U24" s="93" t="str">
        <f>IF('统招（小学）'!F10=0,"",'统招（小学）'!F10)</f>
        <v/>
      </c>
      <c r="V24" s="93" t="str">
        <f>IF('统招（小学）'!G10=0,"",'统招（小学）'!G10)</f>
        <v/>
      </c>
      <c r="W24" s="93" t="str">
        <f>IF('统招（小学）'!H10=0,"",'统招（小学）'!H10)</f>
        <v/>
      </c>
      <c r="X24" s="93" t="str">
        <f>IF('统招（小学）'!I10=0,"",'统招（小学）'!I10)</f>
        <v/>
      </c>
      <c r="Y24" s="93" t="str">
        <f>IF('统招（小学）'!J10=0,"",'统招（小学）'!J10)</f>
        <v/>
      </c>
      <c r="Z24" s="93" t="str">
        <f>IF('统招（小学）'!K10=0,"",'统招（小学）'!K10)</f>
        <v/>
      </c>
      <c r="AA24" s="93">
        <f>IF('统招（小学）'!L10=0,"",'统招（小学）'!L10)</f>
        <v>1</v>
      </c>
      <c r="AB24" s="93" t="str">
        <f>IF('统招（小学）'!M10=0,"",'统招（小学）'!M10)</f>
        <v/>
      </c>
      <c r="AC24" s="93" t="str">
        <f>IF('统招（小学）'!N10=0,"",'统招（小学）'!N10)</f>
        <v/>
      </c>
      <c r="AD24" s="93" t="str">
        <f>IF('统招（小学）'!O10=0,"",'统招（小学）'!O10)</f>
        <v/>
      </c>
      <c r="AE24" s="93" t="str">
        <f>IF('统招（小学）'!P10=0,"",'统招（小学）'!P10)</f>
        <v/>
      </c>
      <c r="AF24" s="93" t="str">
        <f>IF('统招（小学）'!Q10=0,"",'统招（小学）'!Q10)</f>
        <v/>
      </c>
      <c r="AG24" s="93" t="e">
        <f>IF('统招（小学）'!#REF!=0,"",'统招（小学）'!#REF!)</f>
        <v>#REF!</v>
      </c>
      <c r="AH24" s="93" t="e">
        <f>IF('统招（小学）'!#REF!=0,"",'统招（小学）'!#REF!)</f>
        <v>#REF!</v>
      </c>
      <c r="AI24" s="93" t="e">
        <f>IF('统招（小学）'!#REF!=0,"",'统招（小学）'!#REF!)</f>
        <v>#REF!</v>
      </c>
      <c r="AJ24" s="93" t="e">
        <f>IF('统招（小学）'!#REF!=0,"",'统招（小学）'!#REF!)</f>
        <v>#REF!</v>
      </c>
      <c r="AK24" s="93" t="e">
        <f>IF('统招（小学）'!#REF!=0,"",'统招（小学）'!#REF!)</f>
        <v>#REF!</v>
      </c>
      <c r="AL24" s="93" t="e">
        <f>IF('统招（小学）'!#REF!=0,"",'统招（小学）'!#REF!)</f>
        <v>#REF!</v>
      </c>
      <c r="AM24" s="93" t="e">
        <f>IF('统招（小学）'!#REF!=0,"",'统招（小学）'!#REF!)</f>
        <v>#REF!</v>
      </c>
      <c r="AN24" s="93" t="e">
        <f>IF('统招（小学）'!#REF!=0,"",'统招（小学）'!#REF!)</f>
        <v>#REF!</v>
      </c>
      <c r="AO24" s="93" t="e">
        <f>IF('统招（小学）'!#REF!=0,"",'统招（小学）'!#REF!)</f>
        <v>#REF!</v>
      </c>
      <c r="AP24" s="200" t="str">
        <f>IF('统招（小学）'!R10=0,"",'统招（小学）'!R10)</f>
        <v/>
      </c>
      <c r="AQ24" s="185" t="e">
        <f t="shared" si="13"/>
        <v>#REF!</v>
      </c>
      <c r="AR24" s="204"/>
      <c r="AS24" s="202"/>
      <c r="AT24" s="202"/>
      <c r="AU24" s="202"/>
      <c r="AV24" s="203"/>
      <c r="AW24" s="202"/>
      <c r="AX24" s="202"/>
      <c r="AY24" s="202">
        <f t="shared" si="9"/>
        <v>0</v>
      </c>
      <c r="AZ24" s="223" t="e">
        <f t="shared" si="10"/>
        <v>#REF!</v>
      </c>
      <c r="BA24" s="222" t="e">
        <f t="shared" si="11"/>
        <v>#REF!</v>
      </c>
      <c r="BB24" s="202" t="e">
        <f t="shared" si="12"/>
        <v>#REF!</v>
      </c>
    </row>
    <row r="25" customHeight="1" spans="1:54">
      <c r="A25" s="143" t="s">
        <v>111</v>
      </c>
      <c r="B25" s="143">
        <v>24</v>
      </c>
      <c r="C25" s="143">
        <v>17</v>
      </c>
      <c r="D25" s="115">
        <v>3446</v>
      </c>
      <c r="E25" s="115">
        <v>3340</v>
      </c>
      <c r="F25" s="146">
        <v>54</v>
      </c>
      <c r="G25" s="146">
        <v>56</v>
      </c>
      <c r="H25" s="144">
        <v>131</v>
      </c>
      <c r="I25" s="162">
        <f t="shared" si="3"/>
        <v>59.6428571428571</v>
      </c>
      <c r="J25" s="160">
        <f t="shared" si="14"/>
        <v>134.4</v>
      </c>
      <c r="K25" s="158">
        <f t="shared" si="5"/>
        <v>175.789473684211</v>
      </c>
      <c r="L25" s="158"/>
      <c r="M25" s="158">
        <f t="shared" si="6"/>
        <v>155.094736842105</v>
      </c>
      <c r="N25" s="158">
        <f t="shared" si="7"/>
        <v>44.7894736842105</v>
      </c>
      <c r="O25" s="158">
        <f t="shared" si="15"/>
        <v>44.7894736842105</v>
      </c>
      <c r="P25" s="159">
        <f t="shared" si="8"/>
        <v>3.40000000000001</v>
      </c>
      <c r="Q25" s="179" t="str">
        <f>IF('统招（小学）'!C11=0,"",'统招（小学）'!C11)</f>
        <v/>
      </c>
      <c r="R25" s="93" t="e">
        <f>IF('统招（小学）'!#REF!=0,"",'统招（小学）'!#REF!)</f>
        <v>#REF!</v>
      </c>
      <c r="S25" s="93">
        <f>IF('统招（小学）'!D11=0,"",'统招（小学）'!D11)</f>
        <v>1</v>
      </c>
      <c r="T25" s="93" t="str">
        <f>IF('统招（小学）'!E11=0,"",'统招（小学）'!E11)</f>
        <v/>
      </c>
      <c r="U25" s="93" t="str">
        <f>IF('统招（小学）'!F11=0,"",'统招（小学）'!F11)</f>
        <v/>
      </c>
      <c r="V25" s="93" t="str">
        <f>IF('统招（小学）'!G11=0,"",'统招（小学）'!G11)</f>
        <v/>
      </c>
      <c r="W25" s="93" t="str">
        <f>IF('统招（小学）'!H11=0,"",'统招（小学）'!H11)</f>
        <v/>
      </c>
      <c r="X25" s="93" t="str">
        <f>IF('统招（小学）'!I11=0,"",'统招（小学）'!I11)</f>
        <v/>
      </c>
      <c r="Y25" s="93" t="str">
        <f>IF('统招（小学）'!J11=0,"",'统招（小学）'!J11)</f>
        <v/>
      </c>
      <c r="Z25" s="93" t="str">
        <f>IF('统招（小学）'!K11=0,"",'统招（小学）'!K11)</f>
        <v/>
      </c>
      <c r="AA25" s="93" t="str">
        <f>IF('统招（小学）'!L11=0,"",'统招（小学）'!L11)</f>
        <v/>
      </c>
      <c r="AB25" s="93" t="str">
        <f>IF('统招（小学）'!M11=0,"",'统招（小学）'!M11)</f>
        <v/>
      </c>
      <c r="AC25" s="93" t="str">
        <f>IF('统招（小学）'!N11=0,"",'统招（小学）'!N11)</f>
        <v/>
      </c>
      <c r="AD25" s="93" t="str">
        <f>IF('统招（小学）'!O11=0,"",'统招（小学）'!O11)</f>
        <v/>
      </c>
      <c r="AE25" s="93" t="str">
        <f>IF('统招（小学）'!P11=0,"",'统招（小学）'!P11)</f>
        <v/>
      </c>
      <c r="AF25" s="93" t="str">
        <f>IF('统招（小学）'!Q11=0,"",'统招（小学）'!Q11)</f>
        <v/>
      </c>
      <c r="AG25" s="93" t="e">
        <f>IF('统招（小学）'!#REF!=0,"",'统招（小学）'!#REF!)</f>
        <v>#REF!</v>
      </c>
      <c r="AH25" s="93" t="e">
        <f>IF('统招（小学）'!#REF!=0,"",'统招（小学）'!#REF!)</f>
        <v>#REF!</v>
      </c>
      <c r="AI25" s="93" t="e">
        <f>IF('统招（小学）'!#REF!=0,"",'统招（小学）'!#REF!)</f>
        <v>#REF!</v>
      </c>
      <c r="AJ25" s="93" t="e">
        <f>IF('统招（小学）'!#REF!=0,"",'统招（小学）'!#REF!)</f>
        <v>#REF!</v>
      </c>
      <c r="AK25" s="93" t="e">
        <f>IF('统招（小学）'!#REF!=0,"",'统招（小学）'!#REF!)</f>
        <v>#REF!</v>
      </c>
      <c r="AL25" s="93" t="e">
        <f>IF('统招（小学）'!#REF!=0,"",'统招（小学）'!#REF!)</f>
        <v>#REF!</v>
      </c>
      <c r="AM25" s="93" t="e">
        <f>IF('统招（小学）'!#REF!=0,"",'统招（小学）'!#REF!)</f>
        <v>#REF!</v>
      </c>
      <c r="AN25" s="93" t="e">
        <f>IF('统招（小学）'!#REF!=0,"",'统招（小学）'!#REF!)</f>
        <v>#REF!</v>
      </c>
      <c r="AO25" s="93" t="e">
        <f>IF('统招（小学）'!#REF!=0,"",'统招（小学）'!#REF!)</f>
        <v>#REF!</v>
      </c>
      <c r="AP25" s="200" t="str">
        <f>IF('统招（小学）'!R11=0,"",'统招（小学）'!R11)</f>
        <v/>
      </c>
      <c r="AQ25" s="185" t="e">
        <f t="shared" si="13"/>
        <v>#REF!</v>
      </c>
      <c r="AR25" s="204"/>
      <c r="AS25" s="202"/>
      <c r="AT25" s="202"/>
      <c r="AU25" s="202"/>
      <c r="AV25" s="203"/>
      <c r="AW25" s="202"/>
      <c r="AX25" s="213"/>
      <c r="AY25" s="202">
        <f t="shared" si="9"/>
        <v>0</v>
      </c>
      <c r="AZ25" s="166" t="e">
        <f t="shared" si="10"/>
        <v>#REF!</v>
      </c>
      <c r="BA25" s="222" t="e">
        <f t="shared" si="11"/>
        <v>#REF!</v>
      </c>
      <c r="BB25" s="202" t="e">
        <f t="shared" si="12"/>
        <v>#REF!</v>
      </c>
    </row>
    <row r="26" customHeight="1" spans="1:54">
      <c r="A26" s="143" t="s">
        <v>112</v>
      </c>
      <c r="B26" s="143">
        <v>25</v>
      </c>
      <c r="C26" s="143">
        <v>18</v>
      </c>
      <c r="D26" s="115">
        <v>5250</v>
      </c>
      <c r="E26" s="115">
        <v>5443</v>
      </c>
      <c r="F26" s="146">
        <v>82</v>
      </c>
      <c r="G26" s="146">
        <v>88</v>
      </c>
      <c r="H26" s="144">
        <v>205</v>
      </c>
      <c r="I26" s="162">
        <f t="shared" si="3"/>
        <v>61.8522727272727</v>
      </c>
      <c r="J26" s="160">
        <f t="shared" si="14"/>
        <v>211.2</v>
      </c>
      <c r="K26" s="158">
        <f t="shared" si="5"/>
        <v>286.473684210526</v>
      </c>
      <c r="L26" s="158"/>
      <c r="M26" s="158">
        <f t="shared" si="6"/>
        <v>248.836842105263</v>
      </c>
      <c r="N26" s="158">
        <f t="shared" si="7"/>
        <v>81.4736842105263</v>
      </c>
      <c r="O26" s="158">
        <f t="shared" si="15"/>
        <v>81.4736842105263</v>
      </c>
      <c r="P26" s="159">
        <f t="shared" si="8"/>
        <v>6.19999999999999</v>
      </c>
      <c r="Q26" s="179" t="e">
        <f>IF('统招（小学）'!#REF!=0,"",'统招（小学）'!#REF!)</f>
        <v>#REF!</v>
      </c>
      <c r="R26" s="93" t="e">
        <f>IF('统招（小学）'!#REF!=0,"",'统招（小学）'!#REF!)</f>
        <v>#REF!</v>
      </c>
      <c r="S26" s="93" t="e">
        <f>IF('统招（小学）'!#REF!=0,"",'统招（小学）'!#REF!)</f>
        <v>#REF!</v>
      </c>
      <c r="T26" s="93" t="e">
        <f>IF('统招（小学）'!#REF!=0,"",'统招（小学）'!#REF!)</f>
        <v>#REF!</v>
      </c>
      <c r="U26" s="93" t="e">
        <f>IF('统招（小学）'!#REF!=0,"",'统招（小学）'!#REF!)</f>
        <v>#REF!</v>
      </c>
      <c r="V26" s="93" t="e">
        <f>IF('统招（小学）'!#REF!=0,"",'统招（小学）'!#REF!)</f>
        <v>#REF!</v>
      </c>
      <c r="W26" s="93" t="e">
        <f>IF('统招（小学）'!#REF!=0,"",'统招（小学）'!#REF!)</f>
        <v>#REF!</v>
      </c>
      <c r="X26" s="93" t="e">
        <f>IF('统招（小学）'!#REF!=0,"",'统招（小学）'!#REF!)</f>
        <v>#REF!</v>
      </c>
      <c r="Y26" s="93" t="e">
        <f>IF('统招（小学）'!#REF!=0,"",'统招（小学）'!#REF!)</f>
        <v>#REF!</v>
      </c>
      <c r="Z26" s="93" t="e">
        <f>IF('统招（小学）'!#REF!=0,"",'统招（小学）'!#REF!)</f>
        <v>#REF!</v>
      </c>
      <c r="AA26" s="93" t="e">
        <f>IF('统招（小学）'!#REF!=0,"",'统招（小学）'!#REF!)</f>
        <v>#REF!</v>
      </c>
      <c r="AB26" s="93" t="e">
        <f>IF('统招（小学）'!#REF!=0,"",'统招（小学）'!#REF!)</f>
        <v>#REF!</v>
      </c>
      <c r="AC26" s="93" t="e">
        <f>IF('统招（小学）'!#REF!=0,"",'统招（小学）'!#REF!)</f>
        <v>#REF!</v>
      </c>
      <c r="AD26" s="93" t="e">
        <f>IF('统招（小学）'!#REF!=0,"",'统招（小学）'!#REF!)</f>
        <v>#REF!</v>
      </c>
      <c r="AE26" s="93" t="e">
        <f>IF('统招（小学）'!#REF!=0,"",'统招（小学）'!#REF!)</f>
        <v>#REF!</v>
      </c>
      <c r="AF26" s="93" t="e">
        <f>IF('统招（小学）'!#REF!=0,"",'统招（小学）'!#REF!)</f>
        <v>#REF!</v>
      </c>
      <c r="AG26" s="93" t="e">
        <f>IF('统招（小学）'!#REF!=0,"",'统招（小学）'!#REF!)</f>
        <v>#REF!</v>
      </c>
      <c r="AH26" s="93" t="e">
        <f>IF('统招（小学）'!#REF!=0,"",'统招（小学）'!#REF!)</f>
        <v>#REF!</v>
      </c>
      <c r="AI26" s="93" t="e">
        <f>IF('统招（小学）'!#REF!=0,"",'统招（小学）'!#REF!)</f>
        <v>#REF!</v>
      </c>
      <c r="AJ26" s="93" t="e">
        <f>IF('统招（小学）'!#REF!=0,"",'统招（小学）'!#REF!)</f>
        <v>#REF!</v>
      </c>
      <c r="AK26" s="93" t="e">
        <f>IF('统招（小学）'!#REF!=0,"",'统招（小学）'!#REF!)</f>
        <v>#REF!</v>
      </c>
      <c r="AL26" s="93" t="e">
        <f>IF('统招（小学）'!#REF!=0,"",'统招（小学）'!#REF!)</f>
        <v>#REF!</v>
      </c>
      <c r="AM26" s="93" t="e">
        <f>IF('统招（小学）'!#REF!=0,"",'统招（小学）'!#REF!)</f>
        <v>#REF!</v>
      </c>
      <c r="AN26" s="93" t="e">
        <f>IF('统招（小学）'!#REF!=0,"",'统招（小学）'!#REF!)</f>
        <v>#REF!</v>
      </c>
      <c r="AO26" s="93" t="e">
        <f>IF('统招（小学）'!#REF!=0,"",'统招（小学）'!#REF!)</f>
        <v>#REF!</v>
      </c>
      <c r="AP26" s="200" t="e">
        <f>IF('统招（小学）'!#REF!=0,"",'统招（小学）'!#REF!)</f>
        <v>#REF!</v>
      </c>
      <c r="AQ26" s="185" t="e">
        <f t="shared" si="13"/>
        <v>#REF!</v>
      </c>
      <c r="AR26" s="204"/>
      <c r="AS26" s="202"/>
      <c r="AT26" s="202"/>
      <c r="AU26" s="202"/>
      <c r="AV26" s="203">
        <v>2</v>
      </c>
      <c r="AW26" s="202"/>
      <c r="AX26" s="213"/>
      <c r="AY26" s="202">
        <f t="shared" si="9"/>
        <v>2</v>
      </c>
      <c r="AZ26" s="166" t="e">
        <f t="shared" si="10"/>
        <v>#REF!</v>
      </c>
      <c r="BA26" s="222" t="e">
        <f t="shared" si="11"/>
        <v>#REF!</v>
      </c>
      <c r="BB26" s="202" t="e">
        <f t="shared" si="12"/>
        <v>#REF!</v>
      </c>
    </row>
    <row r="27" customHeight="1" spans="1:54">
      <c r="A27" s="84" t="s">
        <v>113</v>
      </c>
      <c r="B27" s="143">
        <v>26</v>
      </c>
      <c r="C27" s="84">
        <v>19</v>
      </c>
      <c r="D27" s="115">
        <v>2851</v>
      </c>
      <c r="E27" s="115">
        <v>2980</v>
      </c>
      <c r="F27" s="146">
        <v>44</v>
      </c>
      <c r="G27" s="146">
        <v>48</v>
      </c>
      <c r="H27" s="144">
        <v>98</v>
      </c>
      <c r="I27" s="162">
        <f t="shared" si="3"/>
        <v>62.0833333333333</v>
      </c>
      <c r="J27" s="160">
        <f t="shared" si="14"/>
        <v>115.2</v>
      </c>
      <c r="K27" s="158">
        <f t="shared" si="5"/>
        <v>156.842105263158</v>
      </c>
      <c r="L27" s="158"/>
      <c r="M27" s="158">
        <f t="shared" si="6"/>
        <v>136.021052631579</v>
      </c>
      <c r="N27" s="158">
        <f t="shared" si="7"/>
        <v>58.8421052631579</v>
      </c>
      <c r="O27" s="158">
        <f t="shared" si="15"/>
        <v>58.8421052631579</v>
      </c>
      <c r="P27" s="159">
        <f t="shared" si="8"/>
        <v>17.2</v>
      </c>
      <c r="Q27" s="179" t="str">
        <f>IF('统招（小学）'!C12=0,"",'统招（小学）'!C12)</f>
        <v/>
      </c>
      <c r="R27" s="93" t="e">
        <f>IF('统招（小学）'!#REF!=0,"",'统招（小学）'!#REF!)</f>
        <v>#REF!</v>
      </c>
      <c r="S27" s="93">
        <f>IF('统招（小学）'!D12=0,"",'统招（小学）'!D12)</f>
        <v>1</v>
      </c>
      <c r="T27" s="93" t="str">
        <f>IF('统招（小学）'!E12=0,"",'统招（小学）'!E12)</f>
        <v/>
      </c>
      <c r="U27" s="93">
        <f>IF('统招（小学）'!F12=0,"",'统招（小学）'!F12)</f>
        <v>1</v>
      </c>
      <c r="V27" s="93" t="str">
        <f>IF('统招（小学）'!G12=0,"",'统招（小学）'!G12)</f>
        <v/>
      </c>
      <c r="W27" s="93">
        <f>IF('统招（小学）'!H12=0,"",'统招（小学）'!H12)</f>
        <v>1</v>
      </c>
      <c r="X27" s="93" t="str">
        <f>IF('统招（小学）'!I12=0,"",'统招（小学）'!I12)</f>
        <v/>
      </c>
      <c r="Y27" s="93">
        <f>IF('统招（小学）'!J12=0,"",'统招（小学）'!J12)</f>
        <v>1</v>
      </c>
      <c r="Z27" s="93" t="str">
        <f>IF('统招（小学）'!K12=0,"",'统招（小学）'!K12)</f>
        <v/>
      </c>
      <c r="AA27" s="93">
        <f>IF('统招（小学）'!L12=0,"",'统招（小学）'!L12)</f>
        <v>1</v>
      </c>
      <c r="AB27" s="93" t="str">
        <f>IF('统招（小学）'!M12=0,"",'统招（小学）'!M12)</f>
        <v/>
      </c>
      <c r="AC27" s="93">
        <f>IF('统招（小学）'!N12=0,"",'统招（小学）'!N12)</f>
        <v>1</v>
      </c>
      <c r="AD27" s="93" t="str">
        <f>IF('统招（小学）'!O12=0,"",'统招（小学）'!O12)</f>
        <v/>
      </c>
      <c r="AE27" s="93">
        <f>IF('统招（小学）'!P12=0,"",'统招（小学）'!P12)</f>
        <v>1</v>
      </c>
      <c r="AF27" s="93" t="str">
        <f>IF('统招（小学）'!Q12=0,"",'统招（小学）'!Q12)</f>
        <v/>
      </c>
      <c r="AG27" s="93" t="e">
        <f>IF('统招（小学）'!#REF!=0,"",'统招（小学）'!#REF!)</f>
        <v>#REF!</v>
      </c>
      <c r="AH27" s="93" t="e">
        <f>IF('统招（小学）'!#REF!=0,"",'统招（小学）'!#REF!)</f>
        <v>#REF!</v>
      </c>
      <c r="AI27" s="93" t="e">
        <f>IF('统招（小学）'!#REF!=0,"",'统招（小学）'!#REF!)</f>
        <v>#REF!</v>
      </c>
      <c r="AJ27" s="93" t="e">
        <f>IF('统招（小学）'!#REF!=0,"",'统招（小学）'!#REF!)</f>
        <v>#REF!</v>
      </c>
      <c r="AK27" s="93" t="e">
        <f>IF('统招（小学）'!#REF!=0,"",'统招（小学）'!#REF!)</f>
        <v>#REF!</v>
      </c>
      <c r="AL27" s="93" t="e">
        <f>IF('统招（小学）'!#REF!=0,"",'统招（小学）'!#REF!)</f>
        <v>#REF!</v>
      </c>
      <c r="AM27" s="93" t="e">
        <f>IF('统招（小学）'!#REF!=0,"",'统招（小学）'!#REF!)</f>
        <v>#REF!</v>
      </c>
      <c r="AN27" s="93" t="e">
        <f>IF('统招（小学）'!#REF!=0,"",'统招（小学）'!#REF!)</f>
        <v>#REF!</v>
      </c>
      <c r="AO27" s="93" t="e">
        <f>IF('统招（小学）'!#REF!=0,"",'统招（小学）'!#REF!)</f>
        <v>#REF!</v>
      </c>
      <c r="AP27" s="200" t="str">
        <f>IF('统招（小学）'!R12=0,"",'统招（小学）'!R12)</f>
        <v/>
      </c>
      <c r="AQ27" s="206" t="e">
        <f t="shared" si="13"/>
        <v>#REF!</v>
      </c>
      <c r="AR27" s="204"/>
      <c r="AS27" s="202"/>
      <c r="AT27" s="202"/>
      <c r="AU27" s="202"/>
      <c r="AV27" s="203">
        <v>3</v>
      </c>
      <c r="AW27" s="202"/>
      <c r="AX27" s="213"/>
      <c r="AY27" s="202">
        <f t="shared" si="9"/>
        <v>3</v>
      </c>
      <c r="AZ27" s="227" t="e">
        <f t="shared" si="10"/>
        <v>#REF!</v>
      </c>
      <c r="BA27" s="222" t="e">
        <f t="shared" si="11"/>
        <v>#REF!</v>
      </c>
      <c r="BB27" s="202" t="e">
        <f t="shared" si="12"/>
        <v>#REF!</v>
      </c>
    </row>
    <row r="28" customHeight="1" spans="1:54">
      <c r="A28" s="84" t="s">
        <v>925</v>
      </c>
      <c r="B28" s="143">
        <v>27</v>
      </c>
      <c r="C28" s="84">
        <v>20</v>
      </c>
      <c r="D28" s="146">
        <v>76</v>
      </c>
      <c r="E28" s="146"/>
      <c r="F28" s="84">
        <v>7</v>
      </c>
      <c r="G28" s="84"/>
      <c r="H28" s="144">
        <v>14</v>
      </c>
      <c r="I28" s="158" t="e">
        <f t="shared" si="3"/>
        <v>#DIV/0!</v>
      </c>
      <c r="J28" s="160">
        <f t="shared" si="14"/>
        <v>0</v>
      </c>
      <c r="K28" s="158">
        <f t="shared" si="5"/>
        <v>0</v>
      </c>
      <c r="L28" s="158"/>
      <c r="M28" s="158">
        <f t="shared" si="6"/>
        <v>0</v>
      </c>
      <c r="N28" s="158">
        <f t="shared" si="7"/>
        <v>-14</v>
      </c>
      <c r="O28" s="158">
        <v>0</v>
      </c>
      <c r="P28" s="159">
        <f t="shared" si="8"/>
        <v>-14</v>
      </c>
      <c r="Q28" s="179" t="e">
        <f>IF('统招（小学）'!#REF!=0,"",'统招（小学）'!#REF!)</f>
        <v>#REF!</v>
      </c>
      <c r="R28" s="93" t="e">
        <f>IF('统招（小学）'!#REF!=0,"",'统招（小学）'!#REF!)</f>
        <v>#REF!</v>
      </c>
      <c r="S28" s="93" t="e">
        <f>IF('统招（小学）'!#REF!=0,"",'统招（小学）'!#REF!)</f>
        <v>#REF!</v>
      </c>
      <c r="T28" s="93" t="e">
        <f>IF('统招（小学）'!#REF!=0,"",'统招（小学）'!#REF!)</f>
        <v>#REF!</v>
      </c>
      <c r="U28" s="93" t="e">
        <f>IF('统招（小学）'!#REF!=0,"",'统招（小学）'!#REF!)</f>
        <v>#REF!</v>
      </c>
      <c r="V28" s="93" t="e">
        <f>IF('统招（小学）'!#REF!=0,"",'统招（小学）'!#REF!)</f>
        <v>#REF!</v>
      </c>
      <c r="W28" s="93" t="e">
        <f>IF('统招（小学）'!#REF!=0,"",'统招（小学）'!#REF!)</f>
        <v>#REF!</v>
      </c>
      <c r="X28" s="93" t="e">
        <f>IF('统招（小学）'!#REF!=0,"",'统招（小学）'!#REF!)</f>
        <v>#REF!</v>
      </c>
      <c r="Y28" s="93" t="e">
        <f>IF('统招（小学）'!#REF!=0,"",'统招（小学）'!#REF!)</f>
        <v>#REF!</v>
      </c>
      <c r="Z28" s="93" t="e">
        <f>IF('统招（小学）'!#REF!=0,"",'统招（小学）'!#REF!)</f>
        <v>#REF!</v>
      </c>
      <c r="AA28" s="93" t="e">
        <f>IF('统招（小学）'!#REF!=0,"",'统招（小学）'!#REF!)</f>
        <v>#REF!</v>
      </c>
      <c r="AB28" s="93" t="e">
        <f>IF('统招（小学）'!#REF!=0,"",'统招（小学）'!#REF!)</f>
        <v>#REF!</v>
      </c>
      <c r="AC28" s="93" t="e">
        <f>IF('统招（小学）'!#REF!=0,"",'统招（小学）'!#REF!)</f>
        <v>#REF!</v>
      </c>
      <c r="AD28" s="93" t="e">
        <f>IF('统招（小学）'!#REF!=0,"",'统招（小学）'!#REF!)</f>
        <v>#REF!</v>
      </c>
      <c r="AE28" s="93" t="e">
        <f>IF('统招（小学）'!#REF!=0,"",'统招（小学）'!#REF!)</f>
        <v>#REF!</v>
      </c>
      <c r="AF28" s="93" t="e">
        <f>IF('统招（小学）'!#REF!=0,"",'统招（小学）'!#REF!)</f>
        <v>#REF!</v>
      </c>
      <c r="AG28" s="93" t="e">
        <f>IF('统招（小学）'!#REF!=0,"",'统招（小学）'!#REF!)</f>
        <v>#REF!</v>
      </c>
      <c r="AH28" s="93" t="e">
        <f>IF('统招（小学）'!#REF!=0,"",'统招（小学）'!#REF!)</f>
        <v>#REF!</v>
      </c>
      <c r="AI28" s="93" t="e">
        <f>IF('统招（小学）'!#REF!=0,"",'统招（小学）'!#REF!)</f>
        <v>#REF!</v>
      </c>
      <c r="AJ28" s="93" t="e">
        <f>IF('统招（小学）'!#REF!=0,"",'统招（小学）'!#REF!)</f>
        <v>#REF!</v>
      </c>
      <c r="AK28" s="93" t="e">
        <f>IF('统招（小学）'!#REF!=0,"",'统招（小学）'!#REF!)</f>
        <v>#REF!</v>
      </c>
      <c r="AL28" s="93" t="e">
        <f>IF('统招（小学）'!#REF!=0,"",'统招（小学）'!#REF!)</f>
        <v>#REF!</v>
      </c>
      <c r="AM28" s="93" t="e">
        <f>IF('统招（小学）'!#REF!=0,"",'统招（小学）'!#REF!)</f>
        <v>#REF!</v>
      </c>
      <c r="AN28" s="93" t="e">
        <f>IF('统招（小学）'!#REF!=0,"",'统招（小学）'!#REF!)</f>
        <v>#REF!</v>
      </c>
      <c r="AO28" s="93" t="e">
        <f>IF('统招（小学）'!#REF!=0,"",'统招（小学）'!#REF!)</f>
        <v>#REF!</v>
      </c>
      <c r="AP28" s="200" t="e">
        <f>IF('统招（小学）'!#REF!=0,"",'统招（小学）'!#REF!)</f>
        <v>#REF!</v>
      </c>
      <c r="AQ28" s="185" t="e">
        <f t="shared" si="13"/>
        <v>#REF!</v>
      </c>
      <c r="AR28" s="204"/>
      <c r="AS28" s="202"/>
      <c r="AT28" s="202"/>
      <c r="AU28" s="202"/>
      <c r="AV28" s="203"/>
      <c r="AW28" s="202"/>
      <c r="AX28" s="213"/>
      <c r="AY28" s="202">
        <f t="shared" si="9"/>
        <v>0</v>
      </c>
      <c r="AZ28" s="166" t="e">
        <f t="shared" si="10"/>
        <v>#REF!</v>
      </c>
      <c r="BA28" s="222" t="e">
        <f t="shared" si="11"/>
        <v>#REF!</v>
      </c>
      <c r="BB28" s="202" t="e">
        <f t="shared" si="12"/>
        <v>#REF!</v>
      </c>
    </row>
    <row r="29" customHeight="1" spans="1:54">
      <c r="A29" s="143" t="s">
        <v>117</v>
      </c>
      <c r="B29" s="143">
        <v>28</v>
      </c>
      <c r="C29" s="143">
        <v>25</v>
      </c>
      <c r="D29" s="115">
        <v>402</v>
      </c>
      <c r="E29" s="115">
        <v>407</v>
      </c>
      <c r="F29" s="146">
        <v>7</v>
      </c>
      <c r="G29" s="146">
        <v>8</v>
      </c>
      <c r="H29" s="144">
        <v>21</v>
      </c>
      <c r="I29" s="158">
        <f t="shared" si="3"/>
        <v>50.875</v>
      </c>
      <c r="J29" s="160">
        <f t="shared" si="14"/>
        <v>19.2</v>
      </c>
      <c r="K29" s="158">
        <f t="shared" si="5"/>
        <v>21.4210526315789</v>
      </c>
      <c r="L29" s="158"/>
      <c r="M29" s="158">
        <f t="shared" si="6"/>
        <v>20.3105263157895</v>
      </c>
      <c r="N29" s="158">
        <f t="shared" si="7"/>
        <v>0.421052631578949</v>
      </c>
      <c r="O29" s="158">
        <f>N29</f>
        <v>0.421052631578949</v>
      </c>
      <c r="P29" s="159">
        <f t="shared" si="8"/>
        <v>-1.8</v>
      </c>
      <c r="Q29" s="179" t="e">
        <f>IF('统招（小学）'!#REF!=0,"",'统招（小学）'!#REF!)</f>
        <v>#REF!</v>
      </c>
      <c r="R29" s="93" t="e">
        <f>IF('统招（小学）'!#REF!=0,"",'统招（小学）'!#REF!)</f>
        <v>#REF!</v>
      </c>
      <c r="S29" s="93" t="e">
        <f>IF('统招（小学）'!#REF!=0,"",'统招（小学）'!#REF!)</f>
        <v>#REF!</v>
      </c>
      <c r="T29" s="93" t="e">
        <f>IF('统招（小学）'!#REF!=0,"",'统招（小学）'!#REF!)</f>
        <v>#REF!</v>
      </c>
      <c r="U29" s="93" t="e">
        <f>IF('统招（小学）'!#REF!=0,"",'统招（小学）'!#REF!)</f>
        <v>#REF!</v>
      </c>
      <c r="V29" s="93" t="e">
        <f>IF('统招（小学）'!#REF!=0,"",'统招（小学）'!#REF!)</f>
        <v>#REF!</v>
      </c>
      <c r="W29" s="93" t="e">
        <f>IF('统招（小学）'!#REF!=0,"",'统招（小学）'!#REF!)</f>
        <v>#REF!</v>
      </c>
      <c r="X29" s="93" t="e">
        <f>IF('统招（小学）'!#REF!=0,"",'统招（小学）'!#REF!)</f>
        <v>#REF!</v>
      </c>
      <c r="Y29" s="93" t="e">
        <f>IF('统招（小学）'!#REF!=0,"",'统招（小学）'!#REF!)</f>
        <v>#REF!</v>
      </c>
      <c r="Z29" s="93" t="e">
        <f>IF('统招（小学）'!#REF!=0,"",'统招（小学）'!#REF!)</f>
        <v>#REF!</v>
      </c>
      <c r="AA29" s="93" t="e">
        <f>IF('统招（小学）'!#REF!=0,"",'统招（小学）'!#REF!)</f>
        <v>#REF!</v>
      </c>
      <c r="AB29" s="93" t="e">
        <f>IF('统招（小学）'!#REF!=0,"",'统招（小学）'!#REF!)</f>
        <v>#REF!</v>
      </c>
      <c r="AC29" s="93" t="e">
        <f>IF('统招（小学）'!#REF!=0,"",'统招（小学）'!#REF!)</f>
        <v>#REF!</v>
      </c>
      <c r="AD29" s="93" t="e">
        <f>IF('统招（小学）'!#REF!=0,"",'统招（小学）'!#REF!)</f>
        <v>#REF!</v>
      </c>
      <c r="AE29" s="93" t="e">
        <f>IF('统招（小学）'!#REF!=0,"",'统招（小学）'!#REF!)</f>
        <v>#REF!</v>
      </c>
      <c r="AF29" s="93" t="e">
        <f>IF('统招（小学）'!#REF!=0,"",'统招（小学）'!#REF!)</f>
        <v>#REF!</v>
      </c>
      <c r="AG29" s="93" t="e">
        <f>IF('统招（小学）'!#REF!=0,"",'统招（小学）'!#REF!)</f>
        <v>#REF!</v>
      </c>
      <c r="AH29" s="93" t="e">
        <f>IF('统招（小学）'!#REF!=0,"",'统招（小学）'!#REF!)</f>
        <v>#REF!</v>
      </c>
      <c r="AI29" s="93" t="e">
        <f>IF('统招（小学）'!#REF!=0,"",'统招（小学）'!#REF!)</f>
        <v>#REF!</v>
      </c>
      <c r="AJ29" s="93" t="e">
        <f>IF('统招（小学）'!#REF!=0,"",'统招（小学）'!#REF!)</f>
        <v>#REF!</v>
      </c>
      <c r="AK29" s="93" t="e">
        <f>IF('统招（小学）'!#REF!=0,"",'统招（小学）'!#REF!)</f>
        <v>#REF!</v>
      </c>
      <c r="AL29" s="93" t="e">
        <f>IF('统招（小学）'!#REF!=0,"",'统招（小学）'!#REF!)</f>
        <v>#REF!</v>
      </c>
      <c r="AM29" s="93" t="e">
        <f>IF('统招（小学）'!#REF!=0,"",'统招（小学）'!#REF!)</f>
        <v>#REF!</v>
      </c>
      <c r="AN29" s="93" t="e">
        <f>IF('统招（小学）'!#REF!=0,"",'统招（小学）'!#REF!)</f>
        <v>#REF!</v>
      </c>
      <c r="AO29" s="93" t="e">
        <f>IF('统招（小学）'!#REF!=0,"",'统招（小学）'!#REF!)</f>
        <v>#REF!</v>
      </c>
      <c r="AP29" s="200" t="e">
        <f>IF('统招（小学）'!#REF!=0,"",'统招（小学）'!#REF!)</f>
        <v>#REF!</v>
      </c>
      <c r="AQ29" s="185" t="e">
        <f t="shared" si="13"/>
        <v>#REF!</v>
      </c>
      <c r="AR29" s="204"/>
      <c r="AS29" s="202"/>
      <c r="AT29" s="202"/>
      <c r="AU29" s="202"/>
      <c r="AV29" s="203"/>
      <c r="AW29" s="202"/>
      <c r="AX29" s="213"/>
      <c r="AY29" s="202">
        <f t="shared" si="9"/>
        <v>0</v>
      </c>
      <c r="AZ29" s="166" t="e">
        <f t="shared" si="10"/>
        <v>#REF!</v>
      </c>
      <c r="BA29" s="222" t="e">
        <f t="shared" si="11"/>
        <v>#REF!</v>
      </c>
      <c r="BB29" s="202" t="e">
        <f t="shared" si="12"/>
        <v>#REF!</v>
      </c>
    </row>
    <row r="30" customHeight="1" spans="1:54">
      <c r="A30" s="143" t="s">
        <v>223</v>
      </c>
      <c r="B30" s="145">
        <v>75</v>
      </c>
      <c r="C30" s="143">
        <v>25</v>
      </c>
      <c r="D30" s="115">
        <v>152</v>
      </c>
      <c r="E30" s="115">
        <v>147</v>
      </c>
      <c r="F30" s="115">
        <v>3</v>
      </c>
      <c r="G30" s="115">
        <v>3</v>
      </c>
      <c r="H30" s="135">
        <v>10</v>
      </c>
      <c r="I30" s="163">
        <f t="shared" si="3"/>
        <v>49</v>
      </c>
      <c r="J30" s="164">
        <f t="shared" ref="J30:J34" si="16">G30*2.8</f>
        <v>8.4</v>
      </c>
      <c r="K30" s="163">
        <f t="shared" ref="K30:K34" si="17">E30/13.5</f>
        <v>10.8888888888889</v>
      </c>
      <c r="L30" s="165">
        <f>G30*50/13.5</f>
        <v>11.1111111111111</v>
      </c>
      <c r="M30" s="84"/>
      <c r="N30" s="84"/>
      <c r="O30" s="84"/>
      <c r="P30" s="166"/>
      <c r="Q30" s="179" t="e">
        <f>IF('统招（小学）'!#REF!=0,"",'统招（小学）'!#REF!)</f>
        <v>#REF!</v>
      </c>
      <c r="R30" s="93" t="e">
        <f>IF('统招（小学）'!#REF!=0,"",'统招（小学）'!#REF!)</f>
        <v>#REF!</v>
      </c>
      <c r="S30" s="93" t="e">
        <f>IF('统招（小学）'!#REF!=0,"",'统招（小学）'!#REF!)</f>
        <v>#REF!</v>
      </c>
      <c r="T30" s="93" t="e">
        <f>IF('统招（小学）'!#REF!=0,"",'统招（小学）'!#REF!)</f>
        <v>#REF!</v>
      </c>
      <c r="U30" s="93" t="e">
        <f>IF('统招（小学）'!#REF!=0,"",'统招（小学）'!#REF!)</f>
        <v>#REF!</v>
      </c>
      <c r="V30" s="93" t="e">
        <f>IF('统招（小学）'!#REF!=0,"",'统招（小学）'!#REF!)</f>
        <v>#REF!</v>
      </c>
      <c r="W30" s="93" t="e">
        <f>IF('统招（小学）'!#REF!=0,"",'统招（小学）'!#REF!)</f>
        <v>#REF!</v>
      </c>
      <c r="X30" s="93" t="e">
        <f>IF('统招（小学）'!#REF!=0,"",'统招（小学）'!#REF!)</f>
        <v>#REF!</v>
      </c>
      <c r="Y30" s="93" t="e">
        <f>IF('统招（小学）'!#REF!=0,"",'统招（小学）'!#REF!)</f>
        <v>#REF!</v>
      </c>
      <c r="Z30" s="93" t="e">
        <f>IF('统招（小学）'!#REF!=0,"",'统招（小学）'!#REF!)</f>
        <v>#REF!</v>
      </c>
      <c r="AA30" s="93" t="e">
        <f>IF('统招（小学）'!#REF!=0,"",'统招（小学）'!#REF!)</f>
        <v>#REF!</v>
      </c>
      <c r="AB30" s="93" t="e">
        <f>IF('统招（小学）'!#REF!=0,"",'统招（小学）'!#REF!)</f>
        <v>#REF!</v>
      </c>
      <c r="AC30" s="93" t="e">
        <f>IF('统招（小学）'!#REF!=0,"",'统招（小学）'!#REF!)</f>
        <v>#REF!</v>
      </c>
      <c r="AD30" s="93" t="e">
        <f>IF('统招（小学）'!#REF!=0,"",'统招（小学）'!#REF!)</f>
        <v>#REF!</v>
      </c>
      <c r="AE30" s="93" t="e">
        <f>IF('统招（小学）'!#REF!=0,"",'统招（小学）'!#REF!)</f>
        <v>#REF!</v>
      </c>
      <c r="AF30" s="93" t="e">
        <f>IF('统招（小学）'!#REF!=0,"",'统招（小学）'!#REF!)</f>
        <v>#REF!</v>
      </c>
      <c r="AG30" s="93" t="e">
        <f>IF('统招（小学）'!#REF!=0,"",'统招（小学）'!#REF!)</f>
        <v>#REF!</v>
      </c>
      <c r="AH30" s="93" t="e">
        <f>IF('统招（小学）'!#REF!=0,"",'统招（小学）'!#REF!)</f>
        <v>#REF!</v>
      </c>
      <c r="AI30" s="93" t="e">
        <f>IF('统招（小学）'!#REF!=0,"",'统招（小学）'!#REF!)</f>
        <v>#REF!</v>
      </c>
      <c r="AJ30" s="93" t="e">
        <f>IF('统招（小学）'!#REF!=0,"",'统招（小学）'!#REF!)</f>
        <v>#REF!</v>
      </c>
      <c r="AK30" s="93" t="e">
        <f>IF('统招（小学）'!#REF!=0,"",'统招（小学）'!#REF!)</f>
        <v>#REF!</v>
      </c>
      <c r="AL30" s="93" t="e">
        <f>IF('统招（小学）'!#REF!=0,"",'统招（小学）'!#REF!)</f>
        <v>#REF!</v>
      </c>
      <c r="AM30" s="93" t="e">
        <f>IF('统招（小学）'!#REF!=0,"",'统招（小学）'!#REF!)</f>
        <v>#REF!</v>
      </c>
      <c r="AN30" s="93" t="e">
        <f>IF('统招（小学）'!#REF!=0,"",'统招（小学）'!#REF!)</f>
        <v>#REF!</v>
      </c>
      <c r="AO30" s="93" t="e">
        <f>IF('统招（小学）'!#REF!=0,"",'统招（小学）'!#REF!)</f>
        <v>#REF!</v>
      </c>
      <c r="AP30" s="200" t="e">
        <f>IF('统招（小学）'!#REF!=0,"",'统招（小学）'!#REF!)</f>
        <v>#REF!</v>
      </c>
      <c r="AQ30" s="185" t="e">
        <f t="shared" si="13"/>
        <v>#REF!</v>
      </c>
      <c r="AR30" s="204"/>
      <c r="AS30" s="202"/>
      <c r="AT30" s="202"/>
      <c r="AU30" s="202"/>
      <c r="AV30" s="203"/>
      <c r="AW30" s="202"/>
      <c r="AX30" s="213"/>
      <c r="AY30" s="202">
        <f t="shared" si="9"/>
        <v>0</v>
      </c>
      <c r="AZ30" s="213"/>
      <c r="BA30" s="222"/>
      <c r="BB30" s="202"/>
    </row>
    <row r="31" customHeight="1" spans="1:54">
      <c r="A31" s="84" t="s">
        <v>120</v>
      </c>
      <c r="B31" s="143">
        <v>29</v>
      </c>
      <c r="C31" s="84">
        <v>26</v>
      </c>
      <c r="D31" s="146">
        <v>378</v>
      </c>
      <c r="E31" s="146">
        <v>357</v>
      </c>
      <c r="F31" s="146">
        <v>7</v>
      </c>
      <c r="G31" s="146">
        <v>7</v>
      </c>
      <c r="H31" s="144">
        <v>21</v>
      </c>
      <c r="I31" s="158">
        <f t="shared" si="3"/>
        <v>51</v>
      </c>
      <c r="J31" s="160">
        <f>G31*2.4</f>
        <v>16.8</v>
      </c>
      <c r="K31" s="158">
        <f t="shared" ref="K31:K35" si="18">E31/19</f>
        <v>18.7894736842105</v>
      </c>
      <c r="L31" s="158"/>
      <c r="M31" s="158">
        <f t="shared" ref="M31:M35" si="19">(J31+K31)/2</f>
        <v>17.7947368421053</v>
      </c>
      <c r="N31" s="158">
        <f t="shared" ref="N31:N35" si="20">K31-H31</f>
        <v>-2.21052631578947</v>
      </c>
      <c r="O31" s="158">
        <v>0</v>
      </c>
      <c r="P31" s="159">
        <f t="shared" ref="P31:P35" si="21">J31-H31</f>
        <v>-4.2</v>
      </c>
      <c r="Q31" s="179" t="str">
        <f>IF('统招（小学）'!C13=0,"",'统招（小学）'!C13)</f>
        <v/>
      </c>
      <c r="R31" s="93" t="e">
        <f>IF('统招（小学）'!#REF!=0,"",'统招（小学）'!#REF!)</f>
        <v>#REF!</v>
      </c>
      <c r="S31" s="93" t="str">
        <f>IF('统招（小学）'!D13=0,"",'统招（小学）'!D13)</f>
        <v/>
      </c>
      <c r="T31" s="93">
        <f>IF('统招（小学）'!E13=0,"",'统招（小学）'!E13)</f>
        <v>1</v>
      </c>
      <c r="U31" s="93">
        <f>IF('统招（小学）'!F13=0,"",'统招（小学）'!F13)</f>
        <v>1</v>
      </c>
      <c r="V31" s="93" t="str">
        <f>IF('统招（小学）'!G13=0,"",'统招（小学）'!G13)</f>
        <v/>
      </c>
      <c r="W31" s="93" t="str">
        <f>IF('统招（小学）'!H13=0,"",'统招（小学）'!H13)</f>
        <v/>
      </c>
      <c r="X31" s="93" t="str">
        <f>IF('统招（小学）'!I13=0,"",'统招（小学）'!I13)</f>
        <v/>
      </c>
      <c r="Y31" s="93" t="str">
        <f>IF('统招（小学）'!J13=0,"",'统招（小学）'!J13)</f>
        <v/>
      </c>
      <c r="Z31" s="93" t="str">
        <f>IF('统招（小学）'!K13=0,"",'统招（小学）'!K13)</f>
        <v/>
      </c>
      <c r="AA31" s="93" t="str">
        <f>IF('统招（小学）'!L13=0,"",'统招（小学）'!L13)</f>
        <v/>
      </c>
      <c r="AB31" s="93" t="str">
        <f>IF('统招（小学）'!M13=0,"",'统招（小学）'!M13)</f>
        <v/>
      </c>
      <c r="AC31" s="93" t="str">
        <f>IF('统招（小学）'!N13=0,"",'统招（小学）'!N13)</f>
        <v/>
      </c>
      <c r="AD31" s="93" t="str">
        <f>IF('统招（小学）'!O13=0,"",'统招（小学）'!O13)</f>
        <v/>
      </c>
      <c r="AE31" s="93" t="str">
        <f>IF('统招（小学）'!P13=0,"",'统招（小学）'!P13)</f>
        <v/>
      </c>
      <c r="AF31" s="93" t="str">
        <f>IF('统招（小学）'!Q13=0,"",'统招（小学）'!Q13)</f>
        <v/>
      </c>
      <c r="AG31" s="93" t="e">
        <f>IF('统招（小学）'!#REF!=0,"",'统招（小学）'!#REF!)</f>
        <v>#REF!</v>
      </c>
      <c r="AH31" s="93" t="e">
        <f>IF('统招（小学）'!#REF!=0,"",'统招（小学）'!#REF!)</f>
        <v>#REF!</v>
      </c>
      <c r="AI31" s="93" t="e">
        <f>IF('统招（小学）'!#REF!=0,"",'统招（小学）'!#REF!)</f>
        <v>#REF!</v>
      </c>
      <c r="AJ31" s="93" t="e">
        <f>IF('统招（小学）'!#REF!=0,"",'统招（小学）'!#REF!)</f>
        <v>#REF!</v>
      </c>
      <c r="AK31" s="93" t="e">
        <f>IF('统招（小学）'!#REF!=0,"",'统招（小学）'!#REF!)</f>
        <v>#REF!</v>
      </c>
      <c r="AL31" s="93" t="e">
        <f>IF('统招（小学）'!#REF!=0,"",'统招（小学）'!#REF!)</f>
        <v>#REF!</v>
      </c>
      <c r="AM31" s="93" t="e">
        <f>IF('统招（小学）'!#REF!=0,"",'统招（小学）'!#REF!)</f>
        <v>#REF!</v>
      </c>
      <c r="AN31" s="93" t="e">
        <f>IF('统招（小学）'!#REF!=0,"",'统招（小学）'!#REF!)</f>
        <v>#REF!</v>
      </c>
      <c r="AO31" s="93" t="e">
        <f>IF('统招（小学）'!#REF!=0,"",'统招（小学）'!#REF!)</f>
        <v>#REF!</v>
      </c>
      <c r="AP31" s="200" t="str">
        <f>IF('统招（小学）'!R13=0,"",'统招（小学）'!R13)</f>
        <v/>
      </c>
      <c r="AQ31" s="185" t="e">
        <f t="shared" si="13"/>
        <v>#REF!</v>
      </c>
      <c r="AR31" s="204"/>
      <c r="AS31" s="202"/>
      <c r="AT31" s="202"/>
      <c r="AU31" s="202"/>
      <c r="AV31" s="203"/>
      <c r="AW31" s="202"/>
      <c r="AX31" s="213"/>
      <c r="AY31" s="202">
        <f t="shared" si="9"/>
        <v>0</v>
      </c>
      <c r="AZ31" s="166" t="e">
        <f t="shared" ref="AZ31:AZ35" si="22">SUM(AQ31:AX31)</f>
        <v>#REF!</v>
      </c>
      <c r="BA31" s="222" t="e">
        <f t="shared" ref="BA31:BA35" si="23">AZ31-AX31</f>
        <v>#REF!</v>
      </c>
      <c r="BB31" s="202" t="e">
        <f t="shared" ref="BB31:BB35" si="24">BA31+H31</f>
        <v>#REF!</v>
      </c>
    </row>
    <row r="32" customHeight="1" spans="1:54">
      <c r="A32" s="84" t="s">
        <v>224</v>
      </c>
      <c r="B32" s="145">
        <v>76</v>
      </c>
      <c r="C32" s="84">
        <v>26</v>
      </c>
      <c r="D32" s="115">
        <v>225</v>
      </c>
      <c r="E32" s="115">
        <v>222</v>
      </c>
      <c r="F32" s="115">
        <v>6</v>
      </c>
      <c r="G32" s="115">
        <v>6</v>
      </c>
      <c r="H32" s="135">
        <v>16</v>
      </c>
      <c r="I32" s="163">
        <f t="shared" si="3"/>
        <v>37</v>
      </c>
      <c r="J32" s="164">
        <f t="shared" si="16"/>
        <v>16.8</v>
      </c>
      <c r="K32" s="163">
        <f t="shared" si="17"/>
        <v>16.4444444444444</v>
      </c>
      <c r="L32" s="165">
        <f>G32*50/13.5</f>
        <v>22.2222222222222</v>
      </c>
      <c r="M32" s="84"/>
      <c r="N32" s="84"/>
      <c r="O32" s="84"/>
      <c r="P32" s="166"/>
      <c r="Q32" s="179" t="e">
        <f>IF('统招（小学）'!#REF!=0,"",'统招（小学）'!#REF!)</f>
        <v>#REF!</v>
      </c>
      <c r="R32" s="93" t="e">
        <f>IF('统招（小学）'!#REF!=0,"",'统招（小学）'!#REF!)</f>
        <v>#REF!</v>
      </c>
      <c r="S32" s="93" t="e">
        <f>IF('统招（小学）'!#REF!=0,"",'统招（小学）'!#REF!)</f>
        <v>#REF!</v>
      </c>
      <c r="T32" s="93" t="e">
        <f>IF('统招（小学）'!#REF!=0,"",'统招（小学）'!#REF!)</f>
        <v>#REF!</v>
      </c>
      <c r="U32" s="93" t="e">
        <f>IF('统招（小学）'!#REF!=0,"",'统招（小学）'!#REF!)</f>
        <v>#REF!</v>
      </c>
      <c r="V32" s="93" t="e">
        <f>IF('统招（小学）'!#REF!=0,"",'统招（小学）'!#REF!)</f>
        <v>#REF!</v>
      </c>
      <c r="W32" s="93" t="e">
        <f>IF('统招（小学）'!#REF!=0,"",'统招（小学）'!#REF!)</f>
        <v>#REF!</v>
      </c>
      <c r="X32" s="93" t="e">
        <f>IF('统招（小学）'!#REF!=0,"",'统招（小学）'!#REF!)</f>
        <v>#REF!</v>
      </c>
      <c r="Y32" s="93" t="e">
        <f>IF('统招（小学）'!#REF!=0,"",'统招（小学）'!#REF!)</f>
        <v>#REF!</v>
      </c>
      <c r="Z32" s="93" t="e">
        <f>IF('统招（小学）'!#REF!=0,"",'统招（小学）'!#REF!)</f>
        <v>#REF!</v>
      </c>
      <c r="AA32" s="93" t="e">
        <f>IF('统招（小学）'!#REF!=0,"",'统招（小学）'!#REF!)</f>
        <v>#REF!</v>
      </c>
      <c r="AB32" s="93" t="e">
        <f>IF('统招（小学）'!#REF!=0,"",'统招（小学）'!#REF!)</f>
        <v>#REF!</v>
      </c>
      <c r="AC32" s="93" t="e">
        <f>IF('统招（小学）'!#REF!=0,"",'统招（小学）'!#REF!)</f>
        <v>#REF!</v>
      </c>
      <c r="AD32" s="93" t="e">
        <f>IF('统招（小学）'!#REF!=0,"",'统招（小学）'!#REF!)</f>
        <v>#REF!</v>
      </c>
      <c r="AE32" s="93" t="e">
        <f>IF('统招（小学）'!#REF!=0,"",'统招（小学）'!#REF!)</f>
        <v>#REF!</v>
      </c>
      <c r="AF32" s="93" t="e">
        <f>IF('统招（小学）'!#REF!=0,"",'统招（小学）'!#REF!)</f>
        <v>#REF!</v>
      </c>
      <c r="AG32" s="93" t="e">
        <f>IF('统招（小学）'!#REF!=0,"",'统招（小学）'!#REF!)</f>
        <v>#REF!</v>
      </c>
      <c r="AH32" s="93" t="e">
        <f>IF('统招（小学）'!#REF!=0,"",'统招（小学）'!#REF!)</f>
        <v>#REF!</v>
      </c>
      <c r="AI32" s="93" t="e">
        <f>IF('统招（小学）'!#REF!=0,"",'统招（小学）'!#REF!)</f>
        <v>#REF!</v>
      </c>
      <c r="AJ32" s="93" t="e">
        <f>IF('统招（小学）'!#REF!=0,"",'统招（小学）'!#REF!)</f>
        <v>#REF!</v>
      </c>
      <c r="AK32" s="93" t="e">
        <f>IF('统招（小学）'!#REF!=0,"",'统招（小学）'!#REF!)</f>
        <v>#REF!</v>
      </c>
      <c r="AL32" s="93" t="e">
        <f>IF('统招（小学）'!#REF!=0,"",'统招（小学）'!#REF!)</f>
        <v>#REF!</v>
      </c>
      <c r="AM32" s="93" t="e">
        <f>IF('统招（小学）'!#REF!=0,"",'统招（小学）'!#REF!)</f>
        <v>#REF!</v>
      </c>
      <c r="AN32" s="93" t="e">
        <f>IF('统招（小学）'!#REF!=0,"",'统招（小学）'!#REF!)</f>
        <v>#REF!</v>
      </c>
      <c r="AO32" s="93" t="e">
        <f>IF('统招（小学）'!#REF!=0,"",'统招（小学）'!#REF!)</f>
        <v>#REF!</v>
      </c>
      <c r="AP32" s="200" t="e">
        <f>IF('统招（小学）'!#REF!=0,"",'统招（小学）'!#REF!)</f>
        <v>#REF!</v>
      </c>
      <c r="AQ32" s="206" t="e">
        <f t="shared" si="13"/>
        <v>#REF!</v>
      </c>
      <c r="AR32" s="204"/>
      <c r="AS32" s="202"/>
      <c r="AT32" s="202"/>
      <c r="AU32" s="202"/>
      <c r="AV32" s="203"/>
      <c r="AW32" s="202"/>
      <c r="AX32" s="202"/>
      <c r="AY32" s="202">
        <f t="shared" si="9"/>
        <v>0</v>
      </c>
      <c r="AZ32" s="228"/>
      <c r="BA32" s="222"/>
      <c r="BB32" s="202"/>
    </row>
    <row r="33" customHeight="1" spans="1:54">
      <c r="A33" s="143" t="s">
        <v>122</v>
      </c>
      <c r="B33" s="143">
        <v>15</v>
      </c>
      <c r="C33" s="143">
        <v>27</v>
      </c>
      <c r="D33" s="146">
        <v>219</v>
      </c>
      <c r="E33" s="146">
        <v>190</v>
      </c>
      <c r="F33" s="146">
        <v>6</v>
      </c>
      <c r="G33" s="146">
        <v>6</v>
      </c>
      <c r="H33" s="144">
        <v>13</v>
      </c>
      <c r="I33" s="158">
        <f t="shared" si="3"/>
        <v>31.6666666666667</v>
      </c>
      <c r="J33" s="150">
        <f>G33*2</f>
        <v>12</v>
      </c>
      <c r="K33" s="158">
        <f t="shared" si="18"/>
        <v>10</v>
      </c>
      <c r="L33" s="158"/>
      <c r="M33" s="158">
        <f t="shared" si="19"/>
        <v>11</v>
      </c>
      <c r="N33" s="158">
        <f t="shared" si="20"/>
        <v>-3</v>
      </c>
      <c r="O33" s="158">
        <v>0</v>
      </c>
      <c r="P33" s="159">
        <f t="shared" si="21"/>
        <v>-1</v>
      </c>
      <c r="Q33" s="179" t="e">
        <f>IF('统招（小学）'!#REF!=0,"",'统招（小学）'!#REF!)</f>
        <v>#REF!</v>
      </c>
      <c r="R33" s="93" t="e">
        <f>IF('统招（小学）'!#REF!=0,"",'统招（小学）'!#REF!)</f>
        <v>#REF!</v>
      </c>
      <c r="S33" s="93" t="e">
        <f>IF('统招（小学）'!#REF!=0,"",'统招（小学）'!#REF!)</f>
        <v>#REF!</v>
      </c>
      <c r="T33" s="93" t="e">
        <f>IF('统招（小学）'!#REF!=0,"",'统招（小学）'!#REF!)</f>
        <v>#REF!</v>
      </c>
      <c r="U33" s="93" t="e">
        <f>IF('统招（小学）'!#REF!=0,"",'统招（小学）'!#REF!)</f>
        <v>#REF!</v>
      </c>
      <c r="V33" s="93" t="e">
        <f>IF('统招（小学）'!#REF!=0,"",'统招（小学）'!#REF!)</f>
        <v>#REF!</v>
      </c>
      <c r="W33" s="93" t="e">
        <f>IF('统招（小学）'!#REF!=0,"",'统招（小学）'!#REF!)</f>
        <v>#REF!</v>
      </c>
      <c r="X33" s="93" t="e">
        <f>IF('统招（小学）'!#REF!=0,"",'统招（小学）'!#REF!)</f>
        <v>#REF!</v>
      </c>
      <c r="Y33" s="93" t="e">
        <f>IF('统招（小学）'!#REF!=0,"",'统招（小学）'!#REF!)</f>
        <v>#REF!</v>
      </c>
      <c r="Z33" s="93" t="e">
        <f>IF('统招（小学）'!#REF!=0,"",'统招（小学）'!#REF!)</f>
        <v>#REF!</v>
      </c>
      <c r="AA33" s="93" t="e">
        <f>IF('统招（小学）'!#REF!=0,"",'统招（小学）'!#REF!)</f>
        <v>#REF!</v>
      </c>
      <c r="AB33" s="93" t="e">
        <f>IF('统招（小学）'!#REF!=0,"",'统招（小学）'!#REF!)</f>
        <v>#REF!</v>
      </c>
      <c r="AC33" s="93" t="e">
        <f>IF('统招（小学）'!#REF!=0,"",'统招（小学）'!#REF!)</f>
        <v>#REF!</v>
      </c>
      <c r="AD33" s="93" t="e">
        <f>IF('统招（小学）'!#REF!=0,"",'统招（小学）'!#REF!)</f>
        <v>#REF!</v>
      </c>
      <c r="AE33" s="93" t="e">
        <f>IF('统招（小学）'!#REF!=0,"",'统招（小学）'!#REF!)</f>
        <v>#REF!</v>
      </c>
      <c r="AF33" s="93" t="e">
        <f>IF('统招（小学）'!#REF!=0,"",'统招（小学）'!#REF!)</f>
        <v>#REF!</v>
      </c>
      <c r="AG33" s="93" t="e">
        <f>IF('统招（小学）'!#REF!=0,"",'统招（小学）'!#REF!)</f>
        <v>#REF!</v>
      </c>
      <c r="AH33" s="93" t="e">
        <f>IF('统招（小学）'!#REF!=0,"",'统招（小学）'!#REF!)</f>
        <v>#REF!</v>
      </c>
      <c r="AI33" s="93" t="e">
        <f>IF('统招（小学）'!#REF!=0,"",'统招（小学）'!#REF!)</f>
        <v>#REF!</v>
      </c>
      <c r="AJ33" s="93" t="e">
        <f>IF('统招（小学）'!#REF!=0,"",'统招（小学）'!#REF!)</f>
        <v>#REF!</v>
      </c>
      <c r="AK33" s="93" t="e">
        <f>IF('统招（小学）'!#REF!=0,"",'统招（小学）'!#REF!)</f>
        <v>#REF!</v>
      </c>
      <c r="AL33" s="93" t="e">
        <f>IF('统招（小学）'!#REF!=0,"",'统招（小学）'!#REF!)</f>
        <v>#REF!</v>
      </c>
      <c r="AM33" s="93" t="e">
        <f>IF('统招（小学）'!#REF!=0,"",'统招（小学）'!#REF!)</f>
        <v>#REF!</v>
      </c>
      <c r="AN33" s="93" t="e">
        <f>IF('统招（小学）'!#REF!=0,"",'统招（小学）'!#REF!)</f>
        <v>#REF!</v>
      </c>
      <c r="AO33" s="93" t="e">
        <f>IF('统招（小学）'!#REF!=0,"",'统招（小学）'!#REF!)</f>
        <v>#REF!</v>
      </c>
      <c r="AP33" s="200" t="e">
        <f>IF('统招（小学）'!#REF!=0,"",'统招（小学）'!#REF!)</f>
        <v>#REF!</v>
      </c>
      <c r="AQ33" s="185" t="e">
        <f t="shared" si="13"/>
        <v>#REF!</v>
      </c>
      <c r="AR33" s="204"/>
      <c r="AS33" s="202"/>
      <c r="AT33" s="202"/>
      <c r="AU33" s="202"/>
      <c r="AV33" s="203"/>
      <c r="AW33" s="202"/>
      <c r="AX33" s="202"/>
      <c r="AY33" s="202">
        <f t="shared" si="9"/>
        <v>0</v>
      </c>
      <c r="AZ33" s="166" t="e">
        <f t="shared" si="22"/>
        <v>#REF!</v>
      </c>
      <c r="BA33" s="222" t="e">
        <f t="shared" si="23"/>
        <v>#REF!</v>
      </c>
      <c r="BB33" s="202" t="e">
        <f t="shared" si="24"/>
        <v>#REF!</v>
      </c>
    </row>
    <row r="34" customHeight="1" spans="1:54">
      <c r="A34" s="84" t="s">
        <v>225</v>
      </c>
      <c r="B34" s="145">
        <v>53</v>
      </c>
      <c r="C34" s="84">
        <v>27</v>
      </c>
      <c r="D34" s="146">
        <v>92</v>
      </c>
      <c r="E34" s="146">
        <v>73</v>
      </c>
      <c r="F34" s="147">
        <v>3</v>
      </c>
      <c r="G34" s="148">
        <v>3</v>
      </c>
      <c r="H34" s="135">
        <v>12</v>
      </c>
      <c r="I34" s="163">
        <f t="shared" si="3"/>
        <v>24.3333333333333</v>
      </c>
      <c r="J34" s="164">
        <f t="shared" si="16"/>
        <v>8.4</v>
      </c>
      <c r="K34" s="163">
        <f t="shared" si="17"/>
        <v>5.40740740740741</v>
      </c>
      <c r="L34" s="163"/>
      <c r="M34" s="84"/>
      <c r="N34" s="84"/>
      <c r="O34" s="84"/>
      <c r="P34" s="166"/>
      <c r="Q34" s="179" t="e">
        <f>IF('统招（小学）'!#REF!=0,"",'统招（小学）'!#REF!)</f>
        <v>#REF!</v>
      </c>
      <c r="R34" s="93" t="e">
        <f>IF('统招（小学）'!#REF!=0,"",'统招（小学）'!#REF!)</f>
        <v>#REF!</v>
      </c>
      <c r="S34" s="93" t="e">
        <f>IF('统招（小学）'!#REF!=0,"",'统招（小学）'!#REF!)</f>
        <v>#REF!</v>
      </c>
      <c r="T34" s="93" t="e">
        <f>IF('统招（小学）'!#REF!=0,"",'统招（小学）'!#REF!)</f>
        <v>#REF!</v>
      </c>
      <c r="U34" s="93" t="e">
        <f>IF('统招（小学）'!#REF!=0,"",'统招（小学）'!#REF!)</f>
        <v>#REF!</v>
      </c>
      <c r="V34" s="93" t="e">
        <f>IF('统招（小学）'!#REF!=0,"",'统招（小学）'!#REF!)</f>
        <v>#REF!</v>
      </c>
      <c r="W34" s="93" t="e">
        <f>IF('统招（小学）'!#REF!=0,"",'统招（小学）'!#REF!)</f>
        <v>#REF!</v>
      </c>
      <c r="X34" s="93" t="e">
        <f>IF('统招（小学）'!#REF!=0,"",'统招（小学）'!#REF!)</f>
        <v>#REF!</v>
      </c>
      <c r="Y34" s="93" t="e">
        <f>IF('统招（小学）'!#REF!=0,"",'统招（小学）'!#REF!)</f>
        <v>#REF!</v>
      </c>
      <c r="Z34" s="93" t="e">
        <f>IF('统招（小学）'!#REF!=0,"",'统招（小学）'!#REF!)</f>
        <v>#REF!</v>
      </c>
      <c r="AA34" s="93" t="e">
        <f>IF('统招（小学）'!#REF!=0,"",'统招（小学）'!#REF!)</f>
        <v>#REF!</v>
      </c>
      <c r="AB34" s="93" t="e">
        <f>IF('统招（小学）'!#REF!=0,"",'统招（小学）'!#REF!)</f>
        <v>#REF!</v>
      </c>
      <c r="AC34" s="93" t="e">
        <f>IF('统招（小学）'!#REF!=0,"",'统招（小学）'!#REF!)</f>
        <v>#REF!</v>
      </c>
      <c r="AD34" s="93" t="e">
        <f>IF('统招（小学）'!#REF!=0,"",'统招（小学）'!#REF!)</f>
        <v>#REF!</v>
      </c>
      <c r="AE34" s="93" t="e">
        <f>IF('统招（小学）'!#REF!=0,"",'统招（小学）'!#REF!)</f>
        <v>#REF!</v>
      </c>
      <c r="AF34" s="93" t="e">
        <f>IF('统招（小学）'!#REF!=0,"",'统招（小学）'!#REF!)</f>
        <v>#REF!</v>
      </c>
      <c r="AG34" s="93" t="e">
        <f>IF('统招（小学）'!#REF!=0,"",'统招（小学）'!#REF!)</f>
        <v>#REF!</v>
      </c>
      <c r="AH34" s="93" t="e">
        <f>IF('统招（小学）'!#REF!=0,"",'统招（小学）'!#REF!)</f>
        <v>#REF!</v>
      </c>
      <c r="AI34" s="93" t="e">
        <f>IF('统招（小学）'!#REF!=0,"",'统招（小学）'!#REF!)</f>
        <v>#REF!</v>
      </c>
      <c r="AJ34" s="93" t="e">
        <f>IF('统招（小学）'!#REF!=0,"",'统招（小学）'!#REF!)</f>
        <v>#REF!</v>
      </c>
      <c r="AK34" s="93" t="e">
        <f>IF('统招（小学）'!#REF!=0,"",'统招（小学）'!#REF!)</f>
        <v>#REF!</v>
      </c>
      <c r="AL34" s="93" t="e">
        <f>IF('统招（小学）'!#REF!=0,"",'统招（小学）'!#REF!)</f>
        <v>#REF!</v>
      </c>
      <c r="AM34" s="93" t="e">
        <f>IF('统招（小学）'!#REF!=0,"",'统招（小学）'!#REF!)</f>
        <v>#REF!</v>
      </c>
      <c r="AN34" s="93" t="e">
        <f>IF('统招（小学）'!#REF!=0,"",'统招（小学）'!#REF!)</f>
        <v>#REF!</v>
      </c>
      <c r="AO34" s="93" t="e">
        <f>IF('统招（小学）'!#REF!=0,"",'统招（小学）'!#REF!)</f>
        <v>#REF!</v>
      </c>
      <c r="AP34" s="200" t="e">
        <f>IF('统招（小学）'!#REF!=0,"",'统招（小学）'!#REF!)</f>
        <v>#REF!</v>
      </c>
      <c r="AQ34" s="185" t="e">
        <f t="shared" si="13"/>
        <v>#REF!</v>
      </c>
      <c r="AR34" s="204"/>
      <c r="AS34" s="202"/>
      <c r="AT34" s="202"/>
      <c r="AU34" s="202"/>
      <c r="AV34" s="203"/>
      <c r="AW34" s="202"/>
      <c r="AX34" s="202"/>
      <c r="AY34" s="202"/>
      <c r="AZ34" s="229"/>
      <c r="BA34" s="222"/>
      <c r="BB34" s="202"/>
    </row>
    <row r="35" customHeight="1" spans="1:54">
      <c r="A35" s="93" t="s">
        <v>125</v>
      </c>
      <c r="B35" s="143">
        <v>30</v>
      </c>
      <c r="C35" s="93">
        <v>28</v>
      </c>
      <c r="D35" s="115">
        <v>863</v>
      </c>
      <c r="E35" s="115">
        <v>1046</v>
      </c>
      <c r="F35" s="146">
        <v>18</v>
      </c>
      <c r="G35" s="146">
        <v>20</v>
      </c>
      <c r="H35" s="144">
        <v>43</v>
      </c>
      <c r="I35" s="158">
        <f t="shared" si="3"/>
        <v>52.3</v>
      </c>
      <c r="J35" s="160">
        <f t="shared" ref="J35:J40" si="25">G35*2.4</f>
        <v>48</v>
      </c>
      <c r="K35" s="158">
        <f t="shared" si="18"/>
        <v>55.0526315789474</v>
      </c>
      <c r="L35" s="158"/>
      <c r="M35" s="158">
        <f t="shared" si="19"/>
        <v>51.5263157894737</v>
      </c>
      <c r="N35" s="158">
        <f t="shared" si="20"/>
        <v>12.0526315789474</v>
      </c>
      <c r="O35" s="158">
        <f t="shared" ref="O35:O40" si="26">N35</f>
        <v>12.0526315789474</v>
      </c>
      <c r="P35" s="159">
        <f t="shared" si="21"/>
        <v>5</v>
      </c>
      <c r="Q35" s="179" t="str">
        <f>IF('统招（小学）'!C14=0,"",'统招（小学）'!C14)</f>
        <v/>
      </c>
      <c r="R35" s="93" t="e">
        <f>IF('统招（小学）'!#REF!=0,"",'统招（小学）'!#REF!)</f>
        <v>#REF!</v>
      </c>
      <c r="S35" s="93">
        <f>IF('统招（小学）'!D14=0,"",'统招（小学）'!D14)</f>
        <v>1</v>
      </c>
      <c r="T35" s="93">
        <f>IF('统招（小学）'!E14=0,"",'统招（小学）'!E14)</f>
        <v>2</v>
      </c>
      <c r="U35" s="93">
        <f>IF('统招（小学）'!F14=0,"",'统招（小学）'!F14)</f>
        <v>2</v>
      </c>
      <c r="V35" s="93" t="str">
        <f>IF('统招（小学）'!G14=0,"",'统招（小学）'!G14)</f>
        <v/>
      </c>
      <c r="W35" s="93">
        <f>IF('统招（小学）'!H14=0,"",'统招（小学）'!H14)</f>
        <v>1</v>
      </c>
      <c r="X35" s="93">
        <f>IF('统招（小学）'!I14=0,"",'统招（小学）'!I14)</f>
        <v>1</v>
      </c>
      <c r="Y35" s="93" t="str">
        <f>IF('统招（小学）'!J14=0,"",'统招（小学）'!J14)</f>
        <v/>
      </c>
      <c r="Z35" s="93" t="str">
        <f>IF('统招（小学）'!K14=0,"",'统招（小学）'!K14)</f>
        <v/>
      </c>
      <c r="AA35" s="93">
        <f>IF('统招（小学）'!L14=0,"",'统招（小学）'!L14)</f>
        <v>1</v>
      </c>
      <c r="AB35" s="93" t="str">
        <f>IF('统招（小学）'!M14=0,"",'统招（小学）'!M14)</f>
        <v/>
      </c>
      <c r="AC35" s="93">
        <f>IF('统招（小学）'!N14=0,"",'统招（小学）'!N14)</f>
        <v>1</v>
      </c>
      <c r="AD35" s="93" t="str">
        <f>IF('统招（小学）'!O14=0,"",'统招（小学）'!O14)</f>
        <v/>
      </c>
      <c r="AE35" s="93">
        <f>IF('统招（小学）'!P14=0,"",'统招（小学）'!P14)</f>
        <v>1</v>
      </c>
      <c r="AF35" s="93" t="str">
        <f>IF('统招（小学）'!Q14=0,"",'统招（小学）'!Q14)</f>
        <v/>
      </c>
      <c r="AG35" s="93" t="e">
        <f>IF('统招（小学）'!#REF!=0,"",'统招（小学）'!#REF!)</f>
        <v>#REF!</v>
      </c>
      <c r="AH35" s="93" t="e">
        <f>IF('统招（小学）'!#REF!=0,"",'统招（小学）'!#REF!)</f>
        <v>#REF!</v>
      </c>
      <c r="AI35" s="93" t="e">
        <f>IF('统招（小学）'!#REF!=0,"",'统招（小学）'!#REF!)</f>
        <v>#REF!</v>
      </c>
      <c r="AJ35" s="93" t="e">
        <f>IF('统招（小学）'!#REF!=0,"",'统招（小学）'!#REF!)</f>
        <v>#REF!</v>
      </c>
      <c r="AK35" s="93" t="e">
        <f>IF('统招（小学）'!#REF!=0,"",'统招（小学）'!#REF!)</f>
        <v>#REF!</v>
      </c>
      <c r="AL35" s="93" t="e">
        <f>IF('统招（小学）'!#REF!=0,"",'统招（小学）'!#REF!)</f>
        <v>#REF!</v>
      </c>
      <c r="AM35" s="93" t="e">
        <f>IF('统招（小学）'!#REF!=0,"",'统招（小学）'!#REF!)</f>
        <v>#REF!</v>
      </c>
      <c r="AN35" s="93" t="e">
        <f>IF('统招（小学）'!#REF!=0,"",'统招（小学）'!#REF!)</f>
        <v>#REF!</v>
      </c>
      <c r="AO35" s="93" t="e">
        <f>IF('统招（小学）'!#REF!=0,"",'统招（小学）'!#REF!)</f>
        <v>#REF!</v>
      </c>
      <c r="AP35" s="200" t="str">
        <f>IF('统招（小学）'!R14=0,"",'统招（小学）'!R14)</f>
        <v/>
      </c>
      <c r="AQ35" s="206" t="e">
        <f t="shared" si="13"/>
        <v>#REF!</v>
      </c>
      <c r="AR35" s="204"/>
      <c r="AS35" s="202"/>
      <c r="AT35" s="202"/>
      <c r="AU35" s="202"/>
      <c r="AV35" s="203"/>
      <c r="AW35" s="202"/>
      <c r="AX35" s="213"/>
      <c r="AY35" s="202">
        <f t="shared" ref="AY35:AY40" si="27">SUM(AR35:AX35)</f>
        <v>0</v>
      </c>
      <c r="AZ35" s="227" t="e">
        <f t="shared" si="22"/>
        <v>#REF!</v>
      </c>
      <c r="BA35" s="222" t="e">
        <f t="shared" si="23"/>
        <v>#REF!</v>
      </c>
      <c r="BB35" s="202" t="e">
        <f t="shared" si="24"/>
        <v>#REF!</v>
      </c>
    </row>
    <row r="36" customHeight="1" spans="1:54">
      <c r="A36" s="143" t="s">
        <v>227</v>
      </c>
      <c r="B36" s="145">
        <v>77</v>
      </c>
      <c r="C36" s="143">
        <v>28</v>
      </c>
      <c r="D36" s="115">
        <v>377</v>
      </c>
      <c r="E36" s="115">
        <v>444</v>
      </c>
      <c r="F36" s="115">
        <v>9</v>
      </c>
      <c r="G36" s="115">
        <v>10</v>
      </c>
      <c r="H36" s="135">
        <v>25</v>
      </c>
      <c r="I36" s="163">
        <f t="shared" si="3"/>
        <v>44.4</v>
      </c>
      <c r="J36" s="164">
        <f>G36*2.8</f>
        <v>28</v>
      </c>
      <c r="K36" s="163">
        <f>E36/13.5</f>
        <v>32.8888888888889</v>
      </c>
      <c r="L36" s="165">
        <f>G36*50/13.5</f>
        <v>37.037037037037</v>
      </c>
      <c r="M36" s="84"/>
      <c r="N36" s="84"/>
      <c r="O36" s="84"/>
      <c r="P36" s="166"/>
      <c r="Q36" s="179" t="e">
        <f>IF('统招（小学）'!#REF!=0,"",'统招（小学）'!#REF!)</f>
        <v>#REF!</v>
      </c>
      <c r="R36" s="93" t="e">
        <f>IF('统招（小学）'!#REF!=0,"",'统招（小学）'!#REF!)</f>
        <v>#REF!</v>
      </c>
      <c r="S36" s="93" t="e">
        <f>IF('统招（小学）'!#REF!=0,"",'统招（小学）'!#REF!)</f>
        <v>#REF!</v>
      </c>
      <c r="T36" s="93" t="e">
        <f>IF('统招（小学）'!#REF!=0,"",'统招（小学）'!#REF!)</f>
        <v>#REF!</v>
      </c>
      <c r="U36" s="93" t="e">
        <f>IF('统招（小学）'!#REF!=0,"",'统招（小学）'!#REF!)</f>
        <v>#REF!</v>
      </c>
      <c r="V36" s="93" t="e">
        <f>IF('统招（小学）'!#REF!=0,"",'统招（小学）'!#REF!)</f>
        <v>#REF!</v>
      </c>
      <c r="W36" s="93" t="e">
        <f>IF('统招（小学）'!#REF!=0,"",'统招（小学）'!#REF!)</f>
        <v>#REF!</v>
      </c>
      <c r="X36" s="93" t="e">
        <f>IF('统招（小学）'!#REF!=0,"",'统招（小学）'!#REF!)</f>
        <v>#REF!</v>
      </c>
      <c r="Y36" s="93" t="e">
        <f>IF('统招（小学）'!#REF!=0,"",'统招（小学）'!#REF!)</f>
        <v>#REF!</v>
      </c>
      <c r="Z36" s="93" t="e">
        <f>IF('统招（小学）'!#REF!=0,"",'统招（小学）'!#REF!)</f>
        <v>#REF!</v>
      </c>
      <c r="AA36" s="93" t="e">
        <f>IF('统招（小学）'!#REF!=0,"",'统招（小学）'!#REF!)</f>
        <v>#REF!</v>
      </c>
      <c r="AB36" s="93" t="e">
        <f>IF('统招（小学）'!#REF!=0,"",'统招（小学）'!#REF!)</f>
        <v>#REF!</v>
      </c>
      <c r="AC36" s="93" t="e">
        <f>IF('统招（小学）'!#REF!=0,"",'统招（小学）'!#REF!)</f>
        <v>#REF!</v>
      </c>
      <c r="AD36" s="93" t="e">
        <f>IF('统招（小学）'!#REF!=0,"",'统招（小学）'!#REF!)</f>
        <v>#REF!</v>
      </c>
      <c r="AE36" s="93" t="e">
        <f>IF('统招（小学）'!#REF!=0,"",'统招（小学）'!#REF!)</f>
        <v>#REF!</v>
      </c>
      <c r="AF36" s="93" t="e">
        <f>IF('统招（小学）'!#REF!=0,"",'统招（小学）'!#REF!)</f>
        <v>#REF!</v>
      </c>
      <c r="AG36" s="93" t="e">
        <f>IF('统招（小学）'!#REF!=0,"",'统招（小学）'!#REF!)</f>
        <v>#REF!</v>
      </c>
      <c r="AH36" s="93" t="e">
        <f>IF('统招（小学）'!#REF!=0,"",'统招（小学）'!#REF!)</f>
        <v>#REF!</v>
      </c>
      <c r="AI36" s="93" t="e">
        <f>IF('统招（小学）'!#REF!=0,"",'统招（小学）'!#REF!)</f>
        <v>#REF!</v>
      </c>
      <c r="AJ36" s="93" t="e">
        <f>IF('统招（小学）'!#REF!=0,"",'统招（小学）'!#REF!)</f>
        <v>#REF!</v>
      </c>
      <c r="AK36" s="93" t="e">
        <f>IF('统招（小学）'!#REF!=0,"",'统招（小学）'!#REF!)</f>
        <v>#REF!</v>
      </c>
      <c r="AL36" s="93" t="e">
        <f>IF('统招（小学）'!#REF!=0,"",'统招（小学）'!#REF!)</f>
        <v>#REF!</v>
      </c>
      <c r="AM36" s="93" t="e">
        <f>IF('统招（小学）'!#REF!=0,"",'统招（小学）'!#REF!)</f>
        <v>#REF!</v>
      </c>
      <c r="AN36" s="93" t="e">
        <f>IF('统招（小学）'!#REF!=0,"",'统招（小学）'!#REF!)</f>
        <v>#REF!</v>
      </c>
      <c r="AO36" s="93" t="e">
        <f>IF('统招（小学）'!#REF!=0,"",'统招（小学）'!#REF!)</f>
        <v>#REF!</v>
      </c>
      <c r="AP36" s="200" t="e">
        <f>IF('统招（小学）'!#REF!=0,"",'统招（小学）'!#REF!)</f>
        <v>#REF!</v>
      </c>
      <c r="AQ36" s="206" t="e">
        <f t="shared" si="13"/>
        <v>#REF!</v>
      </c>
      <c r="AR36" s="204"/>
      <c r="AS36" s="202"/>
      <c r="AT36" s="202"/>
      <c r="AU36" s="202"/>
      <c r="AV36" s="203"/>
      <c r="AW36" s="202"/>
      <c r="AX36" s="213"/>
      <c r="AY36" s="202">
        <f t="shared" si="27"/>
        <v>0</v>
      </c>
      <c r="AZ36" s="213"/>
      <c r="BA36" s="222"/>
      <c r="BB36" s="202"/>
    </row>
    <row r="37" customHeight="1" spans="1:54">
      <c r="A37" s="84" t="s">
        <v>128</v>
      </c>
      <c r="B37" s="143">
        <v>31</v>
      </c>
      <c r="C37" s="84">
        <v>30</v>
      </c>
      <c r="D37" s="115">
        <v>3606</v>
      </c>
      <c r="E37" s="115">
        <v>3417</v>
      </c>
      <c r="F37" s="115">
        <v>58</v>
      </c>
      <c r="G37" s="115">
        <v>58</v>
      </c>
      <c r="H37" s="144">
        <v>136</v>
      </c>
      <c r="I37" s="162">
        <f t="shared" si="3"/>
        <v>58.9137931034483</v>
      </c>
      <c r="J37" s="160">
        <f t="shared" si="25"/>
        <v>139.2</v>
      </c>
      <c r="K37" s="158">
        <f t="shared" ref="K37:K40" si="28">E37/19</f>
        <v>179.842105263158</v>
      </c>
      <c r="L37" s="158"/>
      <c r="M37" s="158">
        <f t="shared" ref="M37:M40" si="29">(J37+K37)/2</f>
        <v>159.521052631579</v>
      </c>
      <c r="N37" s="158">
        <f t="shared" ref="N37:N40" si="30">K37-H37</f>
        <v>43.8421052631579</v>
      </c>
      <c r="O37" s="158">
        <f t="shared" si="26"/>
        <v>43.8421052631579</v>
      </c>
      <c r="P37" s="159">
        <f t="shared" ref="P37:P40" si="31">J37-H37</f>
        <v>3.19999999999999</v>
      </c>
      <c r="Q37" s="179" t="e">
        <f>IF('统招（小学）'!#REF!=0,"",'统招（小学）'!#REF!)</f>
        <v>#REF!</v>
      </c>
      <c r="R37" s="93" t="e">
        <f>IF('统招（小学）'!#REF!=0,"",'统招（小学）'!#REF!)</f>
        <v>#REF!</v>
      </c>
      <c r="S37" s="93" t="e">
        <f>IF('统招（小学）'!#REF!=0,"",'统招（小学）'!#REF!)</f>
        <v>#REF!</v>
      </c>
      <c r="T37" s="93" t="e">
        <f>IF('统招（小学）'!#REF!=0,"",'统招（小学）'!#REF!)</f>
        <v>#REF!</v>
      </c>
      <c r="U37" s="93" t="e">
        <f>IF('统招（小学）'!#REF!=0,"",'统招（小学）'!#REF!)</f>
        <v>#REF!</v>
      </c>
      <c r="V37" s="93" t="e">
        <f>IF('统招（小学）'!#REF!=0,"",'统招（小学）'!#REF!)</f>
        <v>#REF!</v>
      </c>
      <c r="W37" s="93" t="e">
        <f>IF('统招（小学）'!#REF!=0,"",'统招（小学）'!#REF!)</f>
        <v>#REF!</v>
      </c>
      <c r="X37" s="93" t="e">
        <f>IF('统招（小学）'!#REF!=0,"",'统招（小学）'!#REF!)</f>
        <v>#REF!</v>
      </c>
      <c r="Y37" s="93" t="e">
        <f>IF('统招（小学）'!#REF!=0,"",'统招（小学）'!#REF!)</f>
        <v>#REF!</v>
      </c>
      <c r="Z37" s="93" t="e">
        <f>IF('统招（小学）'!#REF!=0,"",'统招（小学）'!#REF!)</f>
        <v>#REF!</v>
      </c>
      <c r="AA37" s="93" t="e">
        <f>IF('统招（小学）'!#REF!=0,"",'统招（小学）'!#REF!)</f>
        <v>#REF!</v>
      </c>
      <c r="AB37" s="93" t="e">
        <f>IF('统招（小学）'!#REF!=0,"",'统招（小学）'!#REF!)</f>
        <v>#REF!</v>
      </c>
      <c r="AC37" s="93" t="e">
        <f>IF('统招（小学）'!#REF!=0,"",'统招（小学）'!#REF!)</f>
        <v>#REF!</v>
      </c>
      <c r="AD37" s="93" t="e">
        <f>IF('统招（小学）'!#REF!=0,"",'统招（小学）'!#REF!)</f>
        <v>#REF!</v>
      </c>
      <c r="AE37" s="93" t="e">
        <f>IF('统招（小学）'!#REF!=0,"",'统招（小学）'!#REF!)</f>
        <v>#REF!</v>
      </c>
      <c r="AF37" s="93" t="e">
        <f>IF('统招（小学）'!#REF!=0,"",'统招（小学）'!#REF!)</f>
        <v>#REF!</v>
      </c>
      <c r="AG37" s="93" t="e">
        <f>IF('统招（小学）'!#REF!=0,"",'统招（小学）'!#REF!)</f>
        <v>#REF!</v>
      </c>
      <c r="AH37" s="93" t="e">
        <f>IF('统招（小学）'!#REF!=0,"",'统招（小学）'!#REF!)</f>
        <v>#REF!</v>
      </c>
      <c r="AI37" s="93" t="e">
        <f>IF('统招（小学）'!#REF!=0,"",'统招（小学）'!#REF!)</f>
        <v>#REF!</v>
      </c>
      <c r="AJ37" s="93" t="e">
        <f>IF('统招（小学）'!#REF!=0,"",'统招（小学）'!#REF!)</f>
        <v>#REF!</v>
      </c>
      <c r="AK37" s="93" t="e">
        <f>IF('统招（小学）'!#REF!=0,"",'统招（小学）'!#REF!)</f>
        <v>#REF!</v>
      </c>
      <c r="AL37" s="93" t="e">
        <f>IF('统招（小学）'!#REF!=0,"",'统招（小学）'!#REF!)</f>
        <v>#REF!</v>
      </c>
      <c r="AM37" s="93" t="e">
        <f>IF('统招（小学）'!#REF!=0,"",'统招（小学）'!#REF!)</f>
        <v>#REF!</v>
      </c>
      <c r="AN37" s="93" t="e">
        <f>IF('统招（小学）'!#REF!=0,"",'统招（小学）'!#REF!)</f>
        <v>#REF!</v>
      </c>
      <c r="AO37" s="93" t="e">
        <f>IF('统招（小学）'!#REF!=0,"",'统招（小学）'!#REF!)</f>
        <v>#REF!</v>
      </c>
      <c r="AP37" s="200" t="e">
        <f>IF('统招（小学）'!#REF!=0,"",'统招（小学）'!#REF!)</f>
        <v>#REF!</v>
      </c>
      <c r="AQ37" s="206" t="e">
        <f t="shared" si="13"/>
        <v>#REF!</v>
      </c>
      <c r="AR37" s="204"/>
      <c r="AS37" s="202">
        <v>2</v>
      </c>
      <c r="AT37" s="202">
        <v>4</v>
      </c>
      <c r="AU37" s="202"/>
      <c r="AV37" s="203">
        <v>4</v>
      </c>
      <c r="AW37" s="202"/>
      <c r="AX37" s="213"/>
      <c r="AY37" s="202">
        <f t="shared" si="27"/>
        <v>10</v>
      </c>
      <c r="AZ37" s="230" t="e">
        <f t="shared" ref="AZ37:AZ40" si="32">SUM(AQ37:AX37)</f>
        <v>#REF!</v>
      </c>
      <c r="BA37" s="222" t="e">
        <f t="shared" ref="BA37:BA40" si="33">AZ37-AX37</f>
        <v>#REF!</v>
      </c>
      <c r="BB37" s="202" t="e">
        <f t="shared" ref="BB37:BB40" si="34">BA37+H37</f>
        <v>#REF!</v>
      </c>
    </row>
    <row r="38" customHeight="1" spans="1:54">
      <c r="A38" s="84" t="s">
        <v>130</v>
      </c>
      <c r="B38" s="143">
        <v>32</v>
      </c>
      <c r="C38" s="84">
        <v>31</v>
      </c>
      <c r="D38" s="115">
        <v>3882</v>
      </c>
      <c r="E38" s="115">
        <v>3808</v>
      </c>
      <c r="F38" s="115">
        <v>59</v>
      </c>
      <c r="G38" s="115">
        <v>64</v>
      </c>
      <c r="H38" s="144">
        <v>121</v>
      </c>
      <c r="I38" s="162">
        <f t="shared" si="3"/>
        <v>59.5</v>
      </c>
      <c r="J38" s="160">
        <f t="shared" si="25"/>
        <v>153.6</v>
      </c>
      <c r="K38" s="158">
        <f t="shared" si="28"/>
        <v>200.421052631579</v>
      </c>
      <c r="L38" s="158"/>
      <c r="M38" s="158">
        <f t="shared" si="29"/>
        <v>177.010526315789</v>
      </c>
      <c r="N38" s="158">
        <f t="shared" si="30"/>
        <v>79.421052631579</v>
      </c>
      <c r="O38" s="158">
        <f t="shared" si="26"/>
        <v>79.421052631579</v>
      </c>
      <c r="P38" s="159">
        <f t="shared" si="31"/>
        <v>32.6</v>
      </c>
      <c r="Q38" s="179" t="str">
        <f>IF('统招（小学）'!C15=0,"",'统招（小学）'!C15)</f>
        <v/>
      </c>
      <c r="R38" s="93" t="e">
        <f>IF('统招（小学）'!#REF!=0,"",'统招（小学）'!#REF!)</f>
        <v>#REF!</v>
      </c>
      <c r="S38" s="93">
        <f>IF('统招（小学）'!D15=0,"",'统招（小学）'!D15)</f>
        <v>2</v>
      </c>
      <c r="T38" s="93" t="str">
        <f>IF('统招（小学）'!E15=0,"",'统招（小学）'!E15)</f>
        <v/>
      </c>
      <c r="U38" s="93">
        <f>IF('统招（小学）'!F15=0,"",'统招（小学）'!F15)</f>
        <v>1</v>
      </c>
      <c r="V38" s="93">
        <f>IF('统招（小学）'!G15=0,"",'统招（小学）'!G15)</f>
        <v>1</v>
      </c>
      <c r="W38" s="93" t="str">
        <f>IF('统招（小学）'!H15=0,"",'统招（小学）'!H15)</f>
        <v/>
      </c>
      <c r="X38" s="93">
        <f>IF('统招（小学）'!I15=0,"",'统招（小学）'!I15)</f>
        <v>1</v>
      </c>
      <c r="Y38" s="93">
        <f>IF('统招（小学）'!J15=0,"",'统招（小学）'!J15)</f>
        <v>1</v>
      </c>
      <c r="Z38" s="93" t="str">
        <f>IF('统招（小学）'!K15=0,"",'统招（小学）'!K15)</f>
        <v/>
      </c>
      <c r="AA38" s="93" t="str">
        <f>IF('统招（小学）'!L15=0,"",'统招（小学）'!L15)</f>
        <v/>
      </c>
      <c r="AB38" s="93" t="str">
        <f>IF('统招（小学）'!M15=0,"",'统招（小学）'!M15)</f>
        <v/>
      </c>
      <c r="AC38" s="93" t="str">
        <f>IF('统招（小学）'!N15=0,"",'统招（小学）'!N15)</f>
        <v/>
      </c>
      <c r="AD38" s="93" t="str">
        <f>IF('统招（小学）'!O15=0,"",'统招（小学）'!O15)</f>
        <v/>
      </c>
      <c r="AE38" s="93" t="str">
        <f>IF('统招（小学）'!P15=0,"",'统招（小学）'!P15)</f>
        <v/>
      </c>
      <c r="AF38" s="93" t="str">
        <f>IF('统招（小学）'!Q15=0,"",'统招（小学）'!Q15)</f>
        <v/>
      </c>
      <c r="AG38" s="93" t="e">
        <f>IF('统招（小学）'!#REF!=0,"",'统招（小学）'!#REF!)</f>
        <v>#REF!</v>
      </c>
      <c r="AH38" s="93" t="e">
        <f>IF('统招（小学）'!#REF!=0,"",'统招（小学）'!#REF!)</f>
        <v>#REF!</v>
      </c>
      <c r="AI38" s="93" t="e">
        <f>IF('统招（小学）'!#REF!=0,"",'统招（小学）'!#REF!)</f>
        <v>#REF!</v>
      </c>
      <c r="AJ38" s="93" t="e">
        <f>IF('统招（小学）'!#REF!=0,"",'统招（小学）'!#REF!)</f>
        <v>#REF!</v>
      </c>
      <c r="AK38" s="93" t="e">
        <f>IF('统招（小学）'!#REF!=0,"",'统招（小学）'!#REF!)</f>
        <v>#REF!</v>
      </c>
      <c r="AL38" s="93" t="e">
        <f>IF('统招（小学）'!#REF!=0,"",'统招（小学）'!#REF!)</f>
        <v>#REF!</v>
      </c>
      <c r="AM38" s="93" t="e">
        <f>IF('统招（小学）'!#REF!=0,"",'统招（小学）'!#REF!)</f>
        <v>#REF!</v>
      </c>
      <c r="AN38" s="93" t="e">
        <f>IF('统招（小学）'!#REF!=0,"",'统招（小学）'!#REF!)</f>
        <v>#REF!</v>
      </c>
      <c r="AO38" s="93" t="e">
        <f>IF('统招（小学）'!#REF!=0,"",'统招（小学）'!#REF!)</f>
        <v>#REF!</v>
      </c>
      <c r="AP38" s="200" t="str">
        <f>IF('统招（小学）'!R15=0,"",'统招（小学）'!R15)</f>
        <v/>
      </c>
      <c r="AQ38" s="185" t="e">
        <f t="shared" si="13"/>
        <v>#REF!</v>
      </c>
      <c r="AR38" s="204"/>
      <c r="AS38" s="202">
        <v>2</v>
      </c>
      <c r="AT38" s="202">
        <v>1</v>
      </c>
      <c r="AU38" s="202"/>
      <c r="AV38" s="203">
        <v>1</v>
      </c>
      <c r="AW38" s="202"/>
      <c r="AX38" s="213"/>
      <c r="AY38" s="202">
        <f t="shared" si="27"/>
        <v>4</v>
      </c>
      <c r="AZ38" s="227" t="e">
        <f t="shared" si="32"/>
        <v>#REF!</v>
      </c>
      <c r="BA38" s="222" t="e">
        <f t="shared" si="33"/>
        <v>#REF!</v>
      </c>
      <c r="BB38" s="202" t="e">
        <f t="shared" si="34"/>
        <v>#REF!</v>
      </c>
    </row>
    <row r="39" customHeight="1" spans="1:54">
      <c r="A39" s="143" t="s">
        <v>132</v>
      </c>
      <c r="B39" s="143">
        <v>33</v>
      </c>
      <c r="C39" s="143">
        <v>32</v>
      </c>
      <c r="D39" s="115">
        <v>719</v>
      </c>
      <c r="E39" s="115">
        <v>684</v>
      </c>
      <c r="F39" s="115">
        <v>17</v>
      </c>
      <c r="G39" s="115">
        <v>16</v>
      </c>
      <c r="H39" s="144">
        <v>35</v>
      </c>
      <c r="I39" s="158">
        <f t="shared" si="3"/>
        <v>42.75</v>
      </c>
      <c r="J39" s="160">
        <f t="shared" si="25"/>
        <v>38.4</v>
      </c>
      <c r="K39" s="158">
        <f t="shared" si="28"/>
        <v>36</v>
      </c>
      <c r="L39" s="158"/>
      <c r="M39" s="158">
        <f t="shared" si="29"/>
        <v>37.2</v>
      </c>
      <c r="N39" s="158">
        <f t="shared" si="30"/>
        <v>1</v>
      </c>
      <c r="O39" s="158">
        <f t="shared" si="26"/>
        <v>1</v>
      </c>
      <c r="P39" s="167">
        <f t="shared" si="31"/>
        <v>3.4</v>
      </c>
      <c r="Q39" s="179" t="str">
        <f>IF('统招（小学）'!C16=0,"",'统招（小学）'!C16)</f>
        <v/>
      </c>
      <c r="R39" s="93" t="e">
        <f>IF('统招（小学）'!#REF!=0,"",'统招（小学）'!#REF!)</f>
        <v>#REF!</v>
      </c>
      <c r="S39" s="93" t="str">
        <f>IF('统招（小学）'!D16=0,"",'统招（小学）'!D16)</f>
        <v/>
      </c>
      <c r="T39" s="93">
        <f>IF('统招（小学）'!E16=0,"",'统招（小学）'!E16)</f>
        <v>1</v>
      </c>
      <c r="U39" s="93" t="str">
        <f>IF('统招（小学）'!F16=0,"",'统招（小学）'!F16)</f>
        <v/>
      </c>
      <c r="V39" s="93" t="str">
        <f>IF('统招（小学）'!G16=0,"",'统招（小学）'!G16)</f>
        <v/>
      </c>
      <c r="W39" s="93" t="str">
        <f>IF('统招（小学）'!H16=0,"",'统招（小学）'!H16)</f>
        <v/>
      </c>
      <c r="X39" s="93">
        <f>IF('统招（小学）'!I16=0,"",'统招（小学）'!I16)</f>
        <v>1</v>
      </c>
      <c r="Y39" s="93" t="str">
        <f>IF('统招（小学）'!J16=0,"",'统招（小学）'!J16)</f>
        <v/>
      </c>
      <c r="Z39" s="93" t="str">
        <f>IF('统招（小学）'!K16=0,"",'统招（小学）'!K16)</f>
        <v/>
      </c>
      <c r="AA39" s="93" t="str">
        <f>IF('统招（小学）'!L16=0,"",'统招（小学）'!L16)</f>
        <v/>
      </c>
      <c r="AB39" s="93" t="str">
        <f>IF('统招（小学）'!M16=0,"",'统招（小学）'!M16)</f>
        <v/>
      </c>
      <c r="AC39" s="93" t="str">
        <f>IF('统招（小学）'!N16=0,"",'统招（小学）'!N16)</f>
        <v/>
      </c>
      <c r="AD39" s="93">
        <f>IF('统招（小学）'!O16=0,"",'统招（小学）'!O16)</f>
        <v>1</v>
      </c>
      <c r="AE39" s="93" t="str">
        <f>IF('统招（小学）'!P16=0,"",'统招（小学）'!P16)</f>
        <v/>
      </c>
      <c r="AF39" s="93" t="str">
        <f>IF('统招（小学）'!Q16=0,"",'统招（小学）'!Q16)</f>
        <v/>
      </c>
      <c r="AG39" s="93" t="e">
        <f>IF('统招（小学）'!#REF!=0,"",'统招（小学）'!#REF!)</f>
        <v>#REF!</v>
      </c>
      <c r="AH39" s="93" t="e">
        <f>IF('统招（小学）'!#REF!=0,"",'统招（小学）'!#REF!)</f>
        <v>#REF!</v>
      </c>
      <c r="AI39" s="93" t="e">
        <f>IF('统招（小学）'!#REF!=0,"",'统招（小学）'!#REF!)</f>
        <v>#REF!</v>
      </c>
      <c r="AJ39" s="93" t="e">
        <f>IF('统招（小学）'!#REF!=0,"",'统招（小学）'!#REF!)</f>
        <v>#REF!</v>
      </c>
      <c r="AK39" s="93" t="e">
        <f>IF('统招（小学）'!#REF!=0,"",'统招（小学）'!#REF!)</f>
        <v>#REF!</v>
      </c>
      <c r="AL39" s="93" t="e">
        <f>IF('统招（小学）'!#REF!=0,"",'统招（小学）'!#REF!)</f>
        <v>#REF!</v>
      </c>
      <c r="AM39" s="93" t="e">
        <f>IF('统招（小学）'!#REF!=0,"",'统招（小学）'!#REF!)</f>
        <v>#REF!</v>
      </c>
      <c r="AN39" s="93" t="e">
        <f>IF('统招（小学）'!#REF!=0,"",'统招（小学）'!#REF!)</f>
        <v>#REF!</v>
      </c>
      <c r="AO39" s="93" t="e">
        <f>IF('统招（小学）'!#REF!=0,"",'统招（小学）'!#REF!)</f>
        <v>#REF!</v>
      </c>
      <c r="AP39" s="200" t="str">
        <f>IF('统招（小学）'!R16=0,"",'统招（小学）'!R16)</f>
        <v/>
      </c>
      <c r="AQ39" s="185" t="e">
        <f t="shared" si="13"/>
        <v>#REF!</v>
      </c>
      <c r="AR39" s="204"/>
      <c r="AS39" s="202">
        <v>2</v>
      </c>
      <c r="AT39" s="202"/>
      <c r="AU39" s="202"/>
      <c r="AV39" s="203"/>
      <c r="AW39" s="202"/>
      <c r="AX39" s="213"/>
      <c r="AY39" s="202">
        <f t="shared" si="27"/>
        <v>2</v>
      </c>
      <c r="AZ39" s="227" t="e">
        <f t="shared" si="32"/>
        <v>#REF!</v>
      </c>
      <c r="BA39" s="222" t="e">
        <f t="shared" si="33"/>
        <v>#REF!</v>
      </c>
      <c r="BB39" s="202" t="e">
        <f t="shared" si="34"/>
        <v>#REF!</v>
      </c>
    </row>
    <row r="40" customHeight="1" spans="1:54">
      <c r="A40" s="143" t="s">
        <v>571</v>
      </c>
      <c r="B40" s="143">
        <v>34</v>
      </c>
      <c r="C40" s="143">
        <v>33</v>
      </c>
      <c r="D40" s="115">
        <v>2729</v>
      </c>
      <c r="E40" s="115">
        <v>2722</v>
      </c>
      <c r="F40" s="115">
        <v>48</v>
      </c>
      <c r="G40" s="115">
        <v>50</v>
      </c>
      <c r="H40" s="144">
        <v>125</v>
      </c>
      <c r="I40" s="161">
        <f t="shared" si="3"/>
        <v>54.44</v>
      </c>
      <c r="J40" s="160">
        <f t="shared" si="25"/>
        <v>120</v>
      </c>
      <c r="K40" s="158">
        <f t="shared" si="28"/>
        <v>143.263157894737</v>
      </c>
      <c r="L40" s="158"/>
      <c r="M40" s="158">
        <f t="shared" si="29"/>
        <v>131.631578947368</v>
      </c>
      <c r="N40" s="158">
        <f t="shared" si="30"/>
        <v>18.2631578947368</v>
      </c>
      <c r="O40" s="158">
        <f t="shared" si="26"/>
        <v>18.2631578947368</v>
      </c>
      <c r="P40" s="167">
        <f t="shared" si="31"/>
        <v>-5</v>
      </c>
      <c r="Q40" s="179" t="e">
        <f>IF('统招（小学）'!#REF!=0,"",'统招（小学）'!#REF!)</f>
        <v>#REF!</v>
      </c>
      <c r="R40" s="93" t="e">
        <f>IF('统招（小学）'!#REF!=0,"",'统招（小学）'!#REF!)</f>
        <v>#REF!</v>
      </c>
      <c r="S40" s="93" t="e">
        <f>IF('统招（小学）'!#REF!=0,"",'统招（小学）'!#REF!)</f>
        <v>#REF!</v>
      </c>
      <c r="T40" s="93" t="e">
        <f>IF('统招（小学）'!#REF!=0,"",'统招（小学）'!#REF!)</f>
        <v>#REF!</v>
      </c>
      <c r="U40" s="93" t="e">
        <f>IF('统招（小学）'!#REF!=0,"",'统招（小学）'!#REF!)</f>
        <v>#REF!</v>
      </c>
      <c r="V40" s="93" t="e">
        <f>IF('统招（小学）'!#REF!=0,"",'统招（小学）'!#REF!)</f>
        <v>#REF!</v>
      </c>
      <c r="W40" s="93" t="e">
        <f>IF('统招（小学）'!#REF!=0,"",'统招（小学）'!#REF!)</f>
        <v>#REF!</v>
      </c>
      <c r="X40" s="93" t="e">
        <f>IF('统招（小学）'!#REF!=0,"",'统招（小学）'!#REF!)</f>
        <v>#REF!</v>
      </c>
      <c r="Y40" s="93" t="e">
        <f>IF('统招（小学）'!#REF!=0,"",'统招（小学）'!#REF!)</f>
        <v>#REF!</v>
      </c>
      <c r="Z40" s="93" t="e">
        <f>IF('统招（小学）'!#REF!=0,"",'统招（小学）'!#REF!)</f>
        <v>#REF!</v>
      </c>
      <c r="AA40" s="93" t="e">
        <f>IF('统招（小学）'!#REF!=0,"",'统招（小学）'!#REF!)</f>
        <v>#REF!</v>
      </c>
      <c r="AB40" s="93" t="e">
        <f>IF('统招（小学）'!#REF!=0,"",'统招（小学）'!#REF!)</f>
        <v>#REF!</v>
      </c>
      <c r="AC40" s="93" t="e">
        <f>IF('统招（小学）'!#REF!=0,"",'统招（小学）'!#REF!)</f>
        <v>#REF!</v>
      </c>
      <c r="AD40" s="93" t="e">
        <f>IF('统招（小学）'!#REF!=0,"",'统招（小学）'!#REF!)</f>
        <v>#REF!</v>
      </c>
      <c r="AE40" s="93" t="e">
        <f>IF('统招（小学）'!#REF!=0,"",'统招（小学）'!#REF!)</f>
        <v>#REF!</v>
      </c>
      <c r="AF40" s="93" t="e">
        <f>IF('统招（小学）'!#REF!=0,"",'统招（小学）'!#REF!)</f>
        <v>#REF!</v>
      </c>
      <c r="AG40" s="93" t="e">
        <f>IF('统招（小学）'!#REF!=0,"",'统招（小学）'!#REF!)</f>
        <v>#REF!</v>
      </c>
      <c r="AH40" s="93" t="e">
        <f>IF('统招（小学）'!#REF!=0,"",'统招（小学）'!#REF!)</f>
        <v>#REF!</v>
      </c>
      <c r="AI40" s="93" t="e">
        <f>IF('统招（小学）'!#REF!=0,"",'统招（小学）'!#REF!)</f>
        <v>#REF!</v>
      </c>
      <c r="AJ40" s="93" t="e">
        <f>IF('统招（小学）'!#REF!=0,"",'统招（小学）'!#REF!)</f>
        <v>#REF!</v>
      </c>
      <c r="AK40" s="93" t="e">
        <f>IF('统招（小学）'!#REF!=0,"",'统招（小学）'!#REF!)</f>
        <v>#REF!</v>
      </c>
      <c r="AL40" s="93" t="e">
        <f>IF('统招（小学）'!#REF!=0,"",'统招（小学）'!#REF!)</f>
        <v>#REF!</v>
      </c>
      <c r="AM40" s="93" t="e">
        <f>IF('统招（小学）'!#REF!=0,"",'统招（小学）'!#REF!)</f>
        <v>#REF!</v>
      </c>
      <c r="AN40" s="93" t="e">
        <f>IF('统招（小学）'!#REF!=0,"",'统招（小学）'!#REF!)</f>
        <v>#REF!</v>
      </c>
      <c r="AO40" s="93" t="e">
        <f>IF('统招（小学）'!#REF!=0,"",'统招（小学）'!#REF!)</f>
        <v>#REF!</v>
      </c>
      <c r="AP40" s="200" t="e">
        <f>IF('统招（小学）'!#REF!=0,"",'统招（小学）'!#REF!)</f>
        <v>#REF!</v>
      </c>
      <c r="AQ40" s="185" t="e">
        <f t="shared" si="13"/>
        <v>#REF!</v>
      </c>
      <c r="AR40" s="204"/>
      <c r="AS40" s="202"/>
      <c r="AT40" s="202">
        <v>1</v>
      </c>
      <c r="AU40" s="202"/>
      <c r="AV40" s="203">
        <v>2</v>
      </c>
      <c r="AW40" s="202"/>
      <c r="AX40" s="213"/>
      <c r="AY40" s="202">
        <f t="shared" si="27"/>
        <v>3</v>
      </c>
      <c r="AZ40" s="166" t="e">
        <f t="shared" si="32"/>
        <v>#REF!</v>
      </c>
      <c r="BA40" s="222" t="e">
        <f t="shared" si="33"/>
        <v>#REF!</v>
      </c>
      <c r="BB40" s="202" t="e">
        <f t="shared" si="34"/>
        <v>#REF!</v>
      </c>
    </row>
    <row r="41" customHeight="1" spans="1:54">
      <c r="A41" s="84" t="s">
        <v>134</v>
      </c>
      <c r="B41" s="145">
        <v>54</v>
      </c>
      <c r="C41" s="84">
        <v>34</v>
      </c>
      <c r="D41" s="115">
        <v>938</v>
      </c>
      <c r="E41" s="115">
        <v>810</v>
      </c>
      <c r="F41" s="115">
        <v>18</v>
      </c>
      <c r="G41" s="115">
        <v>17</v>
      </c>
      <c r="H41" s="144">
        <v>85</v>
      </c>
      <c r="I41" s="163">
        <f t="shared" si="3"/>
        <v>47.6470588235294</v>
      </c>
      <c r="J41" s="164">
        <f t="shared" ref="J41:J43" si="35">G41*2.8</f>
        <v>47.6</v>
      </c>
      <c r="K41" s="163">
        <f t="shared" ref="K41:K43" si="36">E41/13.5</f>
        <v>60</v>
      </c>
      <c r="L41" s="165">
        <f t="shared" ref="L41:L43" si="37">G41*50/13.5</f>
        <v>62.962962962963</v>
      </c>
      <c r="M41" s="115"/>
      <c r="N41" s="115"/>
      <c r="O41" s="115"/>
      <c r="P41" s="168"/>
      <c r="Q41" s="179" t="e">
        <f>IF('统招（小学）'!#REF!=0,"",'统招（小学）'!#REF!)</f>
        <v>#REF!</v>
      </c>
      <c r="R41" s="93" t="e">
        <f>IF('统招（小学）'!#REF!=0,"",'统招（小学）'!#REF!)</f>
        <v>#REF!</v>
      </c>
      <c r="S41" s="93" t="e">
        <f>IF('统招（小学）'!#REF!=0,"",'统招（小学）'!#REF!)</f>
        <v>#REF!</v>
      </c>
      <c r="T41" s="93" t="e">
        <f>IF('统招（小学）'!#REF!=0,"",'统招（小学）'!#REF!)</f>
        <v>#REF!</v>
      </c>
      <c r="U41" s="93" t="e">
        <f>IF('统招（小学）'!#REF!=0,"",'统招（小学）'!#REF!)</f>
        <v>#REF!</v>
      </c>
      <c r="V41" s="93" t="e">
        <f>IF('统招（小学）'!#REF!=0,"",'统招（小学）'!#REF!)</f>
        <v>#REF!</v>
      </c>
      <c r="W41" s="93" t="e">
        <f>IF('统招（小学）'!#REF!=0,"",'统招（小学）'!#REF!)</f>
        <v>#REF!</v>
      </c>
      <c r="X41" s="93" t="e">
        <f>IF('统招（小学）'!#REF!=0,"",'统招（小学）'!#REF!)</f>
        <v>#REF!</v>
      </c>
      <c r="Y41" s="93" t="e">
        <f>IF('统招（小学）'!#REF!=0,"",'统招（小学）'!#REF!)</f>
        <v>#REF!</v>
      </c>
      <c r="Z41" s="93" t="e">
        <f>IF('统招（小学）'!#REF!=0,"",'统招（小学）'!#REF!)</f>
        <v>#REF!</v>
      </c>
      <c r="AA41" s="93" t="e">
        <f>IF('统招（小学）'!#REF!=0,"",'统招（小学）'!#REF!)</f>
        <v>#REF!</v>
      </c>
      <c r="AB41" s="93" t="e">
        <f>IF('统招（小学）'!#REF!=0,"",'统招（小学）'!#REF!)</f>
        <v>#REF!</v>
      </c>
      <c r="AC41" s="93" t="e">
        <f>IF('统招（小学）'!#REF!=0,"",'统招（小学）'!#REF!)</f>
        <v>#REF!</v>
      </c>
      <c r="AD41" s="93" t="e">
        <f>IF('统招（小学）'!#REF!=0,"",'统招（小学）'!#REF!)</f>
        <v>#REF!</v>
      </c>
      <c r="AE41" s="93" t="e">
        <f>IF('统招（小学）'!#REF!=0,"",'统招（小学）'!#REF!)</f>
        <v>#REF!</v>
      </c>
      <c r="AF41" s="93" t="e">
        <f>IF('统招（小学）'!#REF!=0,"",'统招（小学）'!#REF!)</f>
        <v>#REF!</v>
      </c>
      <c r="AG41" s="93" t="e">
        <f>IF('统招（小学）'!#REF!=0,"",'统招（小学）'!#REF!)</f>
        <v>#REF!</v>
      </c>
      <c r="AH41" s="93" t="e">
        <f>IF('统招（小学）'!#REF!=0,"",'统招（小学）'!#REF!)</f>
        <v>#REF!</v>
      </c>
      <c r="AI41" s="93" t="e">
        <f>IF('统招（小学）'!#REF!=0,"",'统招（小学）'!#REF!)</f>
        <v>#REF!</v>
      </c>
      <c r="AJ41" s="93" t="e">
        <f>IF('统招（小学）'!#REF!=0,"",'统招（小学）'!#REF!)</f>
        <v>#REF!</v>
      </c>
      <c r="AK41" s="93" t="e">
        <f>IF('统招（小学）'!#REF!=0,"",'统招（小学）'!#REF!)</f>
        <v>#REF!</v>
      </c>
      <c r="AL41" s="93" t="e">
        <f>IF('统招（小学）'!#REF!=0,"",'统招（小学）'!#REF!)</f>
        <v>#REF!</v>
      </c>
      <c r="AM41" s="93" t="e">
        <f>IF('统招（小学）'!#REF!=0,"",'统招（小学）'!#REF!)</f>
        <v>#REF!</v>
      </c>
      <c r="AN41" s="93" t="e">
        <f>IF('统招（小学）'!#REF!=0,"",'统招（小学）'!#REF!)</f>
        <v>#REF!</v>
      </c>
      <c r="AO41" s="93" t="e">
        <f>IF('统招（小学）'!#REF!=0,"",'统招（小学）'!#REF!)</f>
        <v>#REF!</v>
      </c>
      <c r="AP41" s="200" t="e">
        <f>IF('统招（小学）'!#REF!=0,"",'统招（小学）'!#REF!)</f>
        <v>#REF!</v>
      </c>
      <c r="AQ41" s="206" t="e">
        <f t="shared" si="13"/>
        <v>#REF!</v>
      </c>
      <c r="AR41" s="204"/>
      <c r="AS41" s="202"/>
      <c r="AT41" s="202"/>
      <c r="AU41" s="202"/>
      <c r="AV41" s="203"/>
      <c r="AW41" s="202"/>
      <c r="AX41" s="213"/>
      <c r="AY41" s="202"/>
      <c r="AZ41" s="213"/>
      <c r="BA41" s="222"/>
      <c r="BB41" s="202"/>
    </row>
    <row r="42" customHeight="1" spans="1:54">
      <c r="A42" s="84" t="s">
        <v>139</v>
      </c>
      <c r="B42" s="145">
        <v>55</v>
      </c>
      <c r="C42" s="84">
        <v>35</v>
      </c>
      <c r="D42" s="115">
        <v>2588</v>
      </c>
      <c r="E42" s="115">
        <v>2562</v>
      </c>
      <c r="F42" s="115">
        <v>42</v>
      </c>
      <c r="G42" s="115">
        <v>42</v>
      </c>
      <c r="H42" s="135">
        <v>126</v>
      </c>
      <c r="I42" s="163">
        <f t="shared" si="3"/>
        <v>61</v>
      </c>
      <c r="J42" s="164">
        <f t="shared" si="35"/>
        <v>117.6</v>
      </c>
      <c r="K42" s="163">
        <f t="shared" si="36"/>
        <v>189.777777777778</v>
      </c>
      <c r="L42" s="165">
        <f t="shared" si="37"/>
        <v>155.555555555556</v>
      </c>
      <c r="M42" s="84"/>
      <c r="N42" s="84"/>
      <c r="O42" s="84"/>
      <c r="P42" s="166"/>
      <c r="Q42" s="179" t="e">
        <f>IF('统招（小学）'!#REF!=0,"",'统招（小学）'!#REF!)</f>
        <v>#REF!</v>
      </c>
      <c r="R42" s="93" t="e">
        <f>IF('统招（小学）'!#REF!=0,"",'统招（小学）'!#REF!)</f>
        <v>#REF!</v>
      </c>
      <c r="S42" s="93" t="e">
        <f>IF('统招（小学）'!#REF!=0,"",'统招（小学）'!#REF!)</f>
        <v>#REF!</v>
      </c>
      <c r="T42" s="93" t="e">
        <f>IF('统招（小学）'!#REF!=0,"",'统招（小学）'!#REF!)</f>
        <v>#REF!</v>
      </c>
      <c r="U42" s="93" t="e">
        <f>IF('统招（小学）'!#REF!=0,"",'统招（小学）'!#REF!)</f>
        <v>#REF!</v>
      </c>
      <c r="V42" s="93" t="e">
        <f>IF('统招（小学）'!#REF!=0,"",'统招（小学）'!#REF!)</f>
        <v>#REF!</v>
      </c>
      <c r="W42" s="93" t="e">
        <f>IF('统招（小学）'!#REF!=0,"",'统招（小学）'!#REF!)</f>
        <v>#REF!</v>
      </c>
      <c r="X42" s="93" t="e">
        <f>IF('统招（小学）'!#REF!=0,"",'统招（小学）'!#REF!)</f>
        <v>#REF!</v>
      </c>
      <c r="Y42" s="93" t="e">
        <f>IF('统招（小学）'!#REF!=0,"",'统招（小学）'!#REF!)</f>
        <v>#REF!</v>
      </c>
      <c r="Z42" s="93" t="e">
        <f>IF('统招（小学）'!#REF!=0,"",'统招（小学）'!#REF!)</f>
        <v>#REF!</v>
      </c>
      <c r="AA42" s="93" t="e">
        <f>IF('统招（小学）'!#REF!=0,"",'统招（小学）'!#REF!)</f>
        <v>#REF!</v>
      </c>
      <c r="AB42" s="93" t="e">
        <f>IF('统招（小学）'!#REF!=0,"",'统招（小学）'!#REF!)</f>
        <v>#REF!</v>
      </c>
      <c r="AC42" s="93" t="e">
        <f>IF('统招（小学）'!#REF!=0,"",'统招（小学）'!#REF!)</f>
        <v>#REF!</v>
      </c>
      <c r="AD42" s="93" t="e">
        <f>IF('统招（小学）'!#REF!=0,"",'统招（小学）'!#REF!)</f>
        <v>#REF!</v>
      </c>
      <c r="AE42" s="93" t="e">
        <f>IF('统招（小学）'!#REF!=0,"",'统招（小学）'!#REF!)</f>
        <v>#REF!</v>
      </c>
      <c r="AF42" s="93" t="e">
        <f>IF('统招（小学）'!#REF!=0,"",'统招（小学）'!#REF!)</f>
        <v>#REF!</v>
      </c>
      <c r="AG42" s="93" t="e">
        <f>IF('统招（小学）'!#REF!=0,"",'统招（小学）'!#REF!)</f>
        <v>#REF!</v>
      </c>
      <c r="AH42" s="93" t="e">
        <f>IF('统招（小学）'!#REF!=0,"",'统招（小学）'!#REF!)</f>
        <v>#REF!</v>
      </c>
      <c r="AI42" s="93" t="e">
        <f>IF('统招（小学）'!#REF!=0,"",'统招（小学）'!#REF!)</f>
        <v>#REF!</v>
      </c>
      <c r="AJ42" s="93" t="e">
        <f>IF('统招（小学）'!#REF!=0,"",'统招（小学）'!#REF!)</f>
        <v>#REF!</v>
      </c>
      <c r="AK42" s="93" t="e">
        <f>IF('统招（小学）'!#REF!=0,"",'统招（小学）'!#REF!)</f>
        <v>#REF!</v>
      </c>
      <c r="AL42" s="93" t="e">
        <f>IF('统招（小学）'!#REF!=0,"",'统招（小学）'!#REF!)</f>
        <v>#REF!</v>
      </c>
      <c r="AM42" s="93" t="e">
        <f>IF('统招（小学）'!#REF!=0,"",'统招（小学）'!#REF!)</f>
        <v>#REF!</v>
      </c>
      <c r="AN42" s="93" t="e">
        <f>IF('统招（小学）'!#REF!=0,"",'统招（小学）'!#REF!)</f>
        <v>#REF!</v>
      </c>
      <c r="AO42" s="93" t="e">
        <f>IF('统招（小学）'!#REF!=0,"",'统招（小学）'!#REF!)</f>
        <v>#REF!</v>
      </c>
      <c r="AP42" s="200" t="e">
        <f>IF('统招（小学）'!#REF!=0,"",'统招（小学）'!#REF!)</f>
        <v>#REF!</v>
      </c>
      <c r="AQ42" s="185" t="e">
        <f t="shared" si="13"/>
        <v>#REF!</v>
      </c>
      <c r="AR42" s="204"/>
      <c r="AS42" s="202"/>
      <c r="AT42" s="202"/>
      <c r="AU42" s="202"/>
      <c r="AV42" s="203"/>
      <c r="AW42" s="202"/>
      <c r="AX42" s="202"/>
      <c r="AY42" s="202"/>
      <c r="AZ42" s="228"/>
      <c r="BA42" s="222"/>
      <c r="BB42" s="202"/>
    </row>
    <row r="43" customHeight="1" spans="1:54">
      <c r="A43" s="84" t="s">
        <v>140</v>
      </c>
      <c r="B43" s="145">
        <v>56</v>
      </c>
      <c r="C43" s="84">
        <v>36</v>
      </c>
      <c r="D43" s="115">
        <v>702</v>
      </c>
      <c r="E43" s="115">
        <v>644</v>
      </c>
      <c r="F43" s="115">
        <v>12</v>
      </c>
      <c r="G43" s="115">
        <v>12</v>
      </c>
      <c r="H43" s="135">
        <v>53</v>
      </c>
      <c r="I43" s="163">
        <f t="shared" si="3"/>
        <v>53.6666666666667</v>
      </c>
      <c r="J43" s="164">
        <f t="shared" si="35"/>
        <v>33.6</v>
      </c>
      <c r="K43" s="163">
        <f t="shared" si="36"/>
        <v>47.7037037037037</v>
      </c>
      <c r="L43" s="165">
        <f t="shared" si="37"/>
        <v>44.4444444444444</v>
      </c>
      <c r="M43" s="84"/>
      <c r="N43" s="84"/>
      <c r="O43" s="84"/>
      <c r="P43" s="166"/>
      <c r="Q43" s="179" t="e">
        <f>IF('统招（小学）'!#REF!=0,"",'统招（小学）'!#REF!)</f>
        <v>#REF!</v>
      </c>
      <c r="R43" s="93" t="e">
        <f>IF('统招（小学）'!#REF!=0,"",'统招（小学）'!#REF!)</f>
        <v>#REF!</v>
      </c>
      <c r="S43" s="93" t="e">
        <f>IF('统招（小学）'!#REF!=0,"",'统招（小学）'!#REF!)</f>
        <v>#REF!</v>
      </c>
      <c r="T43" s="93" t="e">
        <f>IF('统招（小学）'!#REF!=0,"",'统招（小学）'!#REF!)</f>
        <v>#REF!</v>
      </c>
      <c r="U43" s="93" t="e">
        <f>IF('统招（小学）'!#REF!=0,"",'统招（小学）'!#REF!)</f>
        <v>#REF!</v>
      </c>
      <c r="V43" s="93" t="e">
        <f>IF('统招（小学）'!#REF!=0,"",'统招（小学）'!#REF!)</f>
        <v>#REF!</v>
      </c>
      <c r="W43" s="93" t="e">
        <f>IF('统招（小学）'!#REF!=0,"",'统招（小学）'!#REF!)</f>
        <v>#REF!</v>
      </c>
      <c r="X43" s="93" t="e">
        <f>IF('统招（小学）'!#REF!=0,"",'统招（小学）'!#REF!)</f>
        <v>#REF!</v>
      </c>
      <c r="Y43" s="93" t="e">
        <f>IF('统招（小学）'!#REF!=0,"",'统招（小学）'!#REF!)</f>
        <v>#REF!</v>
      </c>
      <c r="Z43" s="93" t="e">
        <f>IF('统招（小学）'!#REF!=0,"",'统招（小学）'!#REF!)</f>
        <v>#REF!</v>
      </c>
      <c r="AA43" s="93" t="e">
        <f>IF('统招（小学）'!#REF!=0,"",'统招（小学）'!#REF!)</f>
        <v>#REF!</v>
      </c>
      <c r="AB43" s="93" t="e">
        <f>IF('统招（小学）'!#REF!=0,"",'统招（小学）'!#REF!)</f>
        <v>#REF!</v>
      </c>
      <c r="AC43" s="93" t="e">
        <f>IF('统招（小学）'!#REF!=0,"",'统招（小学）'!#REF!)</f>
        <v>#REF!</v>
      </c>
      <c r="AD43" s="93" t="e">
        <f>IF('统招（小学）'!#REF!=0,"",'统招（小学）'!#REF!)</f>
        <v>#REF!</v>
      </c>
      <c r="AE43" s="93" t="e">
        <f>IF('统招（小学）'!#REF!=0,"",'统招（小学）'!#REF!)</f>
        <v>#REF!</v>
      </c>
      <c r="AF43" s="93" t="e">
        <f>IF('统招（小学）'!#REF!=0,"",'统招（小学）'!#REF!)</f>
        <v>#REF!</v>
      </c>
      <c r="AG43" s="93" t="e">
        <f>IF('统招（小学）'!#REF!=0,"",'统招（小学）'!#REF!)</f>
        <v>#REF!</v>
      </c>
      <c r="AH43" s="93" t="e">
        <f>IF('统招（小学）'!#REF!=0,"",'统招（小学）'!#REF!)</f>
        <v>#REF!</v>
      </c>
      <c r="AI43" s="93" t="e">
        <f>IF('统招（小学）'!#REF!=0,"",'统招（小学）'!#REF!)</f>
        <v>#REF!</v>
      </c>
      <c r="AJ43" s="93" t="e">
        <f>IF('统招（小学）'!#REF!=0,"",'统招（小学）'!#REF!)</f>
        <v>#REF!</v>
      </c>
      <c r="AK43" s="93" t="e">
        <f>IF('统招（小学）'!#REF!=0,"",'统招（小学）'!#REF!)</f>
        <v>#REF!</v>
      </c>
      <c r="AL43" s="93" t="e">
        <f>IF('统招（小学）'!#REF!=0,"",'统招（小学）'!#REF!)</f>
        <v>#REF!</v>
      </c>
      <c r="AM43" s="93" t="e">
        <f>IF('统招（小学）'!#REF!=0,"",'统招（小学）'!#REF!)</f>
        <v>#REF!</v>
      </c>
      <c r="AN43" s="93" t="e">
        <f>IF('统招（小学）'!#REF!=0,"",'统招（小学）'!#REF!)</f>
        <v>#REF!</v>
      </c>
      <c r="AO43" s="93" t="e">
        <f>IF('统招（小学）'!#REF!=0,"",'统招（小学）'!#REF!)</f>
        <v>#REF!</v>
      </c>
      <c r="AP43" s="200" t="e">
        <f>IF('统招（小学）'!#REF!=0,"",'统招（小学）'!#REF!)</f>
        <v>#REF!</v>
      </c>
      <c r="AQ43" s="206" t="e">
        <f t="shared" si="13"/>
        <v>#REF!</v>
      </c>
      <c r="AR43" s="204"/>
      <c r="AS43" s="202"/>
      <c r="AT43" s="202"/>
      <c r="AU43" s="202"/>
      <c r="AV43" s="203"/>
      <c r="AW43" s="202"/>
      <c r="AX43" s="202"/>
      <c r="AY43" s="202"/>
      <c r="AZ43" s="213"/>
      <c r="BA43" s="222"/>
      <c r="BB43" s="202"/>
    </row>
    <row r="44" customHeight="1" spans="1:54">
      <c r="A44" s="143" t="s">
        <v>145</v>
      </c>
      <c r="B44" s="143">
        <v>16</v>
      </c>
      <c r="C44" s="143">
        <v>37</v>
      </c>
      <c r="D44" s="146">
        <v>344</v>
      </c>
      <c r="E44" s="146">
        <v>305</v>
      </c>
      <c r="F44" s="146">
        <v>20</v>
      </c>
      <c r="G44" s="146">
        <v>17</v>
      </c>
      <c r="H44" s="144">
        <v>48</v>
      </c>
      <c r="I44" s="158">
        <f t="shared" si="3"/>
        <v>17.9411764705882</v>
      </c>
      <c r="J44" s="150">
        <f t="shared" ref="J44:J49" si="38">G44*2</f>
        <v>34</v>
      </c>
      <c r="K44" s="158">
        <f t="shared" ref="K44:K49" si="39">E44/19</f>
        <v>16.0526315789474</v>
      </c>
      <c r="L44" s="158"/>
      <c r="M44" s="158">
        <f t="shared" ref="M44:M49" si="40">(J44+K44)/2</f>
        <v>25.0263157894737</v>
      </c>
      <c r="N44" s="158">
        <f t="shared" ref="N44:N49" si="41">K44-H44</f>
        <v>-31.9473684210526</v>
      </c>
      <c r="O44" s="158">
        <v>0</v>
      </c>
      <c r="P44" s="159">
        <f t="shared" ref="P44:P49" si="42">J44-H44</f>
        <v>-14</v>
      </c>
      <c r="Q44" s="179" t="e">
        <f>IF('统招（小学）'!#REF!=0,"",'统招（小学）'!#REF!)</f>
        <v>#REF!</v>
      </c>
      <c r="R44" s="93" t="e">
        <f>IF('统招（小学）'!#REF!=0,"",'统招（小学）'!#REF!)</f>
        <v>#REF!</v>
      </c>
      <c r="S44" s="93" t="e">
        <f>IF('统招（小学）'!#REF!=0,"",'统招（小学）'!#REF!)</f>
        <v>#REF!</v>
      </c>
      <c r="T44" s="93" t="e">
        <f>IF('统招（小学）'!#REF!=0,"",'统招（小学）'!#REF!)</f>
        <v>#REF!</v>
      </c>
      <c r="U44" s="93" t="e">
        <f>IF('统招（小学）'!#REF!=0,"",'统招（小学）'!#REF!)</f>
        <v>#REF!</v>
      </c>
      <c r="V44" s="93" t="e">
        <f>IF('统招（小学）'!#REF!=0,"",'统招（小学）'!#REF!)</f>
        <v>#REF!</v>
      </c>
      <c r="W44" s="93" t="e">
        <f>IF('统招（小学）'!#REF!=0,"",'统招（小学）'!#REF!)</f>
        <v>#REF!</v>
      </c>
      <c r="X44" s="93" t="e">
        <f>IF('统招（小学）'!#REF!=0,"",'统招（小学）'!#REF!)</f>
        <v>#REF!</v>
      </c>
      <c r="Y44" s="93" t="e">
        <f>IF('统招（小学）'!#REF!=0,"",'统招（小学）'!#REF!)</f>
        <v>#REF!</v>
      </c>
      <c r="Z44" s="93" t="e">
        <f>IF('统招（小学）'!#REF!=0,"",'统招（小学）'!#REF!)</f>
        <v>#REF!</v>
      </c>
      <c r="AA44" s="93" t="e">
        <f>IF('统招（小学）'!#REF!=0,"",'统招（小学）'!#REF!)</f>
        <v>#REF!</v>
      </c>
      <c r="AB44" s="93" t="e">
        <f>IF('统招（小学）'!#REF!=0,"",'统招（小学）'!#REF!)</f>
        <v>#REF!</v>
      </c>
      <c r="AC44" s="93" t="e">
        <f>IF('统招（小学）'!#REF!=0,"",'统招（小学）'!#REF!)</f>
        <v>#REF!</v>
      </c>
      <c r="AD44" s="93" t="e">
        <f>IF('统招（小学）'!#REF!=0,"",'统招（小学）'!#REF!)</f>
        <v>#REF!</v>
      </c>
      <c r="AE44" s="93" t="e">
        <f>IF('统招（小学）'!#REF!=0,"",'统招（小学）'!#REF!)</f>
        <v>#REF!</v>
      </c>
      <c r="AF44" s="93" t="e">
        <f>IF('统招（小学）'!#REF!=0,"",'统招（小学）'!#REF!)</f>
        <v>#REF!</v>
      </c>
      <c r="AG44" s="93" t="e">
        <f>IF('统招（小学）'!#REF!=0,"",'统招（小学）'!#REF!)</f>
        <v>#REF!</v>
      </c>
      <c r="AH44" s="93" t="e">
        <f>IF('统招（小学）'!#REF!=0,"",'统招（小学）'!#REF!)</f>
        <v>#REF!</v>
      </c>
      <c r="AI44" s="93" t="e">
        <f>IF('统招（小学）'!#REF!=0,"",'统招（小学）'!#REF!)</f>
        <v>#REF!</v>
      </c>
      <c r="AJ44" s="93" t="e">
        <f>IF('统招（小学）'!#REF!=0,"",'统招（小学）'!#REF!)</f>
        <v>#REF!</v>
      </c>
      <c r="AK44" s="93" t="e">
        <f>IF('统招（小学）'!#REF!=0,"",'统招（小学）'!#REF!)</f>
        <v>#REF!</v>
      </c>
      <c r="AL44" s="93" t="e">
        <f>IF('统招（小学）'!#REF!=0,"",'统招（小学）'!#REF!)</f>
        <v>#REF!</v>
      </c>
      <c r="AM44" s="93" t="e">
        <f>IF('统招（小学）'!#REF!=0,"",'统招（小学）'!#REF!)</f>
        <v>#REF!</v>
      </c>
      <c r="AN44" s="93" t="e">
        <f>IF('统招（小学）'!#REF!=0,"",'统招（小学）'!#REF!)</f>
        <v>#REF!</v>
      </c>
      <c r="AO44" s="93" t="e">
        <f>IF('统招（小学）'!#REF!=0,"",'统招（小学）'!#REF!)</f>
        <v>#REF!</v>
      </c>
      <c r="AP44" s="200" t="e">
        <f>IF('统招（小学）'!#REF!=0,"",'统招（小学）'!#REF!)</f>
        <v>#REF!</v>
      </c>
      <c r="AQ44" s="185" t="e">
        <f t="shared" si="13"/>
        <v>#REF!</v>
      </c>
      <c r="AR44" s="201">
        <v>4</v>
      </c>
      <c r="AS44" s="202"/>
      <c r="AT44" s="202"/>
      <c r="AU44" s="202"/>
      <c r="AV44" s="203"/>
      <c r="AW44" s="202"/>
      <c r="AX44" s="202"/>
      <c r="AY44" s="202">
        <f t="shared" ref="AY44:AY49" si="43">SUM(AR44:AX44)</f>
        <v>4</v>
      </c>
      <c r="AZ44" s="166" t="e">
        <f t="shared" ref="AZ44:AZ49" si="44">SUM(AQ44:AX44)</f>
        <v>#REF!</v>
      </c>
      <c r="BA44" s="222" t="e">
        <f t="shared" ref="BA44:BA49" si="45">AZ44-AX44</f>
        <v>#REF!</v>
      </c>
      <c r="BB44" s="202" t="e">
        <f t="shared" ref="BB44:BB49" si="46">BA44+H44</f>
        <v>#REF!</v>
      </c>
    </row>
    <row r="45" customHeight="1" spans="1:54">
      <c r="A45" s="84" t="s">
        <v>228</v>
      </c>
      <c r="B45" s="145">
        <v>57</v>
      </c>
      <c r="C45" s="84">
        <v>37</v>
      </c>
      <c r="D45" s="115">
        <v>307</v>
      </c>
      <c r="E45" s="115">
        <v>297</v>
      </c>
      <c r="F45" s="115">
        <v>9</v>
      </c>
      <c r="G45" s="115">
        <v>9</v>
      </c>
      <c r="H45" s="135">
        <v>24</v>
      </c>
      <c r="I45" s="163">
        <f t="shared" si="3"/>
        <v>33</v>
      </c>
      <c r="J45" s="164">
        <f t="shared" ref="J45:J48" si="47">G45*2.8</f>
        <v>25.2</v>
      </c>
      <c r="K45" s="163">
        <f t="shared" ref="K45:K48" si="48">E45/13.5</f>
        <v>22</v>
      </c>
      <c r="L45" s="165">
        <f t="shared" ref="L45:L48" si="49">G45*50/13.5</f>
        <v>33.3333333333333</v>
      </c>
      <c r="M45" s="84"/>
      <c r="N45" s="84"/>
      <c r="O45" s="84"/>
      <c r="P45" s="166"/>
      <c r="Q45" s="179" t="e">
        <f>IF('统招（小学）'!#REF!=0,"",'统招（小学）'!#REF!)</f>
        <v>#REF!</v>
      </c>
      <c r="R45" s="93" t="e">
        <f>IF('统招（小学）'!#REF!=0,"",'统招（小学）'!#REF!)</f>
        <v>#REF!</v>
      </c>
      <c r="S45" s="93" t="e">
        <f>IF('统招（小学）'!#REF!=0,"",'统招（小学）'!#REF!)</f>
        <v>#REF!</v>
      </c>
      <c r="T45" s="93" t="e">
        <f>IF('统招（小学）'!#REF!=0,"",'统招（小学）'!#REF!)</f>
        <v>#REF!</v>
      </c>
      <c r="U45" s="93" t="e">
        <f>IF('统招（小学）'!#REF!=0,"",'统招（小学）'!#REF!)</f>
        <v>#REF!</v>
      </c>
      <c r="V45" s="93" t="e">
        <f>IF('统招（小学）'!#REF!=0,"",'统招（小学）'!#REF!)</f>
        <v>#REF!</v>
      </c>
      <c r="W45" s="93" t="e">
        <f>IF('统招（小学）'!#REF!=0,"",'统招（小学）'!#REF!)</f>
        <v>#REF!</v>
      </c>
      <c r="X45" s="93" t="e">
        <f>IF('统招（小学）'!#REF!=0,"",'统招（小学）'!#REF!)</f>
        <v>#REF!</v>
      </c>
      <c r="Y45" s="93" t="e">
        <f>IF('统招（小学）'!#REF!=0,"",'统招（小学）'!#REF!)</f>
        <v>#REF!</v>
      </c>
      <c r="Z45" s="93" t="e">
        <f>IF('统招（小学）'!#REF!=0,"",'统招（小学）'!#REF!)</f>
        <v>#REF!</v>
      </c>
      <c r="AA45" s="93" t="e">
        <f>IF('统招（小学）'!#REF!=0,"",'统招（小学）'!#REF!)</f>
        <v>#REF!</v>
      </c>
      <c r="AB45" s="93" t="e">
        <f>IF('统招（小学）'!#REF!=0,"",'统招（小学）'!#REF!)</f>
        <v>#REF!</v>
      </c>
      <c r="AC45" s="93" t="e">
        <f>IF('统招（小学）'!#REF!=0,"",'统招（小学）'!#REF!)</f>
        <v>#REF!</v>
      </c>
      <c r="AD45" s="93" t="e">
        <f>IF('统招（小学）'!#REF!=0,"",'统招（小学）'!#REF!)</f>
        <v>#REF!</v>
      </c>
      <c r="AE45" s="93" t="e">
        <f>IF('统招（小学）'!#REF!=0,"",'统招（小学）'!#REF!)</f>
        <v>#REF!</v>
      </c>
      <c r="AF45" s="93" t="e">
        <f>IF('统招（小学）'!#REF!=0,"",'统招（小学）'!#REF!)</f>
        <v>#REF!</v>
      </c>
      <c r="AG45" s="93" t="e">
        <f>IF('统招（小学）'!#REF!=0,"",'统招（小学）'!#REF!)</f>
        <v>#REF!</v>
      </c>
      <c r="AH45" s="93" t="e">
        <f>IF('统招（小学）'!#REF!=0,"",'统招（小学）'!#REF!)</f>
        <v>#REF!</v>
      </c>
      <c r="AI45" s="93" t="e">
        <f>IF('统招（小学）'!#REF!=0,"",'统招（小学）'!#REF!)</f>
        <v>#REF!</v>
      </c>
      <c r="AJ45" s="93" t="e">
        <f>IF('统招（小学）'!#REF!=0,"",'统招（小学）'!#REF!)</f>
        <v>#REF!</v>
      </c>
      <c r="AK45" s="93" t="e">
        <f>IF('统招（小学）'!#REF!=0,"",'统招（小学）'!#REF!)</f>
        <v>#REF!</v>
      </c>
      <c r="AL45" s="93" t="e">
        <f>IF('统招（小学）'!#REF!=0,"",'统招（小学）'!#REF!)</f>
        <v>#REF!</v>
      </c>
      <c r="AM45" s="93" t="e">
        <f>IF('统招（小学）'!#REF!=0,"",'统招（小学）'!#REF!)</f>
        <v>#REF!</v>
      </c>
      <c r="AN45" s="93" t="e">
        <f>IF('统招（小学）'!#REF!=0,"",'统招（小学）'!#REF!)</f>
        <v>#REF!</v>
      </c>
      <c r="AO45" s="93" t="e">
        <f>IF('统招（小学）'!#REF!=0,"",'统招（小学）'!#REF!)</f>
        <v>#REF!</v>
      </c>
      <c r="AP45" s="200" t="e">
        <f>IF('统招（小学）'!#REF!=0,"",'统招（小学）'!#REF!)</f>
        <v>#REF!</v>
      </c>
      <c r="AQ45" s="185" t="e">
        <f t="shared" si="13"/>
        <v>#REF!</v>
      </c>
      <c r="AR45" s="204"/>
      <c r="AS45" s="202"/>
      <c r="AT45" s="202"/>
      <c r="AU45" s="202"/>
      <c r="AV45" s="203"/>
      <c r="AW45" s="202"/>
      <c r="AX45" s="202"/>
      <c r="AY45" s="202"/>
      <c r="AZ45" s="229"/>
      <c r="BA45" s="222"/>
      <c r="BB45" s="202"/>
    </row>
    <row r="46" customHeight="1" spans="1:54">
      <c r="A46" s="143" t="s">
        <v>147</v>
      </c>
      <c r="B46" s="145">
        <v>58</v>
      </c>
      <c r="C46" s="143">
        <v>38</v>
      </c>
      <c r="D46" s="115">
        <v>551</v>
      </c>
      <c r="E46" s="115">
        <v>452</v>
      </c>
      <c r="F46" s="115">
        <v>12</v>
      </c>
      <c r="G46" s="115">
        <v>11</v>
      </c>
      <c r="H46" s="144">
        <v>78</v>
      </c>
      <c r="I46" s="163">
        <f t="shared" si="3"/>
        <v>41.0909090909091</v>
      </c>
      <c r="J46" s="164">
        <f t="shared" si="47"/>
        <v>30.8</v>
      </c>
      <c r="K46" s="163">
        <f t="shared" si="48"/>
        <v>33.4814814814815</v>
      </c>
      <c r="L46" s="165">
        <f t="shared" si="49"/>
        <v>40.7407407407407</v>
      </c>
      <c r="M46" s="115"/>
      <c r="N46" s="115"/>
      <c r="O46" s="115"/>
      <c r="P46" s="168"/>
      <c r="Q46" s="179" t="e">
        <f>IF('统招（小学）'!#REF!=0,"",'统招（小学）'!#REF!)</f>
        <v>#REF!</v>
      </c>
      <c r="R46" s="93" t="e">
        <f>IF('统招（小学）'!#REF!=0,"",'统招（小学）'!#REF!)</f>
        <v>#REF!</v>
      </c>
      <c r="S46" s="93" t="e">
        <f>IF('统招（小学）'!#REF!=0,"",'统招（小学）'!#REF!)</f>
        <v>#REF!</v>
      </c>
      <c r="T46" s="93" t="e">
        <f>IF('统招（小学）'!#REF!=0,"",'统招（小学）'!#REF!)</f>
        <v>#REF!</v>
      </c>
      <c r="U46" s="93" t="e">
        <f>IF('统招（小学）'!#REF!=0,"",'统招（小学）'!#REF!)</f>
        <v>#REF!</v>
      </c>
      <c r="V46" s="93" t="e">
        <f>IF('统招（小学）'!#REF!=0,"",'统招（小学）'!#REF!)</f>
        <v>#REF!</v>
      </c>
      <c r="W46" s="93" t="e">
        <f>IF('统招（小学）'!#REF!=0,"",'统招（小学）'!#REF!)</f>
        <v>#REF!</v>
      </c>
      <c r="X46" s="93" t="e">
        <f>IF('统招（小学）'!#REF!=0,"",'统招（小学）'!#REF!)</f>
        <v>#REF!</v>
      </c>
      <c r="Y46" s="93" t="e">
        <f>IF('统招（小学）'!#REF!=0,"",'统招（小学）'!#REF!)</f>
        <v>#REF!</v>
      </c>
      <c r="Z46" s="93" t="e">
        <f>IF('统招（小学）'!#REF!=0,"",'统招（小学）'!#REF!)</f>
        <v>#REF!</v>
      </c>
      <c r="AA46" s="93" t="e">
        <f>IF('统招（小学）'!#REF!=0,"",'统招（小学）'!#REF!)</f>
        <v>#REF!</v>
      </c>
      <c r="AB46" s="93" t="e">
        <f>IF('统招（小学）'!#REF!=0,"",'统招（小学）'!#REF!)</f>
        <v>#REF!</v>
      </c>
      <c r="AC46" s="93" t="e">
        <f>IF('统招（小学）'!#REF!=0,"",'统招（小学）'!#REF!)</f>
        <v>#REF!</v>
      </c>
      <c r="AD46" s="93" t="e">
        <f>IF('统招（小学）'!#REF!=0,"",'统招（小学）'!#REF!)</f>
        <v>#REF!</v>
      </c>
      <c r="AE46" s="93" t="e">
        <f>IF('统招（小学）'!#REF!=0,"",'统招（小学）'!#REF!)</f>
        <v>#REF!</v>
      </c>
      <c r="AF46" s="93" t="e">
        <f>IF('统招（小学）'!#REF!=0,"",'统招（小学）'!#REF!)</f>
        <v>#REF!</v>
      </c>
      <c r="AG46" s="93" t="e">
        <f>IF('统招（小学）'!#REF!=0,"",'统招（小学）'!#REF!)</f>
        <v>#REF!</v>
      </c>
      <c r="AH46" s="93" t="e">
        <f>IF('统招（小学）'!#REF!=0,"",'统招（小学）'!#REF!)</f>
        <v>#REF!</v>
      </c>
      <c r="AI46" s="93" t="e">
        <f>IF('统招（小学）'!#REF!=0,"",'统招（小学）'!#REF!)</f>
        <v>#REF!</v>
      </c>
      <c r="AJ46" s="93" t="e">
        <f>IF('统招（小学）'!#REF!=0,"",'统招（小学）'!#REF!)</f>
        <v>#REF!</v>
      </c>
      <c r="AK46" s="93" t="e">
        <f>IF('统招（小学）'!#REF!=0,"",'统招（小学）'!#REF!)</f>
        <v>#REF!</v>
      </c>
      <c r="AL46" s="93" t="e">
        <f>IF('统招（小学）'!#REF!=0,"",'统招（小学）'!#REF!)</f>
        <v>#REF!</v>
      </c>
      <c r="AM46" s="93" t="e">
        <f>IF('统招（小学）'!#REF!=0,"",'统招（小学）'!#REF!)</f>
        <v>#REF!</v>
      </c>
      <c r="AN46" s="93" t="e">
        <f>IF('统招（小学）'!#REF!=0,"",'统招（小学）'!#REF!)</f>
        <v>#REF!</v>
      </c>
      <c r="AO46" s="93" t="e">
        <f>IF('统招（小学）'!#REF!=0,"",'统招（小学）'!#REF!)</f>
        <v>#REF!</v>
      </c>
      <c r="AP46" s="200" t="e">
        <f>IF('统招（小学）'!#REF!=0,"",'统招（小学）'!#REF!)</f>
        <v>#REF!</v>
      </c>
      <c r="AQ46" s="185" t="e">
        <f t="shared" si="13"/>
        <v>#REF!</v>
      </c>
      <c r="AR46" s="204"/>
      <c r="AS46" s="202"/>
      <c r="AT46" s="202"/>
      <c r="AU46" s="202"/>
      <c r="AV46" s="203"/>
      <c r="AW46" s="202"/>
      <c r="AX46" s="213"/>
      <c r="AY46" s="202"/>
      <c r="AZ46" s="213"/>
      <c r="BA46" s="222"/>
      <c r="BB46" s="202"/>
    </row>
    <row r="47" customHeight="1" spans="1:54">
      <c r="A47" s="143" t="s">
        <v>148</v>
      </c>
      <c r="B47" s="143">
        <v>17</v>
      </c>
      <c r="C47" s="143">
        <v>39</v>
      </c>
      <c r="D47" s="115">
        <v>513</v>
      </c>
      <c r="E47" s="115">
        <v>455</v>
      </c>
      <c r="F47" s="115">
        <v>20</v>
      </c>
      <c r="G47" s="115">
        <v>19</v>
      </c>
      <c r="H47" s="144">
        <v>104</v>
      </c>
      <c r="I47" s="158">
        <f t="shared" si="3"/>
        <v>23.9473684210526</v>
      </c>
      <c r="J47" s="150">
        <f t="shared" si="38"/>
        <v>38</v>
      </c>
      <c r="K47" s="158">
        <f t="shared" si="39"/>
        <v>23.9473684210526</v>
      </c>
      <c r="L47" s="158"/>
      <c r="M47" s="158">
        <f t="shared" si="40"/>
        <v>30.9736842105263</v>
      </c>
      <c r="N47" s="158">
        <f t="shared" si="41"/>
        <v>-80.0526315789474</v>
      </c>
      <c r="O47" s="158">
        <v>0</v>
      </c>
      <c r="P47" s="159">
        <f t="shared" si="42"/>
        <v>-66</v>
      </c>
      <c r="Q47" s="179" t="e">
        <f>IF('统招（小学）'!#REF!=0,"",'统招（小学）'!#REF!)</f>
        <v>#REF!</v>
      </c>
      <c r="R47" s="93" t="e">
        <f>IF('统招（小学）'!#REF!=0,"",'统招（小学）'!#REF!)</f>
        <v>#REF!</v>
      </c>
      <c r="S47" s="93" t="e">
        <f>IF('统招（小学）'!#REF!=0,"",'统招（小学）'!#REF!)</f>
        <v>#REF!</v>
      </c>
      <c r="T47" s="93" t="e">
        <f>IF('统招（小学）'!#REF!=0,"",'统招（小学）'!#REF!)</f>
        <v>#REF!</v>
      </c>
      <c r="U47" s="93" t="e">
        <f>IF('统招（小学）'!#REF!=0,"",'统招（小学）'!#REF!)</f>
        <v>#REF!</v>
      </c>
      <c r="V47" s="93" t="e">
        <f>IF('统招（小学）'!#REF!=0,"",'统招（小学）'!#REF!)</f>
        <v>#REF!</v>
      </c>
      <c r="W47" s="93" t="e">
        <f>IF('统招（小学）'!#REF!=0,"",'统招（小学）'!#REF!)</f>
        <v>#REF!</v>
      </c>
      <c r="X47" s="93" t="e">
        <f>IF('统招（小学）'!#REF!=0,"",'统招（小学）'!#REF!)</f>
        <v>#REF!</v>
      </c>
      <c r="Y47" s="93" t="e">
        <f>IF('统招（小学）'!#REF!=0,"",'统招（小学）'!#REF!)</f>
        <v>#REF!</v>
      </c>
      <c r="Z47" s="93" t="e">
        <f>IF('统招（小学）'!#REF!=0,"",'统招（小学）'!#REF!)</f>
        <v>#REF!</v>
      </c>
      <c r="AA47" s="93" t="e">
        <f>IF('统招（小学）'!#REF!=0,"",'统招（小学）'!#REF!)</f>
        <v>#REF!</v>
      </c>
      <c r="AB47" s="93" t="e">
        <f>IF('统招（小学）'!#REF!=0,"",'统招（小学）'!#REF!)</f>
        <v>#REF!</v>
      </c>
      <c r="AC47" s="93" t="e">
        <f>IF('统招（小学）'!#REF!=0,"",'统招（小学）'!#REF!)</f>
        <v>#REF!</v>
      </c>
      <c r="AD47" s="93" t="e">
        <f>IF('统招（小学）'!#REF!=0,"",'统招（小学）'!#REF!)</f>
        <v>#REF!</v>
      </c>
      <c r="AE47" s="93" t="e">
        <f>IF('统招（小学）'!#REF!=0,"",'统招（小学）'!#REF!)</f>
        <v>#REF!</v>
      </c>
      <c r="AF47" s="93" t="e">
        <f>IF('统招（小学）'!#REF!=0,"",'统招（小学）'!#REF!)</f>
        <v>#REF!</v>
      </c>
      <c r="AG47" s="93" t="e">
        <f>IF('统招（小学）'!#REF!=0,"",'统招（小学）'!#REF!)</f>
        <v>#REF!</v>
      </c>
      <c r="AH47" s="93" t="e">
        <f>IF('统招（小学）'!#REF!=0,"",'统招（小学）'!#REF!)</f>
        <v>#REF!</v>
      </c>
      <c r="AI47" s="93" t="e">
        <f>IF('统招（小学）'!#REF!=0,"",'统招（小学）'!#REF!)</f>
        <v>#REF!</v>
      </c>
      <c r="AJ47" s="93" t="e">
        <f>IF('统招（小学）'!#REF!=0,"",'统招（小学）'!#REF!)</f>
        <v>#REF!</v>
      </c>
      <c r="AK47" s="93" t="e">
        <f>IF('统招（小学）'!#REF!=0,"",'统招（小学）'!#REF!)</f>
        <v>#REF!</v>
      </c>
      <c r="AL47" s="93" t="e">
        <f>IF('统招（小学）'!#REF!=0,"",'统招（小学）'!#REF!)</f>
        <v>#REF!</v>
      </c>
      <c r="AM47" s="93" t="e">
        <f>IF('统招（小学）'!#REF!=0,"",'统招（小学）'!#REF!)</f>
        <v>#REF!</v>
      </c>
      <c r="AN47" s="93" t="e">
        <f>IF('统招（小学）'!#REF!=0,"",'统招（小学）'!#REF!)</f>
        <v>#REF!</v>
      </c>
      <c r="AO47" s="93" t="e">
        <f>IF('统招（小学）'!#REF!=0,"",'统招（小学）'!#REF!)</f>
        <v>#REF!</v>
      </c>
      <c r="AP47" s="200" t="e">
        <f>IF('统招（小学）'!#REF!=0,"",'统招（小学）'!#REF!)</f>
        <v>#REF!</v>
      </c>
      <c r="AQ47" s="185" t="e">
        <f t="shared" si="13"/>
        <v>#REF!</v>
      </c>
      <c r="AR47" s="204"/>
      <c r="AS47" s="202"/>
      <c r="AT47" s="202"/>
      <c r="AU47" s="202">
        <v>8</v>
      </c>
      <c r="AV47" s="203"/>
      <c r="AW47" s="202"/>
      <c r="AX47" s="213"/>
      <c r="AY47" s="202">
        <f t="shared" si="43"/>
        <v>8</v>
      </c>
      <c r="AZ47" s="166" t="e">
        <f t="shared" si="44"/>
        <v>#REF!</v>
      </c>
      <c r="BA47" s="222" t="e">
        <f t="shared" si="45"/>
        <v>#REF!</v>
      </c>
      <c r="BB47" s="202" t="e">
        <f t="shared" si="46"/>
        <v>#REF!</v>
      </c>
    </row>
    <row r="48" customHeight="1" spans="1:54">
      <c r="A48" s="143" t="s">
        <v>229</v>
      </c>
      <c r="B48" s="145">
        <v>59</v>
      </c>
      <c r="C48" s="143">
        <v>39</v>
      </c>
      <c r="D48" s="115">
        <v>355</v>
      </c>
      <c r="E48" s="115">
        <v>342</v>
      </c>
      <c r="F48" s="115">
        <v>8</v>
      </c>
      <c r="G48" s="115">
        <v>8</v>
      </c>
      <c r="H48" s="135">
        <v>44</v>
      </c>
      <c r="I48" s="163">
        <f t="shared" si="3"/>
        <v>42.75</v>
      </c>
      <c r="J48" s="164">
        <f t="shared" si="47"/>
        <v>22.4</v>
      </c>
      <c r="K48" s="163">
        <f t="shared" si="48"/>
        <v>25.3333333333333</v>
      </c>
      <c r="L48" s="165">
        <f t="shared" si="49"/>
        <v>29.6296296296296</v>
      </c>
      <c r="M48" s="84"/>
      <c r="N48" s="84"/>
      <c r="O48" s="84"/>
      <c r="P48" s="166"/>
      <c r="Q48" s="179" t="e">
        <f>IF('统招（小学）'!#REF!=0,"",'统招（小学）'!#REF!)</f>
        <v>#REF!</v>
      </c>
      <c r="R48" s="93" t="e">
        <f>IF('统招（小学）'!#REF!=0,"",'统招（小学）'!#REF!)</f>
        <v>#REF!</v>
      </c>
      <c r="S48" s="93" t="e">
        <f>IF('统招（小学）'!#REF!=0,"",'统招（小学）'!#REF!)</f>
        <v>#REF!</v>
      </c>
      <c r="T48" s="93" t="e">
        <f>IF('统招（小学）'!#REF!=0,"",'统招（小学）'!#REF!)</f>
        <v>#REF!</v>
      </c>
      <c r="U48" s="93" t="e">
        <f>IF('统招（小学）'!#REF!=0,"",'统招（小学）'!#REF!)</f>
        <v>#REF!</v>
      </c>
      <c r="V48" s="93" t="e">
        <f>IF('统招（小学）'!#REF!=0,"",'统招（小学）'!#REF!)</f>
        <v>#REF!</v>
      </c>
      <c r="W48" s="93" t="e">
        <f>IF('统招（小学）'!#REF!=0,"",'统招（小学）'!#REF!)</f>
        <v>#REF!</v>
      </c>
      <c r="X48" s="93" t="e">
        <f>IF('统招（小学）'!#REF!=0,"",'统招（小学）'!#REF!)</f>
        <v>#REF!</v>
      </c>
      <c r="Y48" s="93" t="e">
        <f>IF('统招（小学）'!#REF!=0,"",'统招（小学）'!#REF!)</f>
        <v>#REF!</v>
      </c>
      <c r="Z48" s="93" t="e">
        <f>IF('统招（小学）'!#REF!=0,"",'统招（小学）'!#REF!)</f>
        <v>#REF!</v>
      </c>
      <c r="AA48" s="93" t="e">
        <f>IF('统招（小学）'!#REF!=0,"",'统招（小学）'!#REF!)</f>
        <v>#REF!</v>
      </c>
      <c r="AB48" s="93" t="e">
        <f>IF('统招（小学）'!#REF!=0,"",'统招（小学）'!#REF!)</f>
        <v>#REF!</v>
      </c>
      <c r="AC48" s="93" t="e">
        <f>IF('统招（小学）'!#REF!=0,"",'统招（小学）'!#REF!)</f>
        <v>#REF!</v>
      </c>
      <c r="AD48" s="93" t="e">
        <f>IF('统招（小学）'!#REF!=0,"",'统招（小学）'!#REF!)</f>
        <v>#REF!</v>
      </c>
      <c r="AE48" s="93" t="e">
        <f>IF('统招（小学）'!#REF!=0,"",'统招（小学）'!#REF!)</f>
        <v>#REF!</v>
      </c>
      <c r="AF48" s="93" t="e">
        <f>IF('统招（小学）'!#REF!=0,"",'统招（小学）'!#REF!)</f>
        <v>#REF!</v>
      </c>
      <c r="AG48" s="93" t="e">
        <f>IF('统招（小学）'!#REF!=0,"",'统招（小学）'!#REF!)</f>
        <v>#REF!</v>
      </c>
      <c r="AH48" s="93" t="e">
        <f>IF('统招（小学）'!#REF!=0,"",'统招（小学）'!#REF!)</f>
        <v>#REF!</v>
      </c>
      <c r="AI48" s="93" t="e">
        <f>IF('统招（小学）'!#REF!=0,"",'统招（小学）'!#REF!)</f>
        <v>#REF!</v>
      </c>
      <c r="AJ48" s="93" t="e">
        <f>IF('统招（小学）'!#REF!=0,"",'统招（小学）'!#REF!)</f>
        <v>#REF!</v>
      </c>
      <c r="AK48" s="93" t="e">
        <f>IF('统招（小学）'!#REF!=0,"",'统招（小学）'!#REF!)</f>
        <v>#REF!</v>
      </c>
      <c r="AL48" s="93" t="e">
        <f>IF('统招（小学）'!#REF!=0,"",'统招（小学）'!#REF!)</f>
        <v>#REF!</v>
      </c>
      <c r="AM48" s="93" t="e">
        <f>IF('统招（小学）'!#REF!=0,"",'统招（小学）'!#REF!)</f>
        <v>#REF!</v>
      </c>
      <c r="AN48" s="93" t="e">
        <f>IF('统招（小学）'!#REF!=0,"",'统招（小学）'!#REF!)</f>
        <v>#REF!</v>
      </c>
      <c r="AO48" s="93" t="e">
        <f>IF('统招（小学）'!#REF!=0,"",'统招（小学）'!#REF!)</f>
        <v>#REF!</v>
      </c>
      <c r="AP48" s="200" t="e">
        <f>IF('统招（小学）'!#REF!=0,"",'统招（小学）'!#REF!)</f>
        <v>#REF!</v>
      </c>
      <c r="AQ48" s="185" t="e">
        <f t="shared" si="13"/>
        <v>#REF!</v>
      </c>
      <c r="AR48" s="204"/>
      <c r="AS48" s="202"/>
      <c r="AT48" s="202"/>
      <c r="AU48" s="202"/>
      <c r="AV48" s="203"/>
      <c r="AW48" s="202"/>
      <c r="AX48" s="213"/>
      <c r="AY48" s="202"/>
      <c r="AZ48" s="213"/>
      <c r="BA48" s="222"/>
      <c r="BB48" s="202"/>
    </row>
    <row r="49" customHeight="1" spans="1:54">
      <c r="A49" s="143" t="s">
        <v>150</v>
      </c>
      <c r="B49" s="143">
        <v>18</v>
      </c>
      <c r="C49" s="143">
        <v>40</v>
      </c>
      <c r="D49" s="115">
        <v>603</v>
      </c>
      <c r="E49" s="115">
        <v>577</v>
      </c>
      <c r="F49" s="115">
        <v>23</v>
      </c>
      <c r="G49" s="115">
        <v>18</v>
      </c>
      <c r="H49" s="144">
        <v>60</v>
      </c>
      <c r="I49" s="158">
        <f t="shared" si="3"/>
        <v>32.0555555555556</v>
      </c>
      <c r="J49" s="150">
        <f t="shared" si="38"/>
        <v>36</v>
      </c>
      <c r="K49" s="158">
        <f t="shared" si="39"/>
        <v>30.3684210526316</v>
      </c>
      <c r="L49" s="158"/>
      <c r="M49" s="158">
        <f t="shared" si="40"/>
        <v>33.1842105263158</v>
      </c>
      <c r="N49" s="158">
        <f t="shared" si="41"/>
        <v>-29.6315789473684</v>
      </c>
      <c r="O49" s="158">
        <v>0</v>
      </c>
      <c r="P49" s="159">
        <f t="shared" si="42"/>
        <v>-24</v>
      </c>
      <c r="Q49" s="179" t="e">
        <f>IF('统招（小学）'!#REF!=0,"",'统招（小学）'!#REF!)</f>
        <v>#REF!</v>
      </c>
      <c r="R49" s="93" t="e">
        <f>IF('统招（小学）'!#REF!=0,"",'统招（小学）'!#REF!)</f>
        <v>#REF!</v>
      </c>
      <c r="S49" s="93" t="e">
        <f>IF('统招（小学）'!#REF!=0,"",'统招（小学）'!#REF!)</f>
        <v>#REF!</v>
      </c>
      <c r="T49" s="93" t="e">
        <f>IF('统招（小学）'!#REF!=0,"",'统招（小学）'!#REF!)</f>
        <v>#REF!</v>
      </c>
      <c r="U49" s="93" t="e">
        <f>IF('统招（小学）'!#REF!=0,"",'统招（小学）'!#REF!)</f>
        <v>#REF!</v>
      </c>
      <c r="V49" s="93" t="e">
        <f>IF('统招（小学）'!#REF!=0,"",'统招（小学）'!#REF!)</f>
        <v>#REF!</v>
      </c>
      <c r="W49" s="93" t="e">
        <f>IF('统招（小学）'!#REF!=0,"",'统招（小学）'!#REF!)</f>
        <v>#REF!</v>
      </c>
      <c r="X49" s="93" t="e">
        <f>IF('统招（小学）'!#REF!=0,"",'统招（小学）'!#REF!)</f>
        <v>#REF!</v>
      </c>
      <c r="Y49" s="93" t="e">
        <f>IF('统招（小学）'!#REF!=0,"",'统招（小学）'!#REF!)</f>
        <v>#REF!</v>
      </c>
      <c r="Z49" s="93" t="e">
        <f>IF('统招（小学）'!#REF!=0,"",'统招（小学）'!#REF!)</f>
        <v>#REF!</v>
      </c>
      <c r="AA49" s="93" t="e">
        <f>IF('统招（小学）'!#REF!=0,"",'统招（小学）'!#REF!)</f>
        <v>#REF!</v>
      </c>
      <c r="AB49" s="93" t="e">
        <f>IF('统招（小学）'!#REF!=0,"",'统招（小学）'!#REF!)</f>
        <v>#REF!</v>
      </c>
      <c r="AC49" s="93" t="e">
        <f>IF('统招（小学）'!#REF!=0,"",'统招（小学）'!#REF!)</f>
        <v>#REF!</v>
      </c>
      <c r="AD49" s="93" t="e">
        <f>IF('统招（小学）'!#REF!=0,"",'统招（小学）'!#REF!)</f>
        <v>#REF!</v>
      </c>
      <c r="AE49" s="93" t="e">
        <f>IF('统招（小学）'!#REF!=0,"",'统招（小学）'!#REF!)</f>
        <v>#REF!</v>
      </c>
      <c r="AF49" s="93" t="e">
        <f>IF('统招（小学）'!#REF!=0,"",'统招（小学）'!#REF!)</f>
        <v>#REF!</v>
      </c>
      <c r="AG49" s="93" t="e">
        <f>IF('统招（小学）'!#REF!=0,"",'统招（小学）'!#REF!)</f>
        <v>#REF!</v>
      </c>
      <c r="AH49" s="93" t="e">
        <f>IF('统招（小学）'!#REF!=0,"",'统招（小学）'!#REF!)</f>
        <v>#REF!</v>
      </c>
      <c r="AI49" s="93" t="e">
        <f>IF('统招（小学）'!#REF!=0,"",'统招（小学）'!#REF!)</f>
        <v>#REF!</v>
      </c>
      <c r="AJ49" s="93" t="e">
        <f>IF('统招（小学）'!#REF!=0,"",'统招（小学）'!#REF!)</f>
        <v>#REF!</v>
      </c>
      <c r="AK49" s="93" t="e">
        <f>IF('统招（小学）'!#REF!=0,"",'统招（小学）'!#REF!)</f>
        <v>#REF!</v>
      </c>
      <c r="AL49" s="93" t="e">
        <f>IF('统招（小学）'!#REF!=0,"",'统招（小学）'!#REF!)</f>
        <v>#REF!</v>
      </c>
      <c r="AM49" s="93" t="e">
        <f>IF('统招（小学）'!#REF!=0,"",'统招（小学）'!#REF!)</f>
        <v>#REF!</v>
      </c>
      <c r="AN49" s="93" t="e">
        <f>IF('统招（小学）'!#REF!=0,"",'统招（小学）'!#REF!)</f>
        <v>#REF!</v>
      </c>
      <c r="AO49" s="93" t="e">
        <f>IF('统招（小学）'!#REF!=0,"",'统招（小学）'!#REF!)</f>
        <v>#REF!</v>
      </c>
      <c r="AP49" s="200" t="e">
        <f>IF('统招（小学）'!#REF!=0,"",'统招（小学）'!#REF!)</f>
        <v>#REF!</v>
      </c>
      <c r="AQ49" s="185" t="e">
        <f t="shared" si="13"/>
        <v>#REF!</v>
      </c>
      <c r="AR49" s="204"/>
      <c r="AS49" s="202"/>
      <c r="AT49" s="202"/>
      <c r="AU49" s="202"/>
      <c r="AV49" s="203"/>
      <c r="AW49" s="202"/>
      <c r="AX49" s="213"/>
      <c r="AY49" s="202">
        <f t="shared" si="43"/>
        <v>0</v>
      </c>
      <c r="AZ49" s="166" t="e">
        <f t="shared" si="44"/>
        <v>#REF!</v>
      </c>
      <c r="BA49" s="222" t="e">
        <f t="shared" si="45"/>
        <v>#REF!</v>
      </c>
      <c r="BB49" s="202" t="e">
        <f t="shared" si="46"/>
        <v>#REF!</v>
      </c>
    </row>
    <row r="50" customHeight="1" spans="1:54">
      <c r="A50" s="143" t="s">
        <v>230</v>
      </c>
      <c r="B50" s="145">
        <v>60</v>
      </c>
      <c r="C50" s="143">
        <v>40</v>
      </c>
      <c r="D50" s="115">
        <v>283</v>
      </c>
      <c r="E50" s="115">
        <v>255</v>
      </c>
      <c r="F50" s="115">
        <v>7</v>
      </c>
      <c r="G50" s="115">
        <v>6</v>
      </c>
      <c r="H50" s="135">
        <v>45</v>
      </c>
      <c r="I50" s="163">
        <f t="shared" si="3"/>
        <v>42.5</v>
      </c>
      <c r="J50" s="164">
        <f t="shared" ref="J50:J53" si="50">G50*2.8</f>
        <v>16.8</v>
      </c>
      <c r="K50" s="163">
        <f t="shared" ref="K50:K53" si="51">E50/13.5</f>
        <v>18.8888888888889</v>
      </c>
      <c r="L50" s="165">
        <f t="shared" ref="L50:L53" si="52">G50*50/13.5</f>
        <v>22.2222222222222</v>
      </c>
      <c r="M50" s="84"/>
      <c r="N50" s="84"/>
      <c r="O50" s="84"/>
      <c r="P50" s="166"/>
      <c r="Q50" s="179" t="e">
        <f>IF('统招（小学）'!#REF!=0,"",'统招（小学）'!#REF!)</f>
        <v>#REF!</v>
      </c>
      <c r="R50" s="93" t="e">
        <f>IF('统招（小学）'!#REF!=0,"",'统招（小学）'!#REF!)</f>
        <v>#REF!</v>
      </c>
      <c r="S50" s="93" t="e">
        <f>IF('统招（小学）'!#REF!=0,"",'统招（小学）'!#REF!)</f>
        <v>#REF!</v>
      </c>
      <c r="T50" s="93" t="e">
        <f>IF('统招（小学）'!#REF!=0,"",'统招（小学）'!#REF!)</f>
        <v>#REF!</v>
      </c>
      <c r="U50" s="93" t="e">
        <f>IF('统招（小学）'!#REF!=0,"",'统招（小学）'!#REF!)</f>
        <v>#REF!</v>
      </c>
      <c r="V50" s="93" t="e">
        <f>IF('统招（小学）'!#REF!=0,"",'统招（小学）'!#REF!)</f>
        <v>#REF!</v>
      </c>
      <c r="W50" s="93" t="e">
        <f>IF('统招（小学）'!#REF!=0,"",'统招（小学）'!#REF!)</f>
        <v>#REF!</v>
      </c>
      <c r="X50" s="93" t="e">
        <f>IF('统招（小学）'!#REF!=0,"",'统招（小学）'!#REF!)</f>
        <v>#REF!</v>
      </c>
      <c r="Y50" s="93" t="e">
        <f>IF('统招（小学）'!#REF!=0,"",'统招（小学）'!#REF!)</f>
        <v>#REF!</v>
      </c>
      <c r="Z50" s="93" t="e">
        <f>IF('统招（小学）'!#REF!=0,"",'统招（小学）'!#REF!)</f>
        <v>#REF!</v>
      </c>
      <c r="AA50" s="93" t="e">
        <f>IF('统招（小学）'!#REF!=0,"",'统招（小学）'!#REF!)</f>
        <v>#REF!</v>
      </c>
      <c r="AB50" s="93" t="e">
        <f>IF('统招（小学）'!#REF!=0,"",'统招（小学）'!#REF!)</f>
        <v>#REF!</v>
      </c>
      <c r="AC50" s="93" t="e">
        <f>IF('统招（小学）'!#REF!=0,"",'统招（小学）'!#REF!)</f>
        <v>#REF!</v>
      </c>
      <c r="AD50" s="93" t="e">
        <f>IF('统招（小学）'!#REF!=0,"",'统招（小学）'!#REF!)</f>
        <v>#REF!</v>
      </c>
      <c r="AE50" s="93" t="e">
        <f>IF('统招（小学）'!#REF!=0,"",'统招（小学）'!#REF!)</f>
        <v>#REF!</v>
      </c>
      <c r="AF50" s="93" t="e">
        <f>IF('统招（小学）'!#REF!=0,"",'统招（小学）'!#REF!)</f>
        <v>#REF!</v>
      </c>
      <c r="AG50" s="93" t="e">
        <f>IF('统招（小学）'!#REF!=0,"",'统招（小学）'!#REF!)</f>
        <v>#REF!</v>
      </c>
      <c r="AH50" s="93" t="e">
        <f>IF('统招（小学）'!#REF!=0,"",'统招（小学）'!#REF!)</f>
        <v>#REF!</v>
      </c>
      <c r="AI50" s="93" t="e">
        <f>IF('统招（小学）'!#REF!=0,"",'统招（小学）'!#REF!)</f>
        <v>#REF!</v>
      </c>
      <c r="AJ50" s="93" t="e">
        <f>IF('统招（小学）'!#REF!=0,"",'统招（小学）'!#REF!)</f>
        <v>#REF!</v>
      </c>
      <c r="AK50" s="93" t="e">
        <f>IF('统招（小学）'!#REF!=0,"",'统招（小学）'!#REF!)</f>
        <v>#REF!</v>
      </c>
      <c r="AL50" s="93" t="e">
        <f>IF('统招（小学）'!#REF!=0,"",'统招（小学）'!#REF!)</f>
        <v>#REF!</v>
      </c>
      <c r="AM50" s="93" t="e">
        <f>IF('统招（小学）'!#REF!=0,"",'统招（小学）'!#REF!)</f>
        <v>#REF!</v>
      </c>
      <c r="AN50" s="93" t="e">
        <f>IF('统招（小学）'!#REF!=0,"",'统招（小学）'!#REF!)</f>
        <v>#REF!</v>
      </c>
      <c r="AO50" s="93" t="e">
        <f>IF('统招（小学）'!#REF!=0,"",'统招（小学）'!#REF!)</f>
        <v>#REF!</v>
      </c>
      <c r="AP50" s="200" t="e">
        <f>IF('统招（小学）'!#REF!=0,"",'统招（小学）'!#REF!)</f>
        <v>#REF!</v>
      </c>
      <c r="AQ50" s="185" t="e">
        <f t="shared" si="13"/>
        <v>#REF!</v>
      </c>
      <c r="AR50" s="204"/>
      <c r="AS50" s="202"/>
      <c r="AT50" s="202"/>
      <c r="AU50" s="202"/>
      <c r="AV50" s="203"/>
      <c r="AW50" s="202"/>
      <c r="AX50" s="213"/>
      <c r="AY50" s="202"/>
      <c r="AZ50" s="213"/>
      <c r="BA50" s="222"/>
      <c r="BB50" s="202"/>
    </row>
    <row r="51" customHeight="1" spans="1:54">
      <c r="A51" s="84" t="s">
        <v>152</v>
      </c>
      <c r="B51" s="145">
        <v>61</v>
      </c>
      <c r="C51" s="84">
        <v>41</v>
      </c>
      <c r="D51" s="115">
        <v>350</v>
      </c>
      <c r="E51" s="115">
        <v>281</v>
      </c>
      <c r="F51" s="115">
        <v>9</v>
      </c>
      <c r="G51" s="115">
        <v>8</v>
      </c>
      <c r="H51" s="135">
        <v>36</v>
      </c>
      <c r="I51" s="163">
        <f t="shared" si="3"/>
        <v>35.125</v>
      </c>
      <c r="J51" s="164">
        <f t="shared" si="50"/>
        <v>22.4</v>
      </c>
      <c r="K51" s="163">
        <f t="shared" si="51"/>
        <v>20.8148148148148</v>
      </c>
      <c r="L51" s="165">
        <f t="shared" si="52"/>
        <v>29.6296296296296</v>
      </c>
      <c r="M51" s="84"/>
      <c r="N51" s="84"/>
      <c r="O51" s="84"/>
      <c r="P51" s="166"/>
      <c r="Q51" s="179" t="e">
        <f>IF('统招（小学）'!#REF!=0,"",'统招（小学）'!#REF!)</f>
        <v>#REF!</v>
      </c>
      <c r="R51" s="93" t="e">
        <f>IF('统招（小学）'!#REF!=0,"",'统招（小学）'!#REF!)</f>
        <v>#REF!</v>
      </c>
      <c r="S51" s="93" t="e">
        <f>IF('统招（小学）'!#REF!=0,"",'统招（小学）'!#REF!)</f>
        <v>#REF!</v>
      </c>
      <c r="T51" s="93" t="e">
        <f>IF('统招（小学）'!#REF!=0,"",'统招（小学）'!#REF!)</f>
        <v>#REF!</v>
      </c>
      <c r="U51" s="93" t="e">
        <f>IF('统招（小学）'!#REF!=0,"",'统招（小学）'!#REF!)</f>
        <v>#REF!</v>
      </c>
      <c r="V51" s="93" t="e">
        <f>IF('统招（小学）'!#REF!=0,"",'统招（小学）'!#REF!)</f>
        <v>#REF!</v>
      </c>
      <c r="W51" s="93" t="e">
        <f>IF('统招（小学）'!#REF!=0,"",'统招（小学）'!#REF!)</f>
        <v>#REF!</v>
      </c>
      <c r="X51" s="93" t="e">
        <f>IF('统招（小学）'!#REF!=0,"",'统招（小学）'!#REF!)</f>
        <v>#REF!</v>
      </c>
      <c r="Y51" s="93" t="e">
        <f>IF('统招（小学）'!#REF!=0,"",'统招（小学）'!#REF!)</f>
        <v>#REF!</v>
      </c>
      <c r="Z51" s="93" t="e">
        <f>IF('统招（小学）'!#REF!=0,"",'统招（小学）'!#REF!)</f>
        <v>#REF!</v>
      </c>
      <c r="AA51" s="93" t="e">
        <f>IF('统招（小学）'!#REF!=0,"",'统招（小学）'!#REF!)</f>
        <v>#REF!</v>
      </c>
      <c r="AB51" s="93" t="e">
        <f>IF('统招（小学）'!#REF!=0,"",'统招（小学）'!#REF!)</f>
        <v>#REF!</v>
      </c>
      <c r="AC51" s="93" t="e">
        <f>IF('统招（小学）'!#REF!=0,"",'统招（小学）'!#REF!)</f>
        <v>#REF!</v>
      </c>
      <c r="AD51" s="93" t="e">
        <f>IF('统招（小学）'!#REF!=0,"",'统招（小学）'!#REF!)</f>
        <v>#REF!</v>
      </c>
      <c r="AE51" s="93" t="e">
        <f>IF('统招（小学）'!#REF!=0,"",'统招（小学）'!#REF!)</f>
        <v>#REF!</v>
      </c>
      <c r="AF51" s="93" t="e">
        <f>IF('统招（小学）'!#REF!=0,"",'统招（小学）'!#REF!)</f>
        <v>#REF!</v>
      </c>
      <c r="AG51" s="93" t="e">
        <f>IF('统招（小学）'!#REF!=0,"",'统招（小学）'!#REF!)</f>
        <v>#REF!</v>
      </c>
      <c r="AH51" s="93" t="e">
        <f>IF('统招（小学）'!#REF!=0,"",'统招（小学）'!#REF!)</f>
        <v>#REF!</v>
      </c>
      <c r="AI51" s="93" t="e">
        <f>IF('统招（小学）'!#REF!=0,"",'统招（小学）'!#REF!)</f>
        <v>#REF!</v>
      </c>
      <c r="AJ51" s="93" t="e">
        <f>IF('统招（小学）'!#REF!=0,"",'统招（小学）'!#REF!)</f>
        <v>#REF!</v>
      </c>
      <c r="AK51" s="93" t="e">
        <f>IF('统招（小学）'!#REF!=0,"",'统招（小学）'!#REF!)</f>
        <v>#REF!</v>
      </c>
      <c r="AL51" s="93" t="e">
        <f>IF('统招（小学）'!#REF!=0,"",'统招（小学）'!#REF!)</f>
        <v>#REF!</v>
      </c>
      <c r="AM51" s="93" t="e">
        <f>IF('统招（小学）'!#REF!=0,"",'统招（小学）'!#REF!)</f>
        <v>#REF!</v>
      </c>
      <c r="AN51" s="93" t="e">
        <f>IF('统招（小学）'!#REF!=0,"",'统招（小学）'!#REF!)</f>
        <v>#REF!</v>
      </c>
      <c r="AO51" s="93" t="e">
        <f>IF('统招（小学）'!#REF!=0,"",'统招（小学）'!#REF!)</f>
        <v>#REF!</v>
      </c>
      <c r="AP51" s="200" t="e">
        <f>IF('统招（小学）'!#REF!=0,"",'统招（小学）'!#REF!)</f>
        <v>#REF!</v>
      </c>
      <c r="AQ51" s="185" t="e">
        <f t="shared" si="13"/>
        <v>#REF!</v>
      </c>
      <c r="AR51" s="204"/>
      <c r="AS51" s="202"/>
      <c r="AT51" s="202"/>
      <c r="AU51" s="202"/>
      <c r="AV51" s="203"/>
      <c r="AW51" s="202"/>
      <c r="AX51" s="213"/>
      <c r="AY51" s="202"/>
      <c r="AZ51" s="213"/>
      <c r="BA51" s="222"/>
      <c r="BB51" s="202"/>
    </row>
    <row r="52" customHeight="1" spans="1:54">
      <c r="A52" s="149" t="s">
        <v>154</v>
      </c>
      <c r="B52" s="145">
        <v>62</v>
      </c>
      <c r="C52" s="149">
        <v>42</v>
      </c>
      <c r="D52" s="150">
        <v>1489</v>
      </c>
      <c r="E52" s="150">
        <v>1450</v>
      </c>
      <c r="F52" s="150">
        <v>28</v>
      </c>
      <c r="G52" s="150">
        <v>26</v>
      </c>
      <c r="H52" s="149">
        <v>78</v>
      </c>
      <c r="I52" s="164">
        <f t="shared" si="3"/>
        <v>55.7692307692308</v>
      </c>
      <c r="J52" s="164">
        <f t="shared" si="50"/>
        <v>72.8</v>
      </c>
      <c r="K52" s="164">
        <f t="shared" si="51"/>
        <v>107.407407407407</v>
      </c>
      <c r="L52" s="165">
        <f t="shared" si="52"/>
        <v>96.2962962962963</v>
      </c>
      <c r="M52" s="149"/>
      <c r="N52" s="149"/>
      <c r="O52" s="149"/>
      <c r="P52" s="169"/>
      <c r="Q52" s="180" t="e">
        <f>IF('统招（小学）'!#REF!=0,"",'统招（小学）'!#REF!)</f>
        <v>#REF!</v>
      </c>
      <c r="R52" s="151" t="e">
        <f>IF('统招（小学）'!#REF!=0,"",'统招（小学）'!#REF!)</f>
        <v>#REF!</v>
      </c>
      <c r="S52" s="151" t="e">
        <f>IF('统招（小学）'!#REF!=0,"",'统招（小学）'!#REF!)</f>
        <v>#REF!</v>
      </c>
      <c r="T52" s="151" t="e">
        <f>IF('统招（小学）'!#REF!=0,"",'统招（小学）'!#REF!)</f>
        <v>#REF!</v>
      </c>
      <c r="U52" s="151" t="e">
        <f>IF('统招（小学）'!#REF!=0,"",'统招（小学）'!#REF!)</f>
        <v>#REF!</v>
      </c>
      <c r="V52" s="151" t="e">
        <f>IF('统招（小学）'!#REF!=0,"",'统招（小学）'!#REF!)</f>
        <v>#REF!</v>
      </c>
      <c r="W52" s="151" t="e">
        <f>IF('统招（小学）'!#REF!=0,"",'统招（小学）'!#REF!)</f>
        <v>#REF!</v>
      </c>
      <c r="X52" s="151" t="e">
        <f>IF('统招（小学）'!#REF!=0,"",'统招（小学）'!#REF!)</f>
        <v>#REF!</v>
      </c>
      <c r="Y52" s="151" t="e">
        <f>IF('统招（小学）'!#REF!=0,"",'统招（小学）'!#REF!)</f>
        <v>#REF!</v>
      </c>
      <c r="Z52" s="151" t="e">
        <f>IF('统招（小学）'!#REF!=0,"",'统招（小学）'!#REF!)</f>
        <v>#REF!</v>
      </c>
      <c r="AA52" s="151" t="e">
        <f>IF('统招（小学）'!#REF!=0,"",'统招（小学）'!#REF!)</f>
        <v>#REF!</v>
      </c>
      <c r="AB52" s="151" t="e">
        <f>IF('统招（小学）'!#REF!=0,"",'统招（小学）'!#REF!)</f>
        <v>#REF!</v>
      </c>
      <c r="AC52" s="151" t="e">
        <f>IF('统招（小学）'!#REF!=0,"",'统招（小学）'!#REF!)</f>
        <v>#REF!</v>
      </c>
      <c r="AD52" s="151" t="e">
        <f>IF('统招（小学）'!#REF!=0,"",'统招（小学）'!#REF!)</f>
        <v>#REF!</v>
      </c>
      <c r="AE52" s="151" t="e">
        <f>IF('统招（小学）'!#REF!=0,"",'统招（小学）'!#REF!)</f>
        <v>#REF!</v>
      </c>
      <c r="AF52" s="151" t="e">
        <f>IF('统招（小学）'!#REF!=0,"",'统招（小学）'!#REF!)</f>
        <v>#REF!</v>
      </c>
      <c r="AG52" s="151" t="e">
        <f>IF('统招（小学）'!#REF!=0,"",'统招（小学）'!#REF!)</f>
        <v>#REF!</v>
      </c>
      <c r="AH52" s="151" t="e">
        <f>IF('统招（小学）'!#REF!=0,"",'统招（小学）'!#REF!)</f>
        <v>#REF!</v>
      </c>
      <c r="AI52" s="151" t="e">
        <f>IF('统招（小学）'!#REF!=0,"",'统招（小学）'!#REF!)</f>
        <v>#REF!</v>
      </c>
      <c r="AJ52" s="151" t="e">
        <f>IF('统招（小学）'!#REF!=0,"",'统招（小学）'!#REF!)</f>
        <v>#REF!</v>
      </c>
      <c r="AK52" s="151" t="e">
        <f>IF('统招（小学）'!#REF!=0,"",'统招（小学）'!#REF!)</f>
        <v>#REF!</v>
      </c>
      <c r="AL52" s="151" t="e">
        <f>IF('统招（小学）'!#REF!=0,"",'统招（小学）'!#REF!)</f>
        <v>#REF!</v>
      </c>
      <c r="AM52" s="151" t="e">
        <f>IF('统招（小学）'!#REF!=0,"",'统招（小学）'!#REF!)</f>
        <v>#REF!</v>
      </c>
      <c r="AN52" s="151" t="e">
        <f>IF('统招（小学）'!#REF!=0,"",'统招（小学）'!#REF!)</f>
        <v>#REF!</v>
      </c>
      <c r="AO52" s="151" t="e">
        <f>IF('统招（小学）'!#REF!=0,"",'统招（小学）'!#REF!)</f>
        <v>#REF!</v>
      </c>
      <c r="AP52" s="207" t="e">
        <f>IF('统招（小学）'!#REF!=0,"",'统招（小学）'!#REF!)</f>
        <v>#REF!</v>
      </c>
      <c r="AQ52" s="208" t="e">
        <f t="shared" si="13"/>
        <v>#REF!</v>
      </c>
      <c r="AR52" s="209"/>
      <c r="AS52" s="210">
        <v>1</v>
      </c>
      <c r="AT52" s="210"/>
      <c r="AU52" s="210"/>
      <c r="AV52" s="211"/>
      <c r="AW52" s="210"/>
      <c r="AX52" s="231"/>
      <c r="AY52" s="210">
        <f t="shared" ref="AY52:AY94" si="53">SUM(AR52:AX52)</f>
        <v>1</v>
      </c>
      <c r="AZ52" s="231"/>
      <c r="BA52" s="232"/>
      <c r="BB52" s="210"/>
    </row>
    <row r="53" customHeight="1" spans="1:54">
      <c r="A53" s="143" t="s">
        <v>155</v>
      </c>
      <c r="B53" s="145">
        <v>63</v>
      </c>
      <c r="C53" s="143">
        <v>43</v>
      </c>
      <c r="D53" s="115">
        <v>1324</v>
      </c>
      <c r="E53" s="115">
        <v>1318</v>
      </c>
      <c r="F53" s="115">
        <v>26</v>
      </c>
      <c r="G53" s="115">
        <v>27</v>
      </c>
      <c r="H53" s="135">
        <v>114</v>
      </c>
      <c r="I53" s="163">
        <f t="shared" si="3"/>
        <v>48.8148148148148</v>
      </c>
      <c r="J53" s="164">
        <f t="shared" si="50"/>
        <v>75.6</v>
      </c>
      <c r="K53" s="163">
        <f t="shared" si="51"/>
        <v>97.6296296296296</v>
      </c>
      <c r="L53" s="165">
        <f t="shared" si="52"/>
        <v>100</v>
      </c>
      <c r="M53" s="84"/>
      <c r="N53" s="84"/>
      <c r="O53" s="84"/>
      <c r="P53" s="166"/>
      <c r="Q53" s="179" t="e">
        <f>IF('统招（小学）'!#REF!=0,"",'统招（小学）'!#REF!)</f>
        <v>#REF!</v>
      </c>
      <c r="R53" s="93" t="e">
        <f>IF('统招（小学）'!#REF!=0,"",'统招（小学）'!#REF!)</f>
        <v>#REF!</v>
      </c>
      <c r="S53" s="93" t="e">
        <f>IF('统招（小学）'!#REF!=0,"",'统招（小学）'!#REF!)</f>
        <v>#REF!</v>
      </c>
      <c r="T53" s="93" t="e">
        <f>IF('统招（小学）'!#REF!=0,"",'统招（小学）'!#REF!)</f>
        <v>#REF!</v>
      </c>
      <c r="U53" s="93" t="e">
        <f>IF('统招（小学）'!#REF!=0,"",'统招（小学）'!#REF!)</f>
        <v>#REF!</v>
      </c>
      <c r="V53" s="93" t="e">
        <f>IF('统招（小学）'!#REF!=0,"",'统招（小学）'!#REF!)</f>
        <v>#REF!</v>
      </c>
      <c r="W53" s="93" t="e">
        <f>IF('统招（小学）'!#REF!=0,"",'统招（小学）'!#REF!)</f>
        <v>#REF!</v>
      </c>
      <c r="X53" s="93" t="e">
        <f>IF('统招（小学）'!#REF!=0,"",'统招（小学）'!#REF!)</f>
        <v>#REF!</v>
      </c>
      <c r="Y53" s="93" t="e">
        <f>IF('统招（小学）'!#REF!=0,"",'统招（小学）'!#REF!)</f>
        <v>#REF!</v>
      </c>
      <c r="Z53" s="93" t="e">
        <f>IF('统招（小学）'!#REF!=0,"",'统招（小学）'!#REF!)</f>
        <v>#REF!</v>
      </c>
      <c r="AA53" s="93" t="e">
        <f>IF('统招（小学）'!#REF!=0,"",'统招（小学）'!#REF!)</f>
        <v>#REF!</v>
      </c>
      <c r="AB53" s="93" t="e">
        <f>IF('统招（小学）'!#REF!=0,"",'统招（小学）'!#REF!)</f>
        <v>#REF!</v>
      </c>
      <c r="AC53" s="93" t="e">
        <f>IF('统招（小学）'!#REF!=0,"",'统招（小学）'!#REF!)</f>
        <v>#REF!</v>
      </c>
      <c r="AD53" s="93" t="e">
        <f>IF('统招（小学）'!#REF!=0,"",'统招（小学）'!#REF!)</f>
        <v>#REF!</v>
      </c>
      <c r="AE53" s="93" t="e">
        <f>IF('统招（小学）'!#REF!=0,"",'统招（小学）'!#REF!)</f>
        <v>#REF!</v>
      </c>
      <c r="AF53" s="93" t="e">
        <f>IF('统招（小学）'!#REF!=0,"",'统招（小学）'!#REF!)</f>
        <v>#REF!</v>
      </c>
      <c r="AG53" s="93" t="e">
        <f>IF('统招（小学）'!#REF!=0,"",'统招（小学）'!#REF!)</f>
        <v>#REF!</v>
      </c>
      <c r="AH53" s="93" t="e">
        <f>IF('统招（小学）'!#REF!=0,"",'统招（小学）'!#REF!)</f>
        <v>#REF!</v>
      </c>
      <c r="AI53" s="93" t="e">
        <f>IF('统招（小学）'!#REF!=0,"",'统招（小学）'!#REF!)</f>
        <v>#REF!</v>
      </c>
      <c r="AJ53" s="93" t="e">
        <f>IF('统招（小学）'!#REF!=0,"",'统招（小学）'!#REF!)</f>
        <v>#REF!</v>
      </c>
      <c r="AK53" s="93" t="e">
        <f>IF('统招（小学）'!#REF!=0,"",'统招（小学）'!#REF!)</f>
        <v>#REF!</v>
      </c>
      <c r="AL53" s="93" t="e">
        <f>IF('统招（小学）'!#REF!=0,"",'统招（小学）'!#REF!)</f>
        <v>#REF!</v>
      </c>
      <c r="AM53" s="93" t="e">
        <f>IF('统招（小学）'!#REF!=0,"",'统招（小学）'!#REF!)</f>
        <v>#REF!</v>
      </c>
      <c r="AN53" s="93" t="e">
        <f>IF('统招（小学）'!#REF!=0,"",'统招（小学）'!#REF!)</f>
        <v>#REF!</v>
      </c>
      <c r="AO53" s="93" t="e">
        <f>IF('统招（小学）'!#REF!=0,"",'统招（小学）'!#REF!)</f>
        <v>#REF!</v>
      </c>
      <c r="AP53" s="200" t="e">
        <f>IF('统招（小学）'!#REF!=0,"",'统招（小学）'!#REF!)</f>
        <v>#REF!</v>
      </c>
      <c r="AQ53" s="185" t="e">
        <f t="shared" si="13"/>
        <v>#REF!</v>
      </c>
      <c r="AR53" s="204"/>
      <c r="AS53" s="202"/>
      <c r="AT53" s="202"/>
      <c r="AU53" s="202"/>
      <c r="AV53" s="203"/>
      <c r="AW53" s="202"/>
      <c r="AX53" s="213"/>
      <c r="AY53" s="202">
        <f t="shared" si="53"/>
        <v>0</v>
      </c>
      <c r="AZ53" s="213"/>
      <c r="BA53" s="222"/>
      <c r="BB53" s="202"/>
    </row>
    <row r="54" customHeight="1" spans="1:54">
      <c r="A54" s="93" t="s">
        <v>156</v>
      </c>
      <c r="B54" s="143">
        <v>19</v>
      </c>
      <c r="C54" s="93">
        <v>44</v>
      </c>
      <c r="D54" s="115">
        <v>2243</v>
      </c>
      <c r="E54" s="115">
        <v>2437</v>
      </c>
      <c r="F54" s="115">
        <v>34</v>
      </c>
      <c r="G54" s="115">
        <v>42</v>
      </c>
      <c r="H54" s="144">
        <v>109</v>
      </c>
      <c r="I54" s="158">
        <f t="shared" si="3"/>
        <v>58.0238095238095</v>
      </c>
      <c r="J54" s="150">
        <f>G54*2</f>
        <v>84</v>
      </c>
      <c r="K54" s="158">
        <f>E54/19</f>
        <v>128.263157894737</v>
      </c>
      <c r="L54" s="158"/>
      <c r="M54" s="158">
        <f>(J54+K54)/2</f>
        <v>106.131578947368</v>
      </c>
      <c r="N54" s="158">
        <f>K54-H54</f>
        <v>19.2631578947368</v>
      </c>
      <c r="O54" s="158">
        <v>0</v>
      </c>
      <c r="P54" s="159">
        <f>J54-H54</f>
        <v>-25</v>
      </c>
      <c r="Q54" s="179" t="str">
        <f>IF('统招（小学）'!C7=0,"",'统招（小学）'!C7)</f>
        <v/>
      </c>
      <c r="R54" s="93" t="e">
        <f>IF('统招（小学）'!#REF!=0,"",'统招（小学）'!#REF!)</f>
        <v>#REF!</v>
      </c>
      <c r="S54" s="93" t="str">
        <f>IF('统招（小学）'!D7=0,"",'统招（小学）'!D7)</f>
        <v/>
      </c>
      <c r="T54" s="93" t="str">
        <f>IF('统招（小学）'!E7=0,"",'统招（小学）'!E7)</f>
        <v/>
      </c>
      <c r="U54" s="93" t="str">
        <f>IF('统招（小学）'!F7=0,"",'统招（小学）'!F7)</f>
        <v/>
      </c>
      <c r="V54" s="93">
        <f>IF('统招（小学）'!G7=0,"",'统招（小学）'!G7)</f>
        <v>2</v>
      </c>
      <c r="W54" s="93" t="str">
        <f>IF('统招（小学）'!H7=0,"",'统招（小学）'!H7)</f>
        <v/>
      </c>
      <c r="X54" s="93" t="str">
        <f>IF('统招（小学）'!I7=0,"",'统招（小学）'!I7)</f>
        <v/>
      </c>
      <c r="Y54" s="93" t="str">
        <f>IF('统招（小学）'!J7=0,"",'统招（小学）'!J7)</f>
        <v/>
      </c>
      <c r="Z54" s="93" t="str">
        <f>IF('统招（小学）'!K7=0,"",'统招（小学）'!K7)</f>
        <v/>
      </c>
      <c r="AA54" s="93" t="str">
        <f>IF('统招（小学）'!L7=0,"",'统招（小学）'!L7)</f>
        <v/>
      </c>
      <c r="AB54" s="93" t="str">
        <f>IF('统招（小学）'!M7=0,"",'统招（小学）'!M7)</f>
        <v/>
      </c>
      <c r="AC54" s="93" t="str">
        <f>IF('统招（小学）'!N7=0,"",'统招（小学）'!N7)</f>
        <v/>
      </c>
      <c r="AD54" s="93" t="str">
        <f>IF('统招（小学）'!O7=0,"",'统招（小学）'!O7)</f>
        <v/>
      </c>
      <c r="AE54" s="93" t="str">
        <f>IF('统招（小学）'!P7=0,"",'统招（小学）'!P7)</f>
        <v/>
      </c>
      <c r="AF54" s="93" t="str">
        <f>IF('统招（小学）'!Q7=0,"",'统招（小学）'!Q7)</f>
        <v/>
      </c>
      <c r="AG54" s="93" t="e">
        <f>IF('统招（小学）'!#REF!=0,"",'统招（小学）'!#REF!)</f>
        <v>#REF!</v>
      </c>
      <c r="AH54" s="93" t="e">
        <f>IF('统招（小学）'!#REF!=0,"",'统招（小学）'!#REF!)</f>
        <v>#REF!</v>
      </c>
      <c r="AI54" s="93" t="e">
        <f>IF('统招（小学）'!#REF!=0,"",'统招（小学）'!#REF!)</f>
        <v>#REF!</v>
      </c>
      <c r="AJ54" s="93" t="e">
        <f>IF('统招（小学）'!#REF!=0,"",'统招（小学）'!#REF!)</f>
        <v>#REF!</v>
      </c>
      <c r="AK54" s="93" t="e">
        <f>IF('统招（小学）'!#REF!=0,"",'统招（小学）'!#REF!)</f>
        <v>#REF!</v>
      </c>
      <c r="AL54" s="93" t="e">
        <f>IF('统招（小学）'!#REF!=0,"",'统招（小学）'!#REF!)</f>
        <v>#REF!</v>
      </c>
      <c r="AM54" s="93" t="e">
        <f>IF('统招（小学）'!#REF!=0,"",'统招（小学）'!#REF!)</f>
        <v>#REF!</v>
      </c>
      <c r="AN54" s="93" t="e">
        <f>IF('统招（小学）'!#REF!=0,"",'统招（小学）'!#REF!)</f>
        <v>#REF!</v>
      </c>
      <c r="AO54" s="93" t="e">
        <f>IF('统招（小学）'!#REF!=0,"",'统招（小学）'!#REF!)</f>
        <v>#REF!</v>
      </c>
      <c r="AP54" s="200" t="str">
        <f>IF('统招（小学）'!R7=0,"",'统招（小学）'!R7)</f>
        <v/>
      </c>
      <c r="AQ54" s="185" t="e">
        <f t="shared" si="13"/>
        <v>#REF!</v>
      </c>
      <c r="AR54" s="201">
        <v>9</v>
      </c>
      <c r="AS54" s="202"/>
      <c r="AT54" s="202"/>
      <c r="AU54" s="202"/>
      <c r="AV54" s="203"/>
      <c r="AW54" s="202"/>
      <c r="AX54" s="213"/>
      <c r="AY54" s="202">
        <f t="shared" si="53"/>
        <v>9</v>
      </c>
      <c r="AZ54" s="166" t="e">
        <f>SUM(AQ54:AX54)</f>
        <v>#REF!</v>
      </c>
      <c r="BA54" s="222" t="e">
        <f>AZ54-AX54</f>
        <v>#REF!</v>
      </c>
      <c r="BB54" s="202" t="e">
        <f>BA54+H54</f>
        <v>#REF!</v>
      </c>
    </row>
    <row r="55" customHeight="1" spans="1:54">
      <c r="A55" s="151" t="s">
        <v>231</v>
      </c>
      <c r="B55" s="145">
        <v>64</v>
      </c>
      <c r="C55" s="151">
        <v>44</v>
      </c>
      <c r="D55" s="150">
        <v>1352</v>
      </c>
      <c r="E55" s="150">
        <v>1497</v>
      </c>
      <c r="F55" s="150">
        <v>21</v>
      </c>
      <c r="G55" s="150">
        <v>24</v>
      </c>
      <c r="H55" s="149">
        <v>83</v>
      </c>
      <c r="I55" s="164">
        <f t="shared" si="3"/>
        <v>62.375</v>
      </c>
      <c r="J55" s="164">
        <f t="shared" ref="J55:J69" si="54">G55*2.8</f>
        <v>67.2</v>
      </c>
      <c r="K55" s="164">
        <f t="shared" ref="K55:K69" si="55">E55/13.5</f>
        <v>110.888888888889</v>
      </c>
      <c r="L55" s="165">
        <f t="shared" ref="L55:L69" si="56">G55*50/13.5</f>
        <v>88.8888888888889</v>
      </c>
      <c r="M55" s="149"/>
      <c r="N55" s="149"/>
      <c r="O55" s="149"/>
      <c r="P55" s="169"/>
      <c r="Q55" s="180" t="e">
        <f>IF('统招（小学）'!#REF!=0,"",'统招（小学）'!#REF!)</f>
        <v>#REF!</v>
      </c>
      <c r="R55" s="151" t="e">
        <f>IF('统招（小学）'!#REF!=0,"",'统招（小学）'!#REF!)</f>
        <v>#REF!</v>
      </c>
      <c r="S55" s="151" t="e">
        <f>IF('统招（小学）'!#REF!=0,"",'统招（小学）'!#REF!)</f>
        <v>#REF!</v>
      </c>
      <c r="T55" s="151" t="e">
        <f>IF('统招（小学）'!#REF!=0,"",'统招（小学）'!#REF!)</f>
        <v>#REF!</v>
      </c>
      <c r="U55" s="151" t="e">
        <f>IF('统招（小学）'!#REF!=0,"",'统招（小学）'!#REF!)</f>
        <v>#REF!</v>
      </c>
      <c r="V55" s="151" t="e">
        <f>IF('统招（小学）'!#REF!=0,"",'统招（小学）'!#REF!)</f>
        <v>#REF!</v>
      </c>
      <c r="W55" s="151" t="e">
        <f>IF('统招（小学）'!#REF!=0,"",'统招（小学）'!#REF!)</f>
        <v>#REF!</v>
      </c>
      <c r="X55" s="151" t="e">
        <f>IF('统招（小学）'!#REF!=0,"",'统招（小学）'!#REF!)</f>
        <v>#REF!</v>
      </c>
      <c r="Y55" s="151" t="e">
        <f>IF('统招（小学）'!#REF!=0,"",'统招（小学）'!#REF!)</f>
        <v>#REF!</v>
      </c>
      <c r="Z55" s="151" t="e">
        <f>IF('统招（小学）'!#REF!=0,"",'统招（小学）'!#REF!)</f>
        <v>#REF!</v>
      </c>
      <c r="AA55" s="151" t="e">
        <f>IF('统招（小学）'!#REF!=0,"",'统招（小学）'!#REF!)</f>
        <v>#REF!</v>
      </c>
      <c r="AB55" s="151" t="e">
        <f>IF('统招（小学）'!#REF!=0,"",'统招（小学）'!#REF!)</f>
        <v>#REF!</v>
      </c>
      <c r="AC55" s="151" t="e">
        <f>IF('统招（小学）'!#REF!=0,"",'统招（小学）'!#REF!)</f>
        <v>#REF!</v>
      </c>
      <c r="AD55" s="151" t="e">
        <f>IF('统招（小学）'!#REF!=0,"",'统招（小学）'!#REF!)</f>
        <v>#REF!</v>
      </c>
      <c r="AE55" s="151" t="e">
        <f>IF('统招（小学）'!#REF!=0,"",'统招（小学）'!#REF!)</f>
        <v>#REF!</v>
      </c>
      <c r="AF55" s="151" t="e">
        <f>IF('统招（小学）'!#REF!=0,"",'统招（小学）'!#REF!)</f>
        <v>#REF!</v>
      </c>
      <c r="AG55" s="151" t="e">
        <f>IF('统招（小学）'!#REF!=0,"",'统招（小学）'!#REF!)</f>
        <v>#REF!</v>
      </c>
      <c r="AH55" s="151" t="e">
        <f>IF('统招（小学）'!#REF!=0,"",'统招（小学）'!#REF!)</f>
        <v>#REF!</v>
      </c>
      <c r="AI55" s="151" t="e">
        <f>IF('统招（小学）'!#REF!=0,"",'统招（小学）'!#REF!)</f>
        <v>#REF!</v>
      </c>
      <c r="AJ55" s="151" t="e">
        <f>IF('统招（小学）'!#REF!=0,"",'统招（小学）'!#REF!)</f>
        <v>#REF!</v>
      </c>
      <c r="AK55" s="151" t="e">
        <f>IF('统招（小学）'!#REF!=0,"",'统招（小学）'!#REF!)</f>
        <v>#REF!</v>
      </c>
      <c r="AL55" s="151" t="e">
        <f>IF('统招（小学）'!#REF!=0,"",'统招（小学）'!#REF!)</f>
        <v>#REF!</v>
      </c>
      <c r="AM55" s="151" t="e">
        <f>IF('统招（小学）'!#REF!=0,"",'统招（小学）'!#REF!)</f>
        <v>#REF!</v>
      </c>
      <c r="AN55" s="151" t="e">
        <f>IF('统招（小学）'!#REF!=0,"",'统招（小学）'!#REF!)</f>
        <v>#REF!</v>
      </c>
      <c r="AO55" s="151" t="e">
        <f>IF('统招（小学）'!#REF!=0,"",'统招（小学）'!#REF!)</f>
        <v>#REF!</v>
      </c>
      <c r="AP55" s="207" t="e">
        <f>IF('统招（小学）'!#REF!=0,"",'统招（小学）'!#REF!)</f>
        <v>#REF!</v>
      </c>
      <c r="AQ55" s="208" t="e">
        <f t="shared" si="13"/>
        <v>#REF!</v>
      </c>
      <c r="AR55" s="209"/>
      <c r="AS55" s="210">
        <v>1</v>
      </c>
      <c r="AT55" s="210"/>
      <c r="AU55" s="210"/>
      <c r="AV55" s="211"/>
      <c r="AW55" s="210"/>
      <c r="AX55" s="231"/>
      <c r="AY55" s="210">
        <f t="shared" si="53"/>
        <v>1</v>
      </c>
      <c r="AZ55" s="231"/>
      <c r="BA55" s="232"/>
      <c r="BB55" s="210"/>
    </row>
    <row r="56" customHeight="1" spans="1:54">
      <c r="A56" s="143" t="s">
        <v>158</v>
      </c>
      <c r="B56" s="143">
        <v>20</v>
      </c>
      <c r="C56" s="143">
        <v>45</v>
      </c>
      <c r="D56" s="115">
        <v>204</v>
      </c>
      <c r="E56" s="115">
        <v>166</v>
      </c>
      <c r="F56" s="115">
        <v>14</v>
      </c>
      <c r="G56" s="115">
        <v>15</v>
      </c>
      <c r="H56" s="144">
        <v>29</v>
      </c>
      <c r="I56" s="158">
        <f t="shared" si="3"/>
        <v>11.0666666666667</v>
      </c>
      <c r="J56" s="150">
        <f>G56*2</f>
        <v>30</v>
      </c>
      <c r="K56" s="158">
        <f>E56/19</f>
        <v>8.73684210526316</v>
      </c>
      <c r="L56" s="158"/>
      <c r="M56" s="158">
        <f>(J56+K56)/2</f>
        <v>19.3684210526316</v>
      </c>
      <c r="N56" s="158">
        <f>K56-H56</f>
        <v>-20.2631578947368</v>
      </c>
      <c r="O56" s="158">
        <v>0</v>
      </c>
      <c r="P56" s="159">
        <f>J56-H56</f>
        <v>1</v>
      </c>
      <c r="Q56" s="179" t="str">
        <f>IF('统招（小学）'!C8=0,"",'统招（小学）'!C8)</f>
        <v/>
      </c>
      <c r="R56" s="93" t="e">
        <f>IF('统招（小学）'!#REF!=0,"",'统招（小学）'!#REF!)</f>
        <v>#REF!</v>
      </c>
      <c r="S56" s="93" t="str">
        <f>IF('统招（小学）'!D8=0,"",'统招（小学）'!D8)</f>
        <v/>
      </c>
      <c r="T56" s="93">
        <f>IF('统招（小学）'!E8=0,"",'统招（小学）'!E8)</f>
        <v>1</v>
      </c>
      <c r="U56" s="93" t="str">
        <f>IF('统招（小学）'!F8=0,"",'统招（小学）'!F8)</f>
        <v/>
      </c>
      <c r="V56" s="93" t="str">
        <f>IF('统招（小学）'!G8=0,"",'统招（小学）'!G8)</f>
        <v/>
      </c>
      <c r="W56" s="93" t="str">
        <f>IF('统招（小学）'!H8=0,"",'统招（小学）'!H8)</f>
        <v/>
      </c>
      <c r="X56" s="93" t="str">
        <f>IF('统招（小学）'!I8=0,"",'统招（小学）'!I8)</f>
        <v/>
      </c>
      <c r="Y56" s="93" t="str">
        <f>IF('统招（小学）'!J8=0,"",'统招（小学）'!J8)</f>
        <v/>
      </c>
      <c r="Z56" s="93" t="str">
        <f>IF('统招（小学）'!K8=0,"",'统招（小学）'!K8)</f>
        <v/>
      </c>
      <c r="AA56" s="93" t="str">
        <f>IF('统招（小学）'!L8=0,"",'统招（小学）'!L8)</f>
        <v/>
      </c>
      <c r="AB56" s="93" t="str">
        <f>IF('统招（小学）'!M8=0,"",'统招（小学）'!M8)</f>
        <v/>
      </c>
      <c r="AC56" s="93" t="str">
        <f>IF('统招（小学）'!N8=0,"",'统招（小学）'!N8)</f>
        <v/>
      </c>
      <c r="AD56" s="93" t="str">
        <f>IF('统招（小学）'!O8=0,"",'统招（小学）'!O8)</f>
        <v/>
      </c>
      <c r="AE56" s="93" t="str">
        <f>IF('统招（小学）'!P8=0,"",'统招（小学）'!P8)</f>
        <v/>
      </c>
      <c r="AF56" s="93" t="str">
        <f>IF('统招（小学）'!Q8=0,"",'统招（小学）'!Q8)</f>
        <v/>
      </c>
      <c r="AG56" s="93" t="e">
        <f>IF('统招（小学）'!#REF!=0,"",'统招（小学）'!#REF!)</f>
        <v>#REF!</v>
      </c>
      <c r="AH56" s="93" t="e">
        <f>IF('统招（小学）'!#REF!=0,"",'统招（小学）'!#REF!)</f>
        <v>#REF!</v>
      </c>
      <c r="AI56" s="93" t="e">
        <f>IF('统招（小学）'!#REF!=0,"",'统招（小学）'!#REF!)</f>
        <v>#REF!</v>
      </c>
      <c r="AJ56" s="93" t="e">
        <f>IF('统招（小学）'!#REF!=0,"",'统招（小学）'!#REF!)</f>
        <v>#REF!</v>
      </c>
      <c r="AK56" s="93" t="e">
        <f>IF('统招（小学）'!#REF!=0,"",'统招（小学）'!#REF!)</f>
        <v>#REF!</v>
      </c>
      <c r="AL56" s="93" t="e">
        <f>IF('统招（小学）'!#REF!=0,"",'统招（小学）'!#REF!)</f>
        <v>#REF!</v>
      </c>
      <c r="AM56" s="93" t="e">
        <f>IF('统招（小学）'!#REF!=0,"",'统招（小学）'!#REF!)</f>
        <v>#REF!</v>
      </c>
      <c r="AN56" s="93" t="e">
        <f>IF('统招（小学）'!#REF!=0,"",'统招（小学）'!#REF!)</f>
        <v>#REF!</v>
      </c>
      <c r="AO56" s="93" t="e">
        <f>IF('统招（小学）'!#REF!=0,"",'统招（小学）'!#REF!)</f>
        <v>#REF!</v>
      </c>
      <c r="AP56" s="200" t="str">
        <f>IF('统招（小学）'!R8=0,"",'统招（小学）'!R8)</f>
        <v/>
      </c>
      <c r="AQ56" s="185" t="e">
        <f t="shared" si="13"/>
        <v>#REF!</v>
      </c>
      <c r="AR56" s="212">
        <v>1</v>
      </c>
      <c r="AS56" s="213"/>
      <c r="AT56" s="213"/>
      <c r="AU56" s="213"/>
      <c r="AV56" s="214"/>
      <c r="AW56" s="213"/>
      <c r="AX56" s="202"/>
      <c r="AY56" s="202">
        <f t="shared" si="53"/>
        <v>1</v>
      </c>
      <c r="AZ56" s="177" t="e">
        <f>SUM(AQ56:AX56)</f>
        <v>#REF!</v>
      </c>
      <c r="BA56" s="222" t="e">
        <f>AZ56-AX56</f>
        <v>#REF!</v>
      </c>
      <c r="BB56" s="202" t="e">
        <f>BA56+H56</f>
        <v>#REF!</v>
      </c>
    </row>
    <row r="57" s="120" customFormat="1" customHeight="1" spans="1:54">
      <c r="A57" s="143" t="s">
        <v>232</v>
      </c>
      <c r="B57" s="145">
        <v>65</v>
      </c>
      <c r="C57" s="143">
        <v>45</v>
      </c>
      <c r="D57" s="115">
        <v>175</v>
      </c>
      <c r="E57" s="115">
        <v>141</v>
      </c>
      <c r="F57" s="115">
        <v>6</v>
      </c>
      <c r="G57" s="115">
        <v>5</v>
      </c>
      <c r="H57" s="135">
        <v>22</v>
      </c>
      <c r="I57" s="163">
        <f t="shared" si="3"/>
        <v>28.2</v>
      </c>
      <c r="J57" s="164">
        <f t="shared" si="54"/>
        <v>14</v>
      </c>
      <c r="K57" s="163">
        <f t="shared" si="55"/>
        <v>10.4444444444444</v>
      </c>
      <c r="L57" s="165">
        <f t="shared" si="56"/>
        <v>18.5185185185185</v>
      </c>
      <c r="M57" s="84"/>
      <c r="N57" s="84"/>
      <c r="O57" s="84"/>
      <c r="P57" s="166"/>
      <c r="Q57" s="179" t="e">
        <f>IF('统招（小学）'!#REF!=0,"",'统招（小学）'!#REF!)</f>
        <v>#REF!</v>
      </c>
      <c r="R57" s="93" t="e">
        <f>IF('统招（小学）'!#REF!=0,"",'统招（小学）'!#REF!)</f>
        <v>#REF!</v>
      </c>
      <c r="S57" s="93" t="e">
        <f>IF('统招（小学）'!#REF!=0,"",'统招（小学）'!#REF!)</f>
        <v>#REF!</v>
      </c>
      <c r="T57" s="93" t="e">
        <f>IF('统招（小学）'!#REF!=0,"",'统招（小学）'!#REF!)</f>
        <v>#REF!</v>
      </c>
      <c r="U57" s="93" t="e">
        <f>IF('统招（小学）'!#REF!=0,"",'统招（小学）'!#REF!)</f>
        <v>#REF!</v>
      </c>
      <c r="V57" s="93" t="e">
        <f>IF('统招（小学）'!#REF!=0,"",'统招（小学）'!#REF!)</f>
        <v>#REF!</v>
      </c>
      <c r="W57" s="93" t="e">
        <f>IF('统招（小学）'!#REF!=0,"",'统招（小学）'!#REF!)</f>
        <v>#REF!</v>
      </c>
      <c r="X57" s="93" t="e">
        <f>IF('统招（小学）'!#REF!=0,"",'统招（小学）'!#REF!)</f>
        <v>#REF!</v>
      </c>
      <c r="Y57" s="93" t="e">
        <f>IF('统招（小学）'!#REF!=0,"",'统招（小学）'!#REF!)</f>
        <v>#REF!</v>
      </c>
      <c r="Z57" s="93" t="e">
        <f>IF('统招（小学）'!#REF!=0,"",'统招（小学）'!#REF!)</f>
        <v>#REF!</v>
      </c>
      <c r="AA57" s="93" t="e">
        <f>IF('统招（小学）'!#REF!=0,"",'统招（小学）'!#REF!)</f>
        <v>#REF!</v>
      </c>
      <c r="AB57" s="93" t="e">
        <f>IF('统招（小学）'!#REF!=0,"",'统招（小学）'!#REF!)</f>
        <v>#REF!</v>
      </c>
      <c r="AC57" s="93" t="e">
        <f>IF('统招（小学）'!#REF!=0,"",'统招（小学）'!#REF!)</f>
        <v>#REF!</v>
      </c>
      <c r="AD57" s="93" t="e">
        <f>IF('统招（小学）'!#REF!=0,"",'统招（小学）'!#REF!)</f>
        <v>#REF!</v>
      </c>
      <c r="AE57" s="93" t="e">
        <f>IF('统招（小学）'!#REF!=0,"",'统招（小学）'!#REF!)</f>
        <v>#REF!</v>
      </c>
      <c r="AF57" s="93" t="e">
        <f>IF('统招（小学）'!#REF!=0,"",'统招（小学）'!#REF!)</f>
        <v>#REF!</v>
      </c>
      <c r="AG57" s="93" t="e">
        <f>IF('统招（小学）'!#REF!=0,"",'统招（小学）'!#REF!)</f>
        <v>#REF!</v>
      </c>
      <c r="AH57" s="93" t="e">
        <f>IF('统招（小学）'!#REF!=0,"",'统招（小学）'!#REF!)</f>
        <v>#REF!</v>
      </c>
      <c r="AI57" s="93" t="e">
        <f>IF('统招（小学）'!#REF!=0,"",'统招（小学）'!#REF!)</f>
        <v>#REF!</v>
      </c>
      <c r="AJ57" s="93" t="e">
        <f>IF('统招（小学）'!#REF!=0,"",'统招（小学）'!#REF!)</f>
        <v>#REF!</v>
      </c>
      <c r="AK57" s="93" t="e">
        <f>IF('统招（小学）'!#REF!=0,"",'统招（小学）'!#REF!)</f>
        <v>#REF!</v>
      </c>
      <c r="AL57" s="93" t="e">
        <f>IF('统招（小学）'!#REF!=0,"",'统招（小学）'!#REF!)</f>
        <v>#REF!</v>
      </c>
      <c r="AM57" s="93" t="e">
        <f>IF('统招（小学）'!#REF!=0,"",'统招（小学）'!#REF!)</f>
        <v>#REF!</v>
      </c>
      <c r="AN57" s="93" t="e">
        <f>IF('统招（小学）'!#REF!=0,"",'统招（小学）'!#REF!)</f>
        <v>#REF!</v>
      </c>
      <c r="AO57" s="93" t="e">
        <f>IF('统招（小学）'!#REF!=0,"",'统招（小学）'!#REF!)</f>
        <v>#REF!</v>
      </c>
      <c r="AP57" s="200" t="e">
        <f>IF('统招（小学）'!#REF!=0,"",'统招（小学）'!#REF!)</f>
        <v>#REF!</v>
      </c>
      <c r="AQ57" s="185" t="e">
        <f t="shared" si="13"/>
        <v>#REF!</v>
      </c>
      <c r="AR57" s="204"/>
      <c r="AS57" s="202"/>
      <c r="AT57" s="202"/>
      <c r="AU57" s="202"/>
      <c r="AV57" s="203"/>
      <c r="AW57" s="202"/>
      <c r="AX57" s="202"/>
      <c r="AY57" s="202">
        <f t="shared" si="53"/>
        <v>0</v>
      </c>
      <c r="AZ57" s="202"/>
      <c r="BA57" s="222"/>
      <c r="BB57" s="202"/>
    </row>
    <row r="58" customHeight="1" spans="1:54">
      <c r="A58" s="143" t="s">
        <v>160</v>
      </c>
      <c r="B58" s="145">
        <v>66</v>
      </c>
      <c r="C58" s="143">
        <v>46</v>
      </c>
      <c r="D58" s="115">
        <v>494</v>
      </c>
      <c r="E58" s="115">
        <v>401</v>
      </c>
      <c r="F58" s="115">
        <v>11</v>
      </c>
      <c r="G58" s="115">
        <v>10</v>
      </c>
      <c r="H58" s="135">
        <v>50</v>
      </c>
      <c r="I58" s="163">
        <f t="shared" si="3"/>
        <v>40.1</v>
      </c>
      <c r="J58" s="164">
        <f t="shared" si="54"/>
        <v>28</v>
      </c>
      <c r="K58" s="163">
        <f t="shared" si="55"/>
        <v>29.7037037037037</v>
      </c>
      <c r="L58" s="165">
        <f t="shared" si="56"/>
        <v>37.037037037037</v>
      </c>
      <c r="M58" s="84"/>
      <c r="N58" s="84"/>
      <c r="O58" s="84"/>
      <c r="P58" s="166"/>
      <c r="Q58" s="179" t="e">
        <f>IF('统招（小学）'!#REF!=0,"",'统招（小学）'!#REF!)</f>
        <v>#REF!</v>
      </c>
      <c r="R58" s="93" t="e">
        <f>IF('统招（小学）'!#REF!=0,"",'统招（小学）'!#REF!)</f>
        <v>#REF!</v>
      </c>
      <c r="S58" s="93" t="e">
        <f>IF('统招（小学）'!#REF!=0,"",'统招（小学）'!#REF!)</f>
        <v>#REF!</v>
      </c>
      <c r="T58" s="93" t="e">
        <f>IF('统招（小学）'!#REF!=0,"",'统招（小学）'!#REF!)</f>
        <v>#REF!</v>
      </c>
      <c r="U58" s="93" t="e">
        <f>IF('统招（小学）'!#REF!=0,"",'统招（小学）'!#REF!)</f>
        <v>#REF!</v>
      </c>
      <c r="V58" s="93" t="e">
        <f>IF('统招（小学）'!#REF!=0,"",'统招（小学）'!#REF!)</f>
        <v>#REF!</v>
      </c>
      <c r="W58" s="93" t="e">
        <f>IF('统招（小学）'!#REF!=0,"",'统招（小学）'!#REF!)</f>
        <v>#REF!</v>
      </c>
      <c r="X58" s="93" t="e">
        <f>IF('统招（小学）'!#REF!=0,"",'统招（小学）'!#REF!)</f>
        <v>#REF!</v>
      </c>
      <c r="Y58" s="93" t="e">
        <f>IF('统招（小学）'!#REF!=0,"",'统招（小学）'!#REF!)</f>
        <v>#REF!</v>
      </c>
      <c r="Z58" s="93" t="e">
        <f>IF('统招（小学）'!#REF!=0,"",'统招（小学）'!#REF!)</f>
        <v>#REF!</v>
      </c>
      <c r="AA58" s="93" t="e">
        <f>IF('统招（小学）'!#REF!=0,"",'统招（小学）'!#REF!)</f>
        <v>#REF!</v>
      </c>
      <c r="AB58" s="93" t="e">
        <f>IF('统招（小学）'!#REF!=0,"",'统招（小学）'!#REF!)</f>
        <v>#REF!</v>
      </c>
      <c r="AC58" s="93" t="e">
        <f>IF('统招（小学）'!#REF!=0,"",'统招（小学）'!#REF!)</f>
        <v>#REF!</v>
      </c>
      <c r="AD58" s="93" t="e">
        <f>IF('统招（小学）'!#REF!=0,"",'统招（小学）'!#REF!)</f>
        <v>#REF!</v>
      </c>
      <c r="AE58" s="93" t="e">
        <f>IF('统招（小学）'!#REF!=0,"",'统招（小学）'!#REF!)</f>
        <v>#REF!</v>
      </c>
      <c r="AF58" s="93" t="e">
        <f>IF('统招（小学）'!#REF!=0,"",'统招（小学）'!#REF!)</f>
        <v>#REF!</v>
      </c>
      <c r="AG58" s="93" t="e">
        <f>IF('统招（小学）'!#REF!=0,"",'统招（小学）'!#REF!)</f>
        <v>#REF!</v>
      </c>
      <c r="AH58" s="93" t="e">
        <f>IF('统招（小学）'!#REF!=0,"",'统招（小学）'!#REF!)</f>
        <v>#REF!</v>
      </c>
      <c r="AI58" s="93" t="e">
        <f>IF('统招（小学）'!#REF!=0,"",'统招（小学）'!#REF!)</f>
        <v>#REF!</v>
      </c>
      <c r="AJ58" s="93" t="e">
        <f>IF('统招（小学）'!#REF!=0,"",'统招（小学）'!#REF!)</f>
        <v>#REF!</v>
      </c>
      <c r="AK58" s="93" t="e">
        <f>IF('统招（小学）'!#REF!=0,"",'统招（小学）'!#REF!)</f>
        <v>#REF!</v>
      </c>
      <c r="AL58" s="93" t="e">
        <f>IF('统招（小学）'!#REF!=0,"",'统招（小学）'!#REF!)</f>
        <v>#REF!</v>
      </c>
      <c r="AM58" s="93" t="e">
        <f>IF('统招（小学）'!#REF!=0,"",'统招（小学）'!#REF!)</f>
        <v>#REF!</v>
      </c>
      <c r="AN58" s="93" t="e">
        <f>IF('统招（小学）'!#REF!=0,"",'统招（小学）'!#REF!)</f>
        <v>#REF!</v>
      </c>
      <c r="AO58" s="93" t="e">
        <f>IF('统招（小学）'!#REF!=0,"",'统招（小学）'!#REF!)</f>
        <v>#REF!</v>
      </c>
      <c r="AP58" s="200" t="e">
        <f>IF('统招（小学）'!#REF!=0,"",'统招（小学）'!#REF!)</f>
        <v>#REF!</v>
      </c>
      <c r="AQ58" s="185" t="e">
        <f t="shared" si="13"/>
        <v>#REF!</v>
      </c>
      <c r="AR58" s="204"/>
      <c r="AS58" s="202"/>
      <c r="AT58" s="202"/>
      <c r="AU58" s="202"/>
      <c r="AV58" s="203"/>
      <c r="AW58" s="202"/>
      <c r="AX58" s="202"/>
      <c r="AY58" s="202">
        <f t="shared" si="53"/>
        <v>0</v>
      </c>
      <c r="AZ58" s="202"/>
      <c r="BA58" s="222"/>
      <c r="BB58" s="202"/>
    </row>
    <row r="59" customHeight="1" spans="1:54">
      <c r="A59" s="151" t="s">
        <v>161</v>
      </c>
      <c r="B59" s="145">
        <v>67</v>
      </c>
      <c r="C59" s="151">
        <v>47</v>
      </c>
      <c r="D59" s="150">
        <v>839</v>
      </c>
      <c r="E59" s="150">
        <v>770</v>
      </c>
      <c r="F59" s="150">
        <v>15</v>
      </c>
      <c r="G59" s="150">
        <v>17</v>
      </c>
      <c r="H59" s="149">
        <v>59</v>
      </c>
      <c r="I59" s="164">
        <f t="shared" si="3"/>
        <v>45.2941176470588</v>
      </c>
      <c r="J59" s="164">
        <f t="shared" si="54"/>
        <v>47.6</v>
      </c>
      <c r="K59" s="164">
        <f t="shared" si="55"/>
        <v>57.037037037037</v>
      </c>
      <c r="L59" s="165">
        <f t="shared" si="56"/>
        <v>62.962962962963</v>
      </c>
      <c r="M59" s="149"/>
      <c r="N59" s="149"/>
      <c r="O59" s="149"/>
      <c r="P59" s="169"/>
      <c r="Q59" s="180" t="e">
        <f>IF('统招（小学）'!#REF!=0,"",'统招（小学）'!#REF!)</f>
        <v>#REF!</v>
      </c>
      <c r="R59" s="151" t="e">
        <f>IF('统招（小学）'!#REF!=0,"",'统招（小学）'!#REF!)</f>
        <v>#REF!</v>
      </c>
      <c r="S59" s="151" t="e">
        <f>IF('统招（小学）'!#REF!=0,"",'统招（小学）'!#REF!)</f>
        <v>#REF!</v>
      </c>
      <c r="T59" s="151" t="e">
        <f>IF('统招（小学）'!#REF!=0,"",'统招（小学）'!#REF!)</f>
        <v>#REF!</v>
      </c>
      <c r="U59" s="151" t="e">
        <f>IF('统招（小学）'!#REF!=0,"",'统招（小学）'!#REF!)</f>
        <v>#REF!</v>
      </c>
      <c r="V59" s="151" t="e">
        <f>IF('统招（小学）'!#REF!=0,"",'统招（小学）'!#REF!)</f>
        <v>#REF!</v>
      </c>
      <c r="W59" s="151" t="e">
        <f>IF('统招（小学）'!#REF!=0,"",'统招（小学）'!#REF!)</f>
        <v>#REF!</v>
      </c>
      <c r="X59" s="151" t="e">
        <f>IF('统招（小学）'!#REF!=0,"",'统招（小学）'!#REF!)</f>
        <v>#REF!</v>
      </c>
      <c r="Y59" s="151" t="e">
        <f>IF('统招（小学）'!#REF!=0,"",'统招（小学）'!#REF!)</f>
        <v>#REF!</v>
      </c>
      <c r="Z59" s="151" t="e">
        <f>IF('统招（小学）'!#REF!=0,"",'统招（小学）'!#REF!)</f>
        <v>#REF!</v>
      </c>
      <c r="AA59" s="151" t="e">
        <f>IF('统招（小学）'!#REF!=0,"",'统招（小学）'!#REF!)</f>
        <v>#REF!</v>
      </c>
      <c r="AB59" s="151" t="e">
        <f>IF('统招（小学）'!#REF!=0,"",'统招（小学）'!#REF!)</f>
        <v>#REF!</v>
      </c>
      <c r="AC59" s="151" t="e">
        <f>IF('统招（小学）'!#REF!=0,"",'统招（小学）'!#REF!)</f>
        <v>#REF!</v>
      </c>
      <c r="AD59" s="151" t="e">
        <f>IF('统招（小学）'!#REF!=0,"",'统招（小学）'!#REF!)</f>
        <v>#REF!</v>
      </c>
      <c r="AE59" s="151" t="e">
        <f>IF('统招（小学）'!#REF!=0,"",'统招（小学）'!#REF!)</f>
        <v>#REF!</v>
      </c>
      <c r="AF59" s="151" t="e">
        <f>IF('统招（小学）'!#REF!=0,"",'统招（小学）'!#REF!)</f>
        <v>#REF!</v>
      </c>
      <c r="AG59" s="151" t="e">
        <f>IF('统招（小学）'!#REF!=0,"",'统招（小学）'!#REF!)</f>
        <v>#REF!</v>
      </c>
      <c r="AH59" s="151" t="e">
        <f>IF('统招（小学）'!#REF!=0,"",'统招（小学）'!#REF!)</f>
        <v>#REF!</v>
      </c>
      <c r="AI59" s="151" t="e">
        <f>IF('统招（小学）'!#REF!=0,"",'统招（小学）'!#REF!)</f>
        <v>#REF!</v>
      </c>
      <c r="AJ59" s="151" t="e">
        <f>IF('统招（小学）'!#REF!=0,"",'统招（小学）'!#REF!)</f>
        <v>#REF!</v>
      </c>
      <c r="AK59" s="151" t="e">
        <f>IF('统招（小学）'!#REF!=0,"",'统招（小学）'!#REF!)</f>
        <v>#REF!</v>
      </c>
      <c r="AL59" s="151" t="e">
        <f>IF('统招（小学）'!#REF!=0,"",'统招（小学）'!#REF!)</f>
        <v>#REF!</v>
      </c>
      <c r="AM59" s="151" t="e">
        <f>IF('统招（小学）'!#REF!=0,"",'统招（小学）'!#REF!)</f>
        <v>#REF!</v>
      </c>
      <c r="AN59" s="151" t="e">
        <f>IF('统招（小学）'!#REF!=0,"",'统招（小学）'!#REF!)</f>
        <v>#REF!</v>
      </c>
      <c r="AO59" s="151" t="e">
        <f>IF('统招（小学）'!#REF!=0,"",'统招（小学）'!#REF!)</f>
        <v>#REF!</v>
      </c>
      <c r="AP59" s="207" t="e">
        <f>IF('统招（小学）'!#REF!=0,"",'统招（小学）'!#REF!)</f>
        <v>#REF!</v>
      </c>
      <c r="AQ59" s="206" t="e">
        <f t="shared" si="13"/>
        <v>#REF!</v>
      </c>
      <c r="AR59" s="209"/>
      <c r="AS59" s="210"/>
      <c r="AT59" s="210"/>
      <c r="AU59" s="210"/>
      <c r="AV59" s="211"/>
      <c r="AW59" s="210"/>
      <c r="AX59" s="210"/>
      <c r="AY59" s="210">
        <f t="shared" si="53"/>
        <v>0</v>
      </c>
      <c r="AZ59" s="210"/>
      <c r="BA59" s="232"/>
      <c r="BB59" s="210"/>
    </row>
    <row r="60" customHeight="1" spans="1:54">
      <c r="A60" s="84" t="s">
        <v>162</v>
      </c>
      <c r="B60" s="145">
        <v>68</v>
      </c>
      <c r="C60" s="84">
        <v>48</v>
      </c>
      <c r="D60" s="115">
        <v>559</v>
      </c>
      <c r="E60" s="115">
        <v>485</v>
      </c>
      <c r="F60" s="115">
        <v>12</v>
      </c>
      <c r="G60" s="115">
        <v>10</v>
      </c>
      <c r="H60" s="135">
        <v>44</v>
      </c>
      <c r="I60" s="163">
        <f t="shared" si="3"/>
        <v>48.5</v>
      </c>
      <c r="J60" s="164">
        <f t="shared" si="54"/>
        <v>28</v>
      </c>
      <c r="K60" s="163">
        <f t="shared" si="55"/>
        <v>35.9259259259259</v>
      </c>
      <c r="L60" s="165">
        <f t="shared" si="56"/>
        <v>37.037037037037</v>
      </c>
      <c r="M60" s="84"/>
      <c r="N60" s="84"/>
      <c r="O60" s="84"/>
      <c r="P60" s="166"/>
      <c r="Q60" s="179" t="e">
        <f>IF('统招（小学）'!#REF!=0,"",'统招（小学）'!#REF!)</f>
        <v>#REF!</v>
      </c>
      <c r="R60" s="93" t="e">
        <f>IF('统招（小学）'!#REF!=0,"",'统招（小学）'!#REF!)</f>
        <v>#REF!</v>
      </c>
      <c r="S60" s="93" t="e">
        <f>IF('统招（小学）'!#REF!=0,"",'统招（小学）'!#REF!)</f>
        <v>#REF!</v>
      </c>
      <c r="T60" s="93" t="e">
        <f>IF('统招（小学）'!#REF!=0,"",'统招（小学）'!#REF!)</f>
        <v>#REF!</v>
      </c>
      <c r="U60" s="93" t="e">
        <f>IF('统招（小学）'!#REF!=0,"",'统招（小学）'!#REF!)</f>
        <v>#REF!</v>
      </c>
      <c r="V60" s="93" t="e">
        <f>IF('统招（小学）'!#REF!=0,"",'统招（小学）'!#REF!)</f>
        <v>#REF!</v>
      </c>
      <c r="W60" s="93" t="e">
        <f>IF('统招（小学）'!#REF!=0,"",'统招（小学）'!#REF!)</f>
        <v>#REF!</v>
      </c>
      <c r="X60" s="93" t="e">
        <f>IF('统招（小学）'!#REF!=0,"",'统招（小学）'!#REF!)</f>
        <v>#REF!</v>
      </c>
      <c r="Y60" s="93" t="e">
        <f>IF('统招（小学）'!#REF!=0,"",'统招（小学）'!#REF!)</f>
        <v>#REF!</v>
      </c>
      <c r="Z60" s="93" t="e">
        <f>IF('统招（小学）'!#REF!=0,"",'统招（小学）'!#REF!)</f>
        <v>#REF!</v>
      </c>
      <c r="AA60" s="93" t="e">
        <f>IF('统招（小学）'!#REF!=0,"",'统招（小学）'!#REF!)</f>
        <v>#REF!</v>
      </c>
      <c r="AB60" s="93" t="e">
        <f>IF('统招（小学）'!#REF!=0,"",'统招（小学）'!#REF!)</f>
        <v>#REF!</v>
      </c>
      <c r="AC60" s="93" t="e">
        <f>IF('统招（小学）'!#REF!=0,"",'统招（小学）'!#REF!)</f>
        <v>#REF!</v>
      </c>
      <c r="AD60" s="93" t="e">
        <f>IF('统招（小学）'!#REF!=0,"",'统招（小学）'!#REF!)</f>
        <v>#REF!</v>
      </c>
      <c r="AE60" s="93" t="e">
        <f>IF('统招（小学）'!#REF!=0,"",'统招（小学）'!#REF!)</f>
        <v>#REF!</v>
      </c>
      <c r="AF60" s="93" t="e">
        <f>IF('统招（小学）'!#REF!=0,"",'统招（小学）'!#REF!)</f>
        <v>#REF!</v>
      </c>
      <c r="AG60" s="93" t="e">
        <f>IF('统招（小学）'!#REF!=0,"",'统招（小学）'!#REF!)</f>
        <v>#REF!</v>
      </c>
      <c r="AH60" s="93" t="e">
        <f>IF('统招（小学）'!#REF!=0,"",'统招（小学）'!#REF!)</f>
        <v>#REF!</v>
      </c>
      <c r="AI60" s="93" t="e">
        <f>IF('统招（小学）'!#REF!=0,"",'统招（小学）'!#REF!)</f>
        <v>#REF!</v>
      </c>
      <c r="AJ60" s="93" t="e">
        <f>IF('统招（小学）'!#REF!=0,"",'统招（小学）'!#REF!)</f>
        <v>#REF!</v>
      </c>
      <c r="AK60" s="93" t="e">
        <f>IF('统招（小学）'!#REF!=0,"",'统招（小学）'!#REF!)</f>
        <v>#REF!</v>
      </c>
      <c r="AL60" s="93" t="e">
        <f>IF('统招（小学）'!#REF!=0,"",'统招（小学）'!#REF!)</f>
        <v>#REF!</v>
      </c>
      <c r="AM60" s="93" t="e">
        <f>IF('统招（小学）'!#REF!=0,"",'统招（小学）'!#REF!)</f>
        <v>#REF!</v>
      </c>
      <c r="AN60" s="93" t="e">
        <f>IF('统招（小学）'!#REF!=0,"",'统招（小学）'!#REF!)</f>
        <v>#REF!</v>
      </c>
      <c r="AO60" s="93" t="e">
        <f>IF('统招（小学）'!#REF!=0,"",'统招（小学）'!#REF!)</f>
        <v>#REF!</v>
      </c>
      <c r="AP60" s="200" t="e">
        <f>IF('统招（小学）'!#REF!=0,"",'统招（小学）'!#REF!)</f>
        <v>#REF!</v>
      </c>
      <c r="AQ60" s="206" t="e">
        <f t="shared" si="13"/>
        <v>#REF!</v>
      </c>
      <c r="AR60" s="204"/>
      <c r="AS60" s="202"/>
      <c r="AT60" s="202"/>
      <c r="AU60" s="202"/>
      <c r="AV60" s="203"/>
      <c r="AW60" s="202"/>
      <c r="AX60" s="202"/>
      <c r="AY60" s="202">
        <f t="shared" si="53"/>
        <v>0</v>
      </c>
      <c r="AZ60" s="202"/>
      <c r="BA60" s="222"/>
      <c r="BB60" s="202"/>
    </row>
    <row r="61" customHeight="1" spans="1:54">
      <c r="A61" s="84" t="s">
        <v>163</v>
      </c>
      <c r="B61" s="145">
        <v>69</v>
      </c>
      <c r="C61" s="84">
        <v>49</v>
      </c>
      <c r="D61" s="115">
        <v>1041</v>
      </c>
      <c r="E61" s="115">
        <v>919</v>
      </c>
      <c r="F61" s="115">
        <v>17</v>
      </c>
      <c r="G61" s="115">
        <v>17</v>
      </c>
      <c r="H61" s="135">
        <v>53</v>
      </c>
      <c r="I61" s="163">
        <f t="shared" si="3"/>
        <v>54.0588235294118</v>
      </c>
      <c r="J61" s="164">
        <f t="shared" si="54"/>
        <v>47.6</v>
      </c>
      <c r="K61" s="163">
        <f t="shared" si="55"/>
        <v>68.0740740740741</v>
      </c>
      <c r="L61" s="165">
        <f t="shared" si="56"/>
        <v>62.962962962963</v>
      </c>
      <c r="M61" s="84"/>
      <c r="N61" s="84"/>
      <c r="O61" s="84"/>
      <c r="P61" s="166"/>
      <c r="Q61" s="179" t="e">
        <f>IF('统招（小学）'!#REF!=0,"",'统招（小学）'!#REF!)</f>
        <v>#REF!</v>
      </c>
      <c r="R61" s="93" t="e">
        <f>IF('统招（小学）'!#REF!=0,"",'统招（小学）'!#REF!)</f>
        <v>#REF!</v>
      </c>
      <c r="S61" s="93" t="e">
        <f>IF('统招（小学）'!#REF!=0,"",'统招（小学）'!#REF!)</f>
        <v>#REF!</v>
      </c>
      <c r="T61" s="93" t="e">
        <f>IF('统招（小学）'!#REF!=0,"",'统招（小学）'!#REF!)</f>
        <v>#REF!</v>
      </c>
      <c r="U61" s="93" t="e">
        <f>IF('统招（小学）'!#REF!=0,"",'统招（小学）'!#REF!)</f>
        <v>#REF!</v>
      </c>
      <c r="V61" s="93" t="e">
        <f>IF('统招（小学）'!#REF!=0,"",'统招（小学）'!#REF!)</f>
        <v>#REF!</v>
      </c>
      <c r="W61" s="93" t="e">
        <f>IF('统招（小学）'!#REF!=0,"",'统招（小学）'!#REF!)</f>
        <v>#REF!</v>
      </c>
      <c r="X61" s="93" t="e">
        <f>IF('统招（小学）'!#REF!=0,"",'统招（小学）'!#REF!)</f>
        <v>#REF!</v>
      </c>
      <c r="Y61" s="93" t="e">
        <f>IF('统招（小学）'!#REF!=0,"",'统招（小学）'!#REF!)</f>
        <v>#REF!</v>
      </c>
      <c r="Z61" s="93" t="e">
        <f>IF('统招（小学）'!#REF!=0,"",'统招（小学）'!#REF!)</f>
        <v>#REF!</v>
      </c>
      <c r="AA61" s="93" t="e">
        <f>IF('统招（小学）'!#REF!=0,"",'统招（小学）'!#REF!)</f>
        <v>#REF!</v>
      </c>
      <c r="AB61" s="93" t="e">
        <f>IF('统招（小学）'!#REF!=0,"",'统招（小学）'!#REF!)</f>
        <v>#REF!</v>
      </c>
      <c r="AC61" s="93" t="e">
        <f>IF('统招（小学）'!#REF!=0,"",'统招（小学）'!#REF!)</f>
        <v>#REF!</v>
      </c>
      <c r="AD61" s="93" t="e">
        <f>IF('统招（小学）'!#REF!=0,"",'统招（小学）'!#REF!)</f>
        <v>#REF!</v>
      </c>
      <c r="AE61" s="93" t="e">
        <f>IF('统招（小学）'!#REF!=0,"",'统招（小学）'!#REF!)</f>
        <v>#REF!</v>
      </c>
      <c r="AF61" s="93" t="e">
        <f>IF('统招（小学）'!#REF!=0,"",'统招（小学）'!#REF!)</f>
        <v>#REF!</v>
      </c>
      <c r="AG61" s="93" t="e">
        <f>IF('统招（小学）'!#REF!=0,"",'统招（小学）'!#REF!)</f>
        <v>#REF!</v>
      </c>
      <c r="AH61" s="93" t="e">
        <f>IF('统招（小学）'!#REF!=0,"",'统招（小学）'!#REF!)</f>
        <v>#REF!</v>
      </c>
      <c r="AI61" s="93" t="e">
        <f>IF('统招（小学）'!#REF!=0,"",'统招（小学）'!#REF!)</f>
        <v>#REF!</v>
      </c>
      <c r="AJ61" s="93" t="e">
        <f>IF('统招（小学）'!#REF!=0,"",'统招（小学）'!#REF!)</f>
        <v>#REF!</v>
      </c>
      <c r="AK61" s="93" t="e">
        <f>IF('统招（小学）'!#REF!=0,"",'统招（小学）'!#REF!)</f>
        <v>#REF!</v>
      </c>
      <c r="AL61" s="93" t="e">
        <f>IF('统招（小学）'!#REF!=0,"",'统招（小学）'!#REF!)</f>
        <v>#REF!</v>
      </c>
      <c r="AM61" s="93" t="e">
        <f>IF('统招（小学）'!#REF!=0,"",'统招（小学）'!#REF!)</f>
        <v>#REF!</v>
      </c>
      <c r="AN61" s="93" t="e">
        <f>IF('统招（小学）'!#REF!=0,"",'统招（小学）'!#REF!)</f>
        <v>#REF!</v>
      </c>
      <c r="AO61" s="93" t="e">
        <f>IF('统招（小学）'!#REF!=0,"",'统招（小学）'!#REF!)</f>
        <v>#REF!</v>
      </c>
      <c r="AP61" s="200" t="e">
        <f>IF('统招（小学）'!#REF!=0,"",'统招（小学）'!#REF!)</f>
        <v>#REF!</v>
      </c>
      <c r="AQ61" s="206" t="e">
        <f t="shared" si="13"/>
        <v>#REF!</v>
      </c>
      <c r="AR61" s="204"/>
      <c r="AS61" s="202"/>
      <c r="AT61" s="202"/>
      <c r="AU61" s="202"/>
      <c r="AV61" s="203"/>
      <c r="AW61" s="202"/>
      <c r="AX61" s="202"/>
      <c r="AY61" s="202">
        <f t="shared" si="53"/>
        <v>0</v>
      </c>
      <c r="AZ61" s="202"/>
      <c r="BA61" s="222"/>
      <c r="BB61" s="202"/>
    </row>
    <row r="62" customHeight="1" spans="1:54">
      <c r="A62" s="143" t="s">
        <v>166</v>
      </c>
      <c r="B62" s="145">
        <v>70</v>
      </c>
      <c r="C62" s="143">
        <v>50</v>
      </c>
      <c r="D62" s="115">
        <v>533</v>
      </c>
      <c r="E62" s="115">
        <v>547</v>
      </c>
      <c r="F62" s="115">
        <v>11</v>
      </c>
      <c r="G62" s="115">
        <v>11</v>
      </c>
      <c r="H62" s="135">
        <v>52</v>
      </c>
      <c r="I62" s="163">
        <f t="shared" si="3"/>
        <v>49.7272727272727</v>
      </c>
      <c r="J62" s="164">
        <f t="shared" si="54"/>
        <v>30.8</v>
      </c>
      <c r="K62" s="163">
        <f t="shared" si="55"/>
        <v>40.5185185185185</v>
      </c>
      <c r="L62" s="165">
        <f t="shared" si="56"/>
        <v>40.7407407407407</v>
      </c>
      <c r="M62" s="84"/>
      <c r="N62" s="84"/>
      <c r="O62" s="84"/>
      <c r="P62" s="166"/>
      <c r="Q62" s="179" t="e">
        <f>IF('统招（小学）'!#REF!=0,"",'统招（小学）'!#REF!)</f>
        <v>#REF!</v>
      </c>
      <c r="R62" s="93" t="e">
        <f>IF('统招（小学）'!#REF!=0,"",'统招（小学）'!#REF!)</f>
        <v>#REF!</v>
      </c>
      <c r="S62" s="93" t="e">
        <f>IF('统招（小学）'!#REF!=0,"",'统招（小学）'!#REF!)</f>
        <v>#REF!</v>
      </c>
      <c r="T62" s="93" t="e">
        <f>IF('统招（小学）'!#REF!=0,"",'统招（小学）'!#REF!)</f>
        <v>#REF!</v>
      </c>
      <c r="U62" s="93" t="e">
        <f>IF('统招（小学）'!#REF!=0,"",'统招（小学）'!#REF!)</f>
        <v>#REF!</v>
      </c>
      <c r="V62" s="93" t="e">
        <f>IF('统招（小学）'!#REF!=0,"",'统招（小学）'!#REF!)</f>
        <v>#REF!</v>
      </c>
      <c r="W62" s="93" t="e">
        <f>IF('统招（小学）'!#REF!=0,"",'统招（小学）'!#REF!)</f>
        <v>#REF!</v>
      </c>
      <c r="X62" s="93" t="e">
        <f>IF('统招（小学）'!#REF!=0,"",'统招（小学）'!#REF!)</f>
        <v>#REF!</v>
      </c>
      <c r="Y62" s="93" t="e">
        <f>IF('统招（小学）'!#REF!=0,"",'统招（小学）'!#REF!)</f>
        <v>#REF!</v>
      </c>
      <c r="Z62" s="93" t="e">
        <f>IF('统招（小学）'!#REF!=0,"",'统招（小学）'!#REF!)</f>
        <v>#REF!</v>
      </c>
      <c r="AA62" s="93" t="e">
        <f>IF('统招（小学）'!#REF!=0,"",'统招（小学）'!#REF!)</f>
        <v>#REF!</v>
      </c>
      <c r="AB62" s="93" t="e">
        <f>IF('统招（小学）'!#REF!=0,"",'统招（小学）'!#REF!)</f>
        <v>#REF!</v>
      </c>
      <c r="AC62" s="93" t="e">
        <f>IF('统招（小学）'!#REF!=0,"",'统招（小学）'!#REF!)</f>
        <v>#REF!</v>
      </c>
      <c r="AD62" s="93" t="e">
        <f>IF('统招（小学）'!#REF!=0,"",'统招（小学）'!#REF!)</f>
        <v>#REF!</v>
      </c>
      <c r="AE62" s="93" t="e">
        <f>IF('统招（小学）'!#REF!=0,"",'统招（小学）'!#REF!)</f>
        <v>#REF!</v>
      </c>
      <c r="AF62" s="93" t="e">
        <f>IF('统招（小学）'!#REF!=0,"",'统招（小学）'!#REF!)</f>
        <v>#REF!</v>
      </c>
      <c r="AG62" s="93" t="e">
        <f>IF('统招（小学）'!#REF!=0,"",'统招（小学）'!#REF!)</f>
        <v>#REF!</v>
      </c>
      <c r="AH62" s="93" t="e">
        <f>IF('统招（小学）'!#REF!=0,"",'统招（小学）'!#REF!)</f>
        <v>#REF!</v>
      </c>
      <c r="AI62" s="93" t="e">
        <f>IF('统招（小学）'!#REF!=0,"",'统招（小学）'!#REF!)</f>
        <v>#REF!</v>
      </c>
      <c r="AJ62" s="93" t="e">
        <f>IF('统招（小学）'!#REF!=0,"",'统招（小学）'!#REF!)</f>
        <v>#REF!</v>
      </c>
      <c r="AK62" s="93" t="e">
        <f>IF('统招（小学）'!#REF!=0,"",'统招（小学）'!#REF!)</f>
        <v>#REF!</v>
      </c>
      <c r="AL62" s="93" t="e">
        <f>IF('统招（小学）'!#REF!=0,"",'统招（小学）'!#REF!)</f>
        <v>#REF!</v>
      </c>
      <c r="AM62" s="93" t="e">
        <f>IF('统招（小学）'!#REF!=0,"",'统招（小学）'!#REF!)</f>
        <v>#REF!</v>
      </c>
      <c r="AN62" s="93" t="e">
        <f>IF('统招（小学）'!#REF!=0,"",'统招（小学）'!#REF!)</f>
        <v>#REF!</v>
      </c>
      <c r="AO62" s="93" t="e">
        <f>IF('统招（小学）'!#REF!=0,"",'统招（小学）'!#REF!)</f>
        <v>#REF!</v>
      </c>
      <c r="AP62" s="200" t="e">
        <f>IF('统招（小学）'!#REF!=0,"",'统招（小学）'!#REF!)</f>
        <v>#REF!</v>
      </c>
      <c r="AQ62" s="185" t="e">
        <f t="shared" si="13"/>
        <v>#REF!</v>
      </c>
      <c r="AR62" s="204"/>
      <c r="AS62" s="202"/>
      <c r="AT62" s="202"/>
      <c r="AU62" s="202"/>
      <c r="AV62" s="203"/>
      <c r="AW62" s="202"/>
      <c r="AX62" s="202"/>
      <c r="AY62" s="202">
        <f t="shared" si="53"/>
        <v>0</v>
      </c>
      <c r="AZ62" s="202"/>
      <c r="BA62" s="222"/>
      <c r="BB62" s="202"/>
    </row>
    <row r="63" customHeight="1" spans="1:54">
      <c r="A63" s="84" t="s">
        <v>168</v>
      </c>
      <c r="B63" s="145">
        <v>71</v>
      </c>
      <c r="C63" s="84">
        <v>51</v>
      </c>
      <c r="D63" s="115">
        <v>1451</v>
      </c>
      <c r="E63" s="115">
        <v>1363</v>
      </c>
      <c r="F63" s="115">
        <v>23</v>
      </c>
      <c r="G63" s="115">
        <v>22</v>
      </c>
      <c r="H63" s="135">
        <v>81</v>
      </c>
      <c r="I63" s="163">
        <f t="shared" si="3"/>
        <v>61.9545454545455</v>
      </c>
      <c r="J63" s="164">
        <f t="shared" si="54"/>
        <v>61.6</v>
      </c>
      <c r="K63" s="163">
        <f t="shared" si="55"/>
        <v>100.962962962963</v>
      </c>
      <c r="L63" s="165">
        <f t="shared" si="56"/>
        <v>81.4814814814815</v>
      </c>
      <c r="M63" s="84"/>
      <c r="N63" s="84"/>
      <c r="O63" s="84"/>
      <c r="P63" s="166"/>
      <c r="Q63" s="179" t="e">
        <f>IF('统招（小学）'!#REF!=0,"",'统招（小学）'!#REF!)</f>
        <v>#REF!</v>
      </c>
      <c r="R63" s="93" t="e">
        <f>IF('统招（小学）'!#REF!=0,"",'统招（小学）'!#REF!)</f>
        <v>#REF!</v>
      </c>
      <c r="S63" s="93" t="e">
        <f>IF('统招（小学）'!#REF!=0,"",'统招（小学）'!#REF!)</f>
        <v>#REF!</v>
      </c>
      <c r="T63" s="93" t="e">
        <f>IF('统招（小学）'!#REF!=0,"",'统招（小学）'!#REF!)</f>
        <v>#REF!</v>
      </c>
      <c r="U63" s="93" t="e">
        <f>IF('统招（小学）'!#REF!=0,"",'统招（小学）'!#REF!)</f>
        <v>#REF!</v>
      </c>
      <c r="V63" s="93" t="e">
        <f>IF('统招（小学）'!#REF!=0,"",'统招（小学）'!#REF!)</f>
        <v>#REF!</v>
      </c>
      <c r="W63" s="93" t="e">
        <f>IF('统招（小学）'!#REF!=0,"",'统招（小学）'!#REF!)</f>
        <v>#REF!</v>
      </c>
      <c r="X63" s="93" t="e">
        <f>IF('统招（小学）'!#REF!=0,"",'统招（小学）'!#REF!)</f>
        <v>#REF!</v>
      </c>
      <c r="Y63" s="93" t="e">
        <f>IF('统招（小学）'!#REF!=0,"",'统招（小学）'!#REF!)</f>
        <v>#REF!</v>
      </c>
      <c r="Z63" s="93" t="e">
        <f>IF('统招（小学）'!#REF!=0,"",'统招（小学）'!#REF!)</f>
        <v>#REF!</v>
      </c>
      <c r="AA63" s="93" t="e">
        <f>IF('统招（小学）'!#REF!=0,"",'统招（小学）'!#REF!)</f>
        <v>#REF!</v>
      </c>
      <c r="AB63" s="93" t="e">
        <f>IF('统招（小学）'!#REF!=0,"",'统招（小学）'!#REF!)</f>
        <v>#REF!</v>
      </c>
      <c r="AC63" s="93" t="e">
        <f>IF('统招（小学）'!#REF!=0,"",'统招（小学）'!#REF!)</f>
        <v>#REF!</v>
      </c>
      <c r="AD63" s="93" t="e">
        <f>IF('统招（小学）'!#REF!=0,"",'统招（小学）'!#REF!)</f>
        <v>#REF!</v>
      </c>
      <c r="AE63" s="93" t="e">
        <f>IF('统招（小学）'!#REF!=0,"",'统招（小学）'!#REF!)</f>
        <v>#REF!</v>
      </c>
      <c r="AF63" s="93" t="e">
        <f>IF('统招（小学）'!#REF!=0,"",'统招（小学）'!#REF!)</f>
        <v>#REF!</v>
      </c>
      <c r="AG63" s="93" t="e">
        <f>IF('统招（小学）'!#REF!=0,"",'统招（小学）'!#REF!)</f>
        <v>#REF!</v>
      </c>
      <c r="AH63" s="93" t="e">
        <f>IF('统招（小学）'!#REF!=0,"",'统招（小学）'!#REF!)</f>
        <v>#REF!</v>
      </c>
      <c r="AI63" s="93" t="e">
        <f>IF('统招（小学）'!#REF!=0,"",'统招（小学）'!#REF!)</f>
        <v>#REF!</v>
      </c>
      <c r="AJ63" s="93" t="e">
        <f>IF('统招（小学）'!#REF!=0,"",'统招（小学）'!#REF!)</f>
        <v>#REF!</v>
      </c>
      <c r="AK63" s="93" t="e">
        <f>IF('统招（小学）'!#REF!=0,"",'统招（小学）'!#REF!)</f>
        <v>#REF!</v>
      </c>
      <c r="AL63" s="93" t="e">
        <f>IF('统招（小学）'!#REF!=0,"",'统招（小学）'!#REF!)</f>
        <v>#REF!</v>
      </c>
      <c r="AM63" s="93" t="e">
        <f>IF('统招（小学）'!#REF!=0,"",'统招（小学）'!#REF!)</f>
        <v>#REF!</v>
      </c>
      <c r="AN63" s="93" t="e">
        <f>IF('统招（小学）'!#REF!=0,"",'统招（小学）'!#REF!)</f>
        <v>#REF!</v>
      </c>
      <c r="AO63" s="93" t="e">
        <f>IF('统招（小学）'!#REF!=0,"",'统招（小学）'!#REF!)</f>
        <v>#REF!</v>
      </c>
      <c r="AP63" s="200" t="e">
        <f>IF('统招（小学）'!#REF!=0,"",'统招（小学）'!#REF!)</f>
        <v>#REF!</v>
      </c>
      <c r="AQ63" s="185" t="e">
        <f t="shared" si="13"/>
        <v>#REF!</v>
      </c>
      <c r="AR63" s="204"/>
      <c r="AS63" s="202"/>
      <c r="AT63" s="202"/>
      <c r="AU63" s="202"/>
      <c r="AV63" s="203"/>
      <c r="AW63" s="202"/>
      <c r="AX63" s="202"/>
      <c r="AY63" s="202">
        <f t="shared" si="53"/>
        <v>0</v>
      </c>
      <c r="AZ63" s="202"/>
      <c r="BA63" s="222"/>
      <c r="BB63" s="202"/>
    </row>
    <row r="64" customHeight="1" spans="1:54">
      <c r="A64" s="84" t="s">
        <v>169</v>
      </c>
      <c r="B64" s="145">
        <v>72</v>
      </c>
      <c r="C64" s="84">
        <v>52</v>
      </c>
      <c r="D64" s="115">
        <v>1134</v>
      </c>
      <c r="E64" s="115">
        <v>1103</v>
      </c>
      <c r="F64" s="115">
        <v>21</v>
      </c>
      <c r="G64" s="115">
        <v>19</v>
      </c>
      <c r="H64" s="135">
        <v>65</v>
      </c>
      <c r="I64" s="163">
        <f t="shared" si="3"/>
        <v>58.0526315789474</v>
      </c>
      <c r="J64" s="164">
        <f t="shared" si="54"/>
        <v>53.2</v>
      </c>
      <c r="K64" s="163">
        <f t="shared" si="55"/>
        <v>81.7037037037037</v>
      </c>
      <c r="L64" s="165">
        <f t="shared" si="56"/>
        <v>70.3703703703704</v>
      </c>
      <c r="M64" s="84"/>
      <c r="N64" s="84"/>
      <c r="O64" s="84"/>
      <c r="P64" s="166"/>
      <c r="Q64" s="179" t="e">
        <f>IF('统招（小学）'!#REF!=0,"",'统招（小学）'!#REF!)</f>
        <v>#REF!</v>
      </c>
      <c r="R64" s="93" t="e">
        <f>IF('统招（小学）'!#REF!=0,"",'统招（小学）'!#REF!)</f>
        <v>#REF!</v>
      </c>
      <c r="S64" s="93" t="e">
        <f>IF('统招（小学）'!#REF!=0,"",'统招（小学）'!#REF!)</f>
        <v>#REF!</v>
      </c>
      <c r="T64" s="93" t="e">
        <f>IF('统招（小学）'!#REF!=0,"",'统招（小学）'!#REF!)</f>
        <v>#REF!</v>
      </c>
      <c r="U64" s="93" t="e">
        <f>IF('统招（小学）'!#REF!=0,"",'统招（小学）'!#REF!)</f>
        <v>#REF!</v>
      </c>
      <c r="V64" s="93" t="e">
        <f>IF('统招（小学）'!#REF!=0,"",'统招（小学）'!#REF!)</f>
        <v>#REF!</v>
      </c>
      <c r="W64" s="93" t="e">
        <f>IF('统招（小学）'!#REF!=0,"",'统招（小学）'!#REF!)</f>
        <v>#REF!</v>
      </c>
      <c r="X64" s="93" t="e">
        <f>IF('统招（小学）'!#REF!=0,"",'统招（小学）'!#REF!)</f>
        <v>#REF!</v>
      </c>
      <c r="Y64" s="93" t="e">
        <f>IF('统招（小学）'!#REF!=0,"",'统招（小学）'!#REF!)</f>
        <v>#REF!</v>
      </c>
      <c r="Z64" s="93" t="e">
        <f>IF('统招（小学）'!#REF!=0,"",'统招（小学）'!#REF!)</f>
        <v>#REF!</v>
      </c>
      <c r="AA64" s="93" t="e">
        <f>IF('统招（小学）'!#REF!=0,"",'统招（小学）'!#REF!)</f>
        <v>#REF!</v>
      </c>
      <c r="AB64" s="93" t="e">
        <f>IF('统招（小学）'!#REF!=0,"",'统招（小学）'!#REF!)</f>
        <v>#REF!</v>
      </c>
      <c r="AC64" s="93" t="e">
        <f>IF('统招（小学）'!#REF!=0,"",'统招（小学）'!#REF!)</f>
        <v>#REF!</v>
      </c>
      <c r="AD64" s="93" t="e">
        <f>IF('统招（小学）'!#REF!=0,"",'统招（小学）'!#REF!)</f>
        <v>#REF!</v>
      </c>
      <c r="AE64" s="93" t="e">
        <f>IF('统招（小学）'!#REF!=0,"",'统招（小学）'!#REF!)</f>
        <v>#REF!</v>
      </c>
      <c r="AF64" s="93" t="e">
        <f>IF('统招（小学）'!#REF!=0,"",'统招（小学）'!#REF!)</f>
        <v>#REF!</v>
      </c>
      <c r="AG64" s="93" t="e">
        <f>IF('统招（小学）'!#REF!=0,"",'统招（小学）'!#REF!)</f>
        <v>#REF!</v>
      </c>
      <c r="AH64" s="93" t="e">
        <f>IF('统招（小学）'!#REF!=0,"",'统招（小学）'!#REF!)</f>
        <v>#REF!</v>
      </c>
      <c r="AI64" s="93" t="e">
        <f>IF('统招（小学）'!#REF!=0,"",'统招（小学）'!#REF!)</f>
        <v>#REF!</v>
      </c>
      <c r="AJ64" s="93" t="e">
        <f>IF('统招（小学）'!#REF!=0,"",'统招（小学）'!#REF!)</f>
        <v>#REF!</v>
      </c>
      <c r="AK64" s="93" t="e">
        <f>IF('统招（小学）'!#REF!=0,"",'统招（小学）'!#REF!)</f>
        <v>#REF!</v>
      </c>
      <c r="AL64" s="93" t="e">
        <f>IF('统招（小学）'!#REF!=0,"",'统招（小学）'!#REF!)</f>
        <v>#REF!</v>
      </c>
      <c r="AM64" s="93" t="e">
        <f>IF('统招（小学）'!#REF!=0,"",'统招（小学）'!#REF!)</f>
        <v>#REF!</v>
      </c>
      <c r="AN64" s="93" t="e">
        <f>IF('统招（小学）'!#REF!=0,"",'统招（小学）'!#REF!)</f>
        <v>#REF!</v>
      </c>
      <c r="AO64" s="93" t="e">
        <f>IF('统招（小学）'!#REF!=0,"",'统招（小学）'!#REF!)</f>
        <v>#REF!</v>
      </c>
      <c r="AP64" s="200" t="e">
        <f>IF('统招（小学）'!#REF!=0,"",'统招（小学）'!#REF!)</f>
        <v>#REF!</v>
      </c>
      <c r="AQ64" s="185" t="e">
        <f t="shared" si="13"/>
        <v>#REF!</v>
      </c>
      <c r="AR64" s="204"/>
      <c r="AS64" s="202"/>
      <c r="AT64" s="202"/>
      <c r="AU64" s="202"/>
      <c r="AV64" s="203"/>
      <c r="AW64" s="202"/>
      <c r="AX64" s="202"/>
      <c r="AY64" s="202">
        <f t="shared" si="53"/>
        <v>0</v>
      </c>
      <c r="AZ64" s="202"/>
      <c r="BA64" s="222"/>
      <c r="BB64" s="202"/>
    </row>
    <row r="65" customHeight="1" spans="1:54">
      <c r="A65" s="143" t="s">
        <v>170</v>
      </c>
      <c r="B65" s="145">
        <v>73</v>
      </c>
      <c r="C65" s="143">
        <v>53</v>
      </c>
      <c r="D65" s="115">
        <v>668</v>
      </c>
      <c r="E65" s="115">
        <v>556</v>
      </c>
      <c r="F65" s="115">
        <v>14</v>
      </c>
      <c r="G65" s="115">
        <v>12</v>
      </c>
      <c r="H65" s="135">
        <v>72</v>
      </c>
      <c r="I65" s="163">
        <f t="shared" si="3"/>
        <v>46.3333333333333</v>
      </c>
      <c r="J65" s="164">
        <f t="shared" si="54"/>
        <v>33.6</v>
      </c>
      <c r="K65" s="163">
        <f t="shared" si="55"/>
        <v>41.1851851851852</v>
      </c>
      <c r="L65" s="165">
        <f t="shared" si="56"/>
        <v>44.4444444444444</v>
      </c>
      <c r="M65" s="84"/>
      <c r="N65" s="84"/>
      <c r="O65" s="84"/>
      <c r="P65" s="166"/>
      <c r="Q65" s="179" t="e">
        <f>IF('统招（小学）'!#REF!=0,"",'统招（小学）'!#REF!)</f>
        <v>#REF!</v>
      </c>
      <c r="R65" s="93" t="e">
        <f>IF('统招（小学）'!#REF!=0,"",'统招（小学）'!#REF!)</f>
        <v>#REF!</v>
      </c>
      <c r="S65" s="93" t="e">
        <f>IF('统招（小学）'!#REF!=0,"",'统招（小学）'!#REF!)</f>
        <v>#REF!</v>
      </c>
      <c r="T65" s="93" t="e">
        <f>IF('统招（小学）'!#REF!=0,"",'统招（小学）'!#REF!)</f>
        <v>#REF!</v>
      </c>
      <c r="U65" s="93" t="e">
        <f>IF('统招（小学）'!#REF!=0,"",'统招（小学）'!#REF!)</f>
        <v>#REF!</v>
      </c>
      <c r="V65" s="93" t="e">
        <f>IF('统招（小学）'!#REF!=0,"",'统招（小学）'!#REF!)</f>
        <v>#REF!</v>
      </c>
      <c r="W65" s="93" t="e">
        <f>IF('统招（小学）'!#REF!=0,"",'统招（小学）'!#REF!)</f>
        <v>#REF!</v>
      </c>
      <c r="X65" s="93" t="e">
        <f>IF('统招（小学）'!#REF!=0,"",'统招（小学）'!#REF!)</f>
        <v>#REF!</v>
      </c>
      <c r="Y65" s="93" t="e">
        <f>IF('统招（小学）'!#REF!=0,"",'统招（小学）'!#REF!)</f>
        <v>#REF!</v>
      </c>
      <c r="Z65" s="93" t="e">
        <f>IF('统招（小学）'!#REF!=0,"",'统招（小学）'!#REF!)</f>
        <v>#REF!</v>
      </c>
      <c r="AA65" s="93" t="e">
        <f>IF('统招（小学）'!#REF!=0,"",'统招（小学）'!#REF!)</f>
        <v>#REF!</v>
      </c>
      <c r="AB65" s="93" t="e">
        <f>IF('统招（小学）'!#REF!=0,"",'统招（小学）'!#REF!)</f>
        <v>#REF!</v>
      </c>
      <c r="AC65" s="93" t="e">
        <f>IF('统招（小学）'!#REF!=0,"",'统招（小学）'!#REF!)</f>
        <v>#REF!</v>
      </c>
      <c r="AD65" s="93" t="e">
        <f>IF('统招（小学）'!#REF!=0,"",'统招（小学）'!#REF!)</f>
        <v>#REF!</v>
      </c>
      <c r="AE65" s="93" t="e">
        <f>IF('统招（小学）'!#REF!=0,"",'统招（小学）'!#REF!)</f>
        <v>#REF!</v>
      </c>
      <c r="AF65" s="93" t="e">
        <f>IF('统招（小学）'!#REF!=0,"",'统招（小学）'!#REF!)</f>
        <v>#REF!</v>
      </c>
      <c r="AG65" s="93" t="e">
        <f>IF('统招（小学）'!#REF!=0,"",'统招（小学）'!#REF!)</f>
        <v>#REF!</v>
      </c>
      <c r="AH65" s="93" t="e">
        <f>IF('统招（小学）'!#REF!=0,"",'统招（小学）'!#REF!)</f>
        <v>#REF!</v>
      </c>
      <c r="AI65" s="93" t="e">
        <f>IF('统招（小学）'!#REF!=0,"",'统招（小学）'!#REF!)</f>
        <v>#REF!</v>
      </c>
      <c r="AJ65" s="93" t="e">
        <f>IF('统招（小学）'!#REF!=0,"",'统招（小学）'!#REF!)</f>
        <v>#REF!</v>
      </c>
      <c r="AK65" s="93" t="e">
        <f>IF('统招（小学）'!#REF!=0,"",'统招（小学）'!#REF!)</f>
        <v>#REF!</v>
      </c>
      <c r="AL65" s="93" t="e">
        <f>IF('统招（小学）'!#REF!=0,"",'统招（小学）'!#REF!)</f>
        <v>#REF!</v>
      </c>
      <c r="AM65" s="93" t="e">
        <f>IF('统招（小学）'!#REF!=0,"",'统招（小学）'!#REF!)</f>
        <v>#REF!</v>
      </c>
      <c r="AN65" s="93" t="e">
        <f>IF('统招（小学）'!#REF!=0,"",'统招（小学）'!#REF!)</f>
        <v>#REF!</v>
      </c>
      <c r="AO65" s="93" t="e">
        <f>IF('统招（小学）'!#REF!=0,"",'统招（小学）'!#REF!)</f>
        <v>#REF!</v>
      </c>
      <c r="AP65" s="200" t="e">
        <f>IF('统招（小学）'!#REF!=0,"",'统招（小学）'!#REF!)</f>
        <v>#REF!</v>
      </c>
      <c r="AQ65" s="185" t="e">
        <f t="shared" si="13"/>
        <v>#REF!</v>
      </c>
      <c r="AR65" s="204"/>
      <c r="AS65" s="202"/>
      <c r="AT65" s="202"/>
      <c r="AU65" s="202"/>
      <c r="AV65" s="203"/>
      <c r="AW65" s="202"/>
      <c r="AX65" s="202"/>
      <c r="AY65" s="202">
        <f t="shared" si="53"/>
        <v>0</v>
      </c>
      <c r="AZ65" s="202"/>
      <c r="BA65" s="222"/>
      <c r="BB65" s="202"/>
    </row>
    <row r="66" customHeight="1" spans="1:54">
      <c r="A66" s="84" t="s">
        <v>176</v>
      </c>
      <c r="B66" s="145">
        <v>78</v>
      </c>
      <c r="C66" s="84">
        <v>57</v>
      </c>
      <c r="D66" s="115">
        <v>5069</v>
      </c>
      <c r="E66" s="115">
        <v>5319</v>
      </c>
      <c r="F66" s="115">
        <v>76</v>
      </c>
      <c r="G66" s="115">
        <v>89</v>
      </c>
      <c r="H66" s="135">
        <v>193</v>
      </c>
      <c r="I66" s="163">
        <f t="shared" si="3"/>
        <v>59.7640449438202</v>
      </c>
      <c r="J66" s="164">
        <f t="shared" si="54"/>
        <v>249.2</v>
      </c>
      <c r="K66" s="163">
        <f t="shared" si="55"/>
        <v>394</v>
      </c>
      <c r="L66" s="165">
        <f t="shared" si="56"/>
        <v>329.62962962963</v>
      </c>
      <c r="M66" s="84"/>
      <c r="N66" s="84"/>
      <c r="O66" s="84"/>
      <c r="P66" s="166"/>
      <c r="Q66" s="179" t="e">
        <f>IF('统招（小学）'!#REF!=0,"",'统招（小学）'!#REF!)</f>
        <v>#REF!</v>
      </c>
      <c r="R66" s="93" t="e">
        <f>IF('统招（小学）'!#REF!=0,"",'统招（小学）'!#REF!)</f>
        <v>#REF!</v>
      </c>
      <c r="S66" s="93" t="e">
        <f>IF('统招（小学）'!#REF!=0,"",'统招（小学）'!#REF!)</f>
        <v>#REF!</v>
      </c>
      <c r="T66" s="93" t="e">
        <f>IF('统招（小学）'!#REF!=0,"",'统招（小学）'!#REF!)</f>
        <v>#REF!</v>
      </c>
      <c r="U66" s="93" t="e">
        <f>IF('统招（小学）'!#REF!=0,"",'统招（小学）'!#REF!)</f>
        <v>#REF!</v>
      </c>
      <c r="V66" s="93" t="e">
        <f>IF('统招（小学）'!#REF!=0,"",'统招（小学）'!#REF!)</f>
        <v>#REF!</v>
      </c>
      <c r="W66" s="93" t="e">
        <f>IF('统招（小学）'!#REF!=0,"",'统招（小学）'!#REF!)</f>
        <v>#REF!</v>
      </c>
      <c r="X66" s="93" t="e">
        <f>IF('统招（小学）'!#REF!=0,"",'统招（小学）'!#REF!)</f>
        <v>#REF!</v>
      </c>
      <c r="Y66" s="93" t="e">
        <f>IF('统招（小学）'!#REF!=0,"",'统招（小学）'!#REF!)</f>
        <v>#REF!</v>
      </c>
      <c r="Z66" s="93" t="e">
        <f>IF('统招（小学）'!#REF!=0,"",'统招（小学）'!#REF!)</f>
        <v>#REF!</v>
      </c>
      <c r="AA66" s="93" t="e">
        <f>IF('统招（小学）'!#REF!=0,"",'统招（小学）'!#REF!)</f>
        <v>#REF!</v>
      </c>
      <c r="AB66" s="93" t="e">
        <f>IF('统招（小学）'!#REF!=0,"",'统招（小学）'!#REF!)</f>
        <v>#REF!</v>
      </c>
      <c r="AC66" s="93" t="e">
        <f>IF('统招（小学）'!#REF!=0,"",'统招（小学）'!#REF!)</f>
        <v>#REF!</v>
      </c>
      <c r="AD66" s="93" t="e">
        <f>IF('统招（小学）'!#REF!=0,"",'统招（小学）'!#REF!)</f>
        <v>#REF!</v>
      </c>
      <c r="AE66" s="93" t="e">
        <f>IF('统招（小学）'!#REF!=0,"",'统招（小学）'!#REF!)</f>
        <v>#REF!</v>
      </c>
      <c r="AF66" s="93" t="e">
        <f>IF('统招（小学）'!#REF!=0,"",'统招（小学）'!#REF!)</f>
        <v>#REF!</v>
      </c>
      <c r="AG66" s="93" t="e">
        <f>IF('统招（小学）'!#REF!=0,"",'统招（小学）'!#REF!)</f>
        <v>#REF!</v>
      </c>
      <c r="AH66" s="93" t="e">
        <f>IF('统招（小学）'!#REF!=0,"",'统招（小学）'!#REF!)</f>
        <v>#REF!</v>
      </c>
      <c r="AI66" s="93" t="e">
        <f>IF('统招（小学）'!#REF!=0,"",'统招（小学）'!#REF!)</f>
        <v>#REF!</v>
      </c>
      <c r="AJ66" s="93" t="e">
        <f>IF('统招（小学）'!#REF!=0,"",'统招（小学）'!#REF!)</f>
        <v>#REF!</v>
      </c>
      <c r="AK66" s="93" t="e">
        <f>IF('统招（小学）'!#REF!=0,"",'统招（小学）'!#REF!)</f>
        <v>#REF!</v>
      </c>
      <c r="AL66" s="93" t="e">
        <f>IF('统招（小学）'!#REF!=0,"",'统招（小学）'!#REF!)</f>
        <v>#REF!</v>
      </c>
      <c r="AM66" s="93" t="e">
        <f>IF('统招（小学）'!#REF!=0,"",'统招（小学）'!#REF!)</f>
        <v>#REF!</v>
      </c>
      <c r="AN66" s="93" t="e">
        <f>IF('统招（小学）'!#REF!=0,"",'统招（小学）'!#REF!)</f>
        <v>#REF!</v>
      </c>
      <c r="AO66" s="93" t="e">
        <f>IF('统招（小学）'!#REF!=0,"",'统招（小学）'!#REF!)</f>
        <v>#REF!</v>
      </c>
      <c r="AP66" s="200" t="e">
        <f>IF('统招（小学）'!#REF!=0,"",'统招（小学）'!#REF!)</f>
        <v>#REF!</v>
      </c>
      <c r="AQ66" s="185" t="e">
        <f t="shared" si="13"/>
        <v>#REF!</v>
      </c>
      <c r="AR66" s="204"/>
      <c r="AS66" s="202">
        <v>3</v>
      </c>
      <c r="AT66" s="202">
        <v>6</v>
      </c>
      <c r="AU66" s="202"/>
      <c r="AV66" s="203">
        <v>5</v>
      </c>
      <c r="AW66" s="202">
        <v>6</v>
      </c>
      <c r="AX66" s="202"/>
      <c r="AY66" s="202">
        <f t="shared" si="53"/>
        <v>20</v>
      </c>
      <c r="AZ66" s="202"/>
      <c r="BA66" s="222"/>
      <c r="BB66" s="202"/>
    </row>
    <row r="67" customHeight="1" spans="1:54">
      <c r="A67" s="143" t="s">
        <v>178</v>
      </c>
      <c r="B67" s="145">
        <v>79</v>
      </c>
      <c r="C67" s="143">
        <v>58</v>
      </c>
      <c r="D67" s="115">
        <v>2606</v>
      </c>
      <c r="E67" s="115">
        <v>2426</v>
      </c>
      <c r="F67" s="115">
        <v>42</v>
      </c>
      <c r="G67" s="115">
        <v>44</v>
      </c>
      <c r="H67" s="135">
        <v>135</v>
      </c>
      <c r="I67" s="163">
        <f t="shared" si="3"/>
        <v>55.1363636363636</v>
      </c>
      <c r="J67" s="164">
        <f t="shared" si="54"/>
        <v>123.2</v>
      </c>
      <c r="K67" s="163">
        <f t="shared" si="55"/>
        <v>179.703703703704</v>
      </c>
      <c r="L67" s="165">
        <f t="shared" si="56"/>
        <v>162.962962962963</v>
      </c>
      <c r="M67" s="84"/>
      <c r="N67" s="84"/>
      <c r="O67" s="84"/>
      <c r="P67" s="166"/>
      <c r="Q67" s="179" t="e">
        <f>IF('统招（小学）'!#REF!=0,"",'统招（小学）'!#REF!)</f>
        <v>#REF!</v>
      </c>
      <c r="R67" s="93" t="e">
        <f>IF('统招（小学）'!#REF!=0,"",'统招（小学）'!#REF!)</f>
        <v>#REF!</v>
      </c>
      <c r="S67" s="93" t="e">
        <f>IF('统招（小学）'!#REF!=0,"",'统招（小学）'!#REF!)</f>
        <v>#REF!</v>
      </c>
      <c r="T67" s="93" t="e">
        <f>IF('统招（小学）'!#REF!=0,"",'统招（小学）'!#REF!)</f>
        <v>#REF!</v>
      </c>
      <c r="U67" s="93" t="e">
        <f>IF('统招（小学）'!#REF!=0,"",'统招（小学）'!#REF!)</f>
        <v>#REF!</v>
      </c>
      <c r="V67" s="93" t="e">
        <f>IF('统招（小学）'!#REF!=0,"",'统招（小学）'!#REF!)</f>
        <v>#REF!</v>
      </c>
      <c r="W67" s="93" t="e">
        <f>IF('统招（小学）'!#REF!=0,"",'统招（小学）'!#REF!)</f>
        <v>#REF!</v>
      </c>
      <c r="X67" s="93" t="e">
        <f>IF('统招（小学）'!#REF!=0,"",'统招（小学）'!#REF!)</f>
        <v>#REF!</v>
      </c>
      <c r="Y67" s="93" t="e">
        <f>IF('统招（小学）'!#REF!=0,"",'统招（小学）'!#REF!)</f>
        <v>#REF!</v>
      </c>
      <c r="Z67" s="93" t="e">
        <f>IF('统招（小学）'!#REF!=0,"",'统招（小学）'!#REF!)</f>
        <v>#REF!</v>
      </c>
      <c r="AA67" s="93" t="e">
        <f>IF('统招（小学）'!#REF!=0,"",'统招（小学）'!#REF!)</f>
        <v>#REF!</v>
      </c>
      <c r="AB67" s="93" t="e">
        <f>IF('统招（小学）'!#REF!=0,"",'统招（小学）'!#REF!)</f>
        <v>#REF!</v>
      </c>
      <c r="AC67" s="93" t="e">
        <f>IF('统招（小学）'!#REF!=0,"",'统招（小学）'!#REF!)</f>
        <v>#REF!</v>
      </c>
      <c r="AD67" s="93" t="e">
        <f>IF('统招（小学）'!#REF!=0,"",'统招（小学）'!#REF!)</f>
        <v>#REF!</v>
      </c>
      <c r="AE67" s="93" t="e">
        <f>IF('统招（小学）'!#REF!=0,"",'统招（小学）'!#REF!)</f>
        <v>#REF!</v>
      </c>
      <c r="AF67" s="93" t="e">
        <f>IF('统招（小学）'!#REF!=0,"",'统招（小学）'!#REF!)</f>
        <v>#REF!</v>
      </c>
      <c r="AG67" s="93" t="e">
        <f>IF('统招（小学）'!#REF!=0,"",'统招（小学）'!#REF!)</f>
        <v>#REF!</v>
      </c>
      <c r="AH67" s="93" t="e">
        <f>IF('统招（小学）'!#REF!=0,"",'统招（小学）'!#REF!)</f>
        <v>#REF!</v>
      </c>
      <c r="AI67" s="93" t="e">
        <f>IF('统招（小学）'!#REF!=0,"",'统招（小学）'!#REF!)</f>
        <v>#REF!</v>
      </c>
      <c r="AJ67" s="93" t="e">
        <f>IF('统招（小学）'!#REF!=0,"",'统招（小学）'!#REF!)</f>
        <v>#REF!</v>
      </c>
      <c r="AK67" s="93" t="e">
        <f>IF('统招（小学）'!#REF!=0,"",'统招（小学）'!#REF!)</f>
        <v>#REF!</v>
      </c>
      <c r="AL67" s="93" t="e">
        <f>IF('统招（小学）'!#REF!=0,"",'统招（小学）'!#REF!)</f>
        <v>#REF!</v>
      </c>
      <c r="AM67" s="93" t="e">
        <f>IF('统招（小学）'!#REF!=0,"",'统招（小学）'!#REF!)</f>
        <v>#REF!</v>
      </c>
      <c r="AN67" s="93" t="e">
        <f>IF('统招（小学）'!#REF!=0,"",'统招（小学）'!#REF!)</f>
        <v>#REF!</v>
      </c>
      <c r="AO67" s="93" t="e">
        <f>IF('统招（小学）'!#REF!=0,"",'统招（小学）'!#REF!)</f>
        <v>#REF!</v>
      </c>
      <c r="AP67" s="200" t="e">
        <f>IF('统招（小学）'!#REF!=0,"",'统招（小学）'!#REF!)</f>
        <v>#REF!</v>
      </c>
      <c r="AQ67" s="185" t="e">
        <f t="shared" si="13"/>
        <v>#REF!</v>
      </c>
      <c r="AR67" s="204"/>
      <c r="AS67" s="202"/>
      <c r="AT67" s="202"/>
      <c r="AU67" s="202"/>
      <c r="AV67" s="203"/>
      <c r="AW67" s="202"/>
      <c r="AX67" s="202"/>
      <c r="AY67" s="202">
        <f t="shared" si="53"/>
        <v>0</v>
      </c>
      <c r="AZ67" s="202"/>
      <c r="BA67" s="222"/>
      <c r="BB67" s="202"/>
    </row>
    <row r="68" customHeight="1" spans="1:54">
      <c r="A68" s="84" t="s">
        <v>179</v>
      </c>
      <c r="B68" s="145">
        <v>80</v>
      </c>
      <c r="C68" s="84">
        <v>59</v>
      </c>
      <c r="D68" s="115">
        <v>2770</v>
      </c>
      <c r="E68" s="115">
        <v>2721</v>
      </c>
      <c r="F68" s="115">
        <v>44</v>
      </c>
      <c r="G68" s="115">
        <v>41</v>
      </c>
      <c r="H68" s="135">
        <v>143</v>
      </c>
      <c r="I68" s="163">
        <f t="shared" si="3"/>
        <v>66.3658536585366</v>
      </c>
      <c r="J68" s="164">
        <f t="shared" si="54"/>
        <v>114.8</v>
      </c>
      <c r="K68" s="163">
        <f t="shared" si="55"/>
        <v>201.555555555556</v>
      </c>
      <c r="L68" s="165">
        <f t="shared" si="56"/>
        <v>151.851851851852</v>
      </c>
      <c r="M68" s="84"/>
      <c r="N68" s="84"/>
      <c r="O68" s="84"/>
      <c r="P68" s="166"/>
      <c r="Q68" s="179" t="e">
        <f>IF('统招（小学）'!#REF!=0,"",'统招（小学）'!#REF!)</f>
        <v>#REF!</v>
      </c>
      <c r="R68" s="93" t="e">
        <f>IF('统招（小学）'!#REF!=0,"",'统招（小学）'!#REF!)</f>
        <v>#REF!</v>
      </c>
      <c r="S68" s="93" t="e">
        <f>IF('统招（小学）'!#REF!=0,"",'统招（小学）'!#REF!)</f>
        <v>#REF!</v>
      </c>
      <c r="T68" s="93" t="e">
        <f>IF('统招（小学）'!#REF!=0,"",'统招（小学）'!#REF!)</f>
        <v>#REF!</v>
      </c>
      <c r="U68" s="93" t="e">
        <f>IF('统招（小学）'!#REF!=0,"",'统招（小学）'!#REF!)</f>
        <v>#REF!</v>
      </c>
      <c r="V68" s="93" t="e">
        <f>IF('统招（小学）'!#REF!=0,"",'统招（小学）'!#REF!)</f>
        <v>#REF!</v>
      </c>
      <c r="W68" s="93" t="e">
        <f>IF('统招（小学）'!#REF!=0,"",'统招（小学）'!#REF!)</f>
        <v>#REF!</v>
      </c>
      <c r="X68" s="93" t="e">
        <f>IF('统招（小学）'!#REF!=0,"",'统招（小学）'!#REF!)</f>
        <v>#REF!</v>
      </c>
      <c r="Y68" s="93" t="e">
        <f>IF('统招（小学）'!#REF!=0,"",'统招（小学）'!#REF!)</f>
        <v>#REF!</v>
      </c>
      <c r="Z68" s="93" t="e">
        <f>IF('统招（小学）'!#REF!=0,"",'统招（小学）'!#REF!)</f>
        <v>#REF!</v>
      </c>
      <c r="AA68" s="93" t="e">
        <f>IF('统招（小学）'!#REF!=0,"",'统招（小学）'!#REF!)</f>
        <v>#REF!</v>
      </c>
      <c r="AB68" s="93" t="e">
        <f>IF('统招（小学）'!#REF!=0,"",'统招（小学）'!#REF!)</f>
        <v>#REF!</v>
      </c>
      <c r="AC68" s="93" t="e">
        <f>IF('统招（小学）'!#REF!=0,"",'统招（小学）'!#REF!)</f>
        <v>#REF!</v>
      </c>
      <c r="AD68" s="93" t="e">
        <f>IF('统招（小学）'!#REF!=0,"",'统招（小学）'!#REF!)</f>
        <v>#REF!</v>
      </c>
      <c r="AE68" s="93" t="e">
        <f>IF('统招（小学）'!#REF!=0,"",'统招（小学）'!#REF!)</f>
        <v>#REF!</v>
      </c>
      <c r="AF68" s="93" t="e">
        <f>IF('统招（小学）'!#REF!=0,"",'统招（小学）'!#REF!)</f>
        <v>#REF!</v>
      </c>
      <c r="AG68" s="93" t="e">
        <f>IF('统招（小学）'!#REF!=0,"",'统招（小学）'!#REF!)</f>
        <v>#REF!</v>
      </c>
      <c r="AH68" s="93" t="e">
        <f>IF('统招（小学）'!#REF!=0,"",'统招（小学）'!#REF!)</f>
        <v>#REF!</v>
      </c>
      <c r="AI68" s="93" t="e">
        <f>IF('统招（小学）'!#REF!=0,"",'统招（小学）'!#REF!)</f>
        <v>#REF!</v>
      </c>
      <c r="AJ68" s="93" t="e">
        <f>IF('统招（小学）'!#REF!=0,"",'统招（小学）'!#REF!)</f>
        <v>#REF!</v>
      </c>
      <c r="AK68" s="93" t="e">
        <f>IF('统招（小学）'!#REF!=0,"",'统招（小学）'!#REF!)</f>
        <v>#REF!</v>
      </c>
      <c r="AL68" s="93" t="e">
        <f>IF('统招（小学）'!#REF!=0,"",'统招（小学）'!#REF!)</f>
        <v>#REF!</v>
      </c>
      <c r="AM68" s="93" t="e">
        <f>IF('统招（小学）'!#REF!=0,"",'统招（小学）'!#REF!)</f>
        <v>#REF!</v>
      </c>
      <c r="AN68" s="93" t="e">
        <f>IF('统招（小学）'!#REF!=0,"",'统招（小学）'!#REF!)</f>
        <v>#REF!</v>
      </c>
      <c r="AO68" s="93" t="e">
        <f>IF('统招（小学）'!#REF!=0,"",'统招（小学）'!#REF!)</f>
        <v>#REF!</v>
      </c>
      <c r="AP68" s="200" t="e">
        <f>IF('统招（小学）'!#REF!=0,"",'统招（小学）'!#REF!)</f>
        <v>#REF!</v>
      </c>
      <c r="AQ68" s="185" t="e">
        <f t="shared" si="13"/>
        <v>#REF!</v>
      </c>
      <c r="AR68" s="204"/>
      <c r="AS68" s="202"/>
      <c r="AT68" s="202"/>
      <c r="AU68" s="202"/>
      <c r="AV68" s="203"/>
      <c r="AW68" s="202"/>
      <c r="AX68" s="202"/>
      <c r="AY68" s="202">
        <f t="shared" si="53"/>
        <v>0</v>
      </c>
      <c r="AZ68" s="202"/>
      <c r="BA68" s="222"/>
      <c r="BB68" s="202"/>
    </row>
    <row r="69" customHeight="1" spans="1:54">
      <c r="A69" s="143" t="s">
        <v>180</v>
      </c>
      <c r="B69" s="145">
        <v>81</v>
      </c>
      <c r="C69" s="143">
        <v>60</v>
      </c>
      <c r="D69" s="115">
        <v>1877</v>
      </c>
      <c r="E69" s="115">
        <v>1633</v>
      </c>
      <c r="F69" s="115">
        <v>30</v>
      </c>
      <c r="G69" s="115">
        <v>28</v>
      </c>
      <c r="H69" s="135">
        <v>101</v>
      </c>
      <c r="I69" s="163">
        <f t="shared" si="3"/>
        <v>58.3214285714286</v>
      </c>
      <c r="J69" s="164">
        <f t="shared" si="54"/>
        <v>78.4</v>
      </c>
      <c r="K69" s="163">
        <f t="shared" si="55"/>
        <v>120.962962962963</v>
      </c>
      <c r="L69" s="165">
        <f t="shared" si="56"/>
        <v>103.703703703704</v>
      </c>
      <c r="M69" s="84"/>
      <c r="N69" s="84"/>
      <c r="O69" s="84"/>
      <c r="P69" s="166"/>
      <c r="Q69" s="179" t="e">
        <f>IF('统招（小学）'!#REF!=0,"",'统招（小学）'!#REF!)</f>
        <v>#REF!</v>
      </c>
      <c r="R69" s="93" t="e">
        <f>IF('统招（小学）'!#REF!=0,"",'统招（小学）'!#REF!)</f>
        <v>#REF!</v>
      </c>
      <c r="S69" s="93" t="e">
        <f>IF('统招（小学）'!#REF!=0,"",'统招（小学）'!#REF!)</f>
        <v>#REF!</v>
      </c>
      <c r="T69" s="93" t="e">
        <f>IF('统招（小学）'!#REF!=0,"",'统招（小学）'!#REF!)</f>
        <v>#REF!</v>
      </c>
      <c r="U69" s="93" t="e">
        <f>IF('统招（小学）'!#REF!=0,"",'统招（小学）'!#REF!)</f>
        <v>#REF!</v>
      </c>
      <c r="V69" s="93" t="e">
        <f>IF('统招（小学）'!#REF!=0,"",'统招（小学）'!#REF!)</f>
        <v>#REF!</v>
      </c>
      <c r="W69" s="93" t="e">
        <f>IF('统招（小学）'!#REF!=0,"",'统招（小学）'!#REF!)</f>
        <v>#REF!</v>
      </c>
      <c r="X69" s="93" t="e">
        <f>IF('统招（小学）'!#REF!=0,"",'统招（小学）'!#REF!)</f>
        <v>#REF!</v>
      </c>
      <c r="Y69" s="93" t="e">
        <f>IF('统招（小学）'!#REF!=0,"",'统招（小学）'!#REF!)</f>
        <v>#REF!</v>
      </c>
      <c r="Z69" s="93" t="e">
        <f>IF('统招（小学）'!#REF!=0,"",'统招（小学）'!#REF!)</f>
        <v>#REF!</v>
      </c>
      <c r="AA69" s="93" t="e">
        <f>IF('统招（小学）'!#REF!=0,"",'统招（小学）'!#REF!)</f>
        <v>#REF!</v>
      </c>
      <c r="AB69" s="93" t="e">
        <f>IF('统招（小学）'!#REF!=0,"",'统招（小学）'!#REF!)</f>
        <v>#REF!</v>
      </c>
      <c r="AC69" s="93" t="e">
        <f>IF('统招（小学）'!#REF!=0,"",'统招（小学）'!#REF!)</f>
        <v>#REF!</v>
      </c>
      <c r="AD69" s="93" t="e">
        <f>IF('统招（小学）'!#REF!=0,"",'统招（小学）'!#REF!)</f>
        <v>#REF!</v>
      </c>
      <c r="AE69" s="93" t="e">
        <f>IF('统招（小学）'!#REF!=0,"",'统招（小学）'!#REF!)</f>
        <v>#REF!</v>
      </c>
      <c r="AF69" s="93" t="e">
        <f>IF('统招（小学）'!#REF!=0,"",'统招（小学）'!#REF!)</f>
        <v>#REF!</v>
      </c>
      <c r="AG69" s="93" t="e">
        <f>IF('统招（小学）'!#REF!=0,"",'统招（小学）'!#REF!)</f>
        <v>#REF!</v>
      </c>
      <c r="AH69" s="93" t="e">
        <f>IF('统招（小学）'!#REF!=0,"",'统招（小学）'!#REF!)</f>
        <v>#REF!</v>
      </c>
      <c r="AI69" s="93" t="e">
        <f>IF('统招（小学）'!#REF!=0,"",'统招（小学）'!#REF!)</f>
        <v>#REF!</v>
      </c>
      <c r="AJ69" s="93" t="e">
        <f>IF('统招（小学）'!#REF!=0,"",'统招（小学）'!#REF!)</f>
        <v>#REF!</v>
      </c>
      <c r="AK69" s="93" t="e">
        <f>IF('统招（小学）'!#REF!=0,"",'统招（小学）'!#REF!)</f>
        <v>#REF!</v>
      </c>
      <c r="AL69" s="93" t="e">
        <f>IF('统招（小学）'!#REF!=0,"",'统招（小学）'!#REF!)</f>
        <v>#REF!</v>
      </c>
      <c r="AM69" s="93" t="e">
        <f>IF('统招（小学）'!#REF!=0,"",'统招（小学）'!#REF!)</f>
        <v>#REF!</v>
      </c>
      <c r="AN69" s="93" t="e">
        <f>IF('统招（小学）'!#REF!=0,"",'统招（小学）'!#REF!)</f>
        <v>#REF!</v>
      </c>
      <c r="AO69" s="93" t="e">
        <f>IF('统招（小学）'!#REF!=0,"",'统招（小学）'!#REF!)</f>
        <v>#REF!</v>
      </c>
      <c r="AP69" s="200" t="e">
        <f>IF('统招（小学）'!#REF!=0,"",'统招（小学）'!#REF!)</f>
        <v>#REF!</v>
      </c>
      <c r="AQ69" s="185" t="e">
        <f t="shared" si="13"/>
        <v>#REF!</v>
      </c>
      <c r="AR69" s="204"/>
      <c r="AS69" s="202"/>
      <c r="AT69" s="202"/>
      <c r="AU69" s="202"/>
      <c r="AV69" s="203"/>
      <c r="AW69" s="202"/>
      <c r="AX69" s="202"/>
      <c r="AY69" s="202">
        <f t="shared" si="53"/>
        <v>0</v>
      </c>
      <c r="AZ69" s="202"/>
      <c r="BA69" s="222"/>
      <c r="BB69" s="202"/>
    </row>
    <row r="70" s="121" customFormat="1" customHeight="1" spans="1:16384">
      <c r="A70" s="84" t="s">
        <v>181</v>
      </c>
      <c r="B70" s="143">
        <v>35</v>
      </c>
      <c r="C70" s="84">
        <v>61</v>
      </c>
      <c r="D70" s="115">
        <v>2980</v>
      </c>
      <c r="E70" s="115">
        <v>3035</v>
      </c>
      <c r="F70" s="115">
        <v>48</v>
      </c>
      <c r="G70" s="115">
        <v>52</v>
      </c>
      <c r="H70" s="135">
        <v>103</v>
      </c>
      <c r="I70" s="162">
        <f t="shared" si="3"/>
        <v>58.3653846153846</v>
      </c>
      <c r="J70" s="160">
        <f t="shared" ref="J70:J74" si="57">G70*2.4</f>
        <v>124.8</v>
      </c>
      <c r="K70" s="158">
        <f t="shared" ref="K70:K74" si="58">E70/19</f>
        <v>159.736842105263</v>
      </c>
      <c r="L70" s="158"/>
      <c r="M70" s="158">
        <f t="shared" ref="M70:M74" si="59">(J70+K70)/2</f>
        <v>142.268421052632</v>
      </c>
      <c r="N70" s="158">
        <f t="shared" ref="N70:N74" si="60">K70-H70</f>
        <v>56.7368421052632</v>
      </c>
      <c r="O70" s="158">
        <f t="shared" ref="O70:O74" si="61">N70</f>
        <v>56.7368421052632</v>
      </c>
      <c r="P70" s="167">
        <f t="shared" ref="P70:P74" si="62">J70-H70</f>
        <v>21.8</v>
      </c>
      <c r="Q70" s="179" t="str">
        <f>IF('统招（小学）'!C17=0,"",'统招（小学）'!C17)</f>
        <v/>
      </c>
      <c r="R70" s="93" t="e">
        <f>IF('统招（小学）'!#REF!=0,"",'统招（小学）'!#REF!)</f>
        <v>#REF!</v>
      </c>
      <c r="S70" s="93">
        <f>IF('统招（小学）'!D17=0,"",'统招（小学）'!D17)</f>
        <v>5</v>
      </c>
      <c r="T70" s="93" t="str">
        <f>IF('统招（小学）'!E17=0,"",'统招（小学）'!E17)</f>
        <v/>
      </c>
      <c r="U70" s="93">
        <f>IF('统招（小学）'!F17=0,"",'统招（小学）'!F17)</f>
        <v>2</v>
      </c>
      <c r="V70" s="93">
        <f>IF('统招（小学）'!G17=0,"",'统招（小学）'!G17)</f>
        <v>1</v>
      </c>
      <c r="W70" s="93" t="str">
        <f>IF('统招（小学）'!H17=0,"",'统招（小学）'!H17)</f>
        <v/>
      </c>
      <c r="X70" s="93">
        <f>IF('统招（小学）'!I17=0,"",'统招（小学）'!I17)</f>
        <v>1</v>
      </c>
      <c r="Y70" s="93" t="str">
        <f>IF('统招（小学）'!J17=0,"",'统招（小学）'!J17)</f>
        <v/>
      </c>
      <c r="Z70" s="93" t="str">
        <f>IF('统招（小学）'!K17=0,"",'统招（小学）'!K17)</f>
        <v/>
      </c>
      <c r="AA70" s="93" t="str">
        <f>IF('统招（小学）'!L17=0,"",'统招（小学）'!L17)</f>
        <v/>
      </c>
      <c r="AB70" s="93" t="str">
        <f>IF('统招（小学）'!M17=0,"",'统招（小学）'!M17)</f>
        <v/>
      </c>
      <c r="AC70" s="93" t="str">
        <f>IF('统招（小学）'!N17=0,"",'统招（小学）'!N17)</f>
        <v/>
      </c>
      <c r="AD70" s="93" t="str">
        <f>IF('统招（小学）'!O17=0,"",'统招（小学）'!O17)</f>
        <v/>
      </c>
      <c r="AE70" s="93" t="str">
        <f>IF('统招（小学）'!P17=0,"",'统招（小学）'!P17)</f>
        <v/>
      </c>
      <c r="AF70" s="93" t="str">
        <f>IF('统招（小学）'!Q17=0,"",'统招（小学）'!Q17)</f>
        <v/>
      </c>
      <c r="AG70" s="93" t="e">
        <f>IF('统招（小学）'!#REF!=0,"",'统招（小学）'!#REF!)</f>
        <v>#REF!</v>
      </c>
      <c r="AH70" s="93" t="e">
        <f>IF('统招（小学）'!#REF!=0,"",'统招（小学）'!#REF!)</f>
        <v>#REF!</v>
      </c>
      <c r="AI70" s="93" t="e">
        <f>IF('统招（小学）'!#REF!=0,"",'统招（小学）'!#REF!)</f>
        <v>#REF!</v>
      </c>
      <c r="AJ70" s="93" t="e">
        <f>IF('统招（小学）'!#REF!=0,"",'统招（小学）'!#REF!)</f>
        <v>#REF!</v>
      </c>
      <c r="AK70" s="93" t="e">
        <f>IF('统招（小学）'!#REF!=0,"",'统招（小学）'!#REF!)</f>
        <v>#REF!</v>
      </c>
      <c r="AL70" s="93" t="e">
        <f>IF('统招（小学）'!#REF!=0,"",'统招（小学）'!#REF!)</f>
        <v>#REF!</v>
      </c>
      <c r="AM70" s="93" t="e">
        <f>IF('统招（小学）'!#REF!=0,"",'统招（小学）'!#REF!)</f>
        <v>#REF!</v>
      </c>
      <c r="AN70" s="93" t="e">
        <f>IF('统招（小学）'!#REF!=0,"",'统招（小学）'!#REF!)</f>
        <v>#REF!</v>
      </c>
      <c r="AO70" s="93" t="e">
        <f>IF('统招（小学）'!#REF!=0,"",'统招（小学）'!#REF!)</f>
        <v>#REF!</v>
      </c>
      <c r="AP70" s="200" t="str">
        <f>IF('统招（小学）'!R17=0,"",'统招（小学）'!R17)</f>
        <v/>
      </c>
      <c r="AQ70" s="185" t="e">
        <f t="shared" si="13"/>
        <v>#REF!</v>
      </c>
      <c r="AR70" s="204"/>
      <c r="AS70" s="202">
        <v>3</v>
      </c>
      <c r="AT70" s="202">
        <v>2</v>
      </c>
      <c r="AU70" s="202"/>
      <c r="AV70" s="203">
        <v>6</v>
      </c>
      <c r="AW70" s="202"/>
      <c r="AX70" s="202"/>
      <c r="AY70" s="202">
        <f t="shared" si="53"/>
        <v>11</v>
      </c>
      <c r="AZ70" s="84" t="e">
        <f t="shared" ref="AZ70:AZ74" si="63">SUM(AQ70:AX70)</f>
        <v>#REF!</v>
      </c>
      <c r="BA70" s="222" t="e">
        <f t="shared" ref="BA70:BA74" si="64">AZ70-AX70</f>
        <v>#REF!</v>
      </c>
      <c r="BB70" s="202" t="e">
        <f t="shared" ref="BB70:BB74" si="65">BA70+H70</f>
        <v>#REF!</v>
      </c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  <c r="IW70" s="119"/>
      <c r="IX70" s="119"/>
      <c r="IY70" s="119"/>
      <c r="IZ70" s="119"/>
      <c r="JA70" s="119"/>
      <c r="JB70" s="119"/>
      <c r="JC70" s="119"/>
      <c r="JD70" s="119"/>
      <c r="JE70" s="119"/>
      <c r="JF70" s="119"/>
      <c r="JG70" s="119"/>
      <c r="JH70" s="119"/>
      <c r="JI70" s="119"/>
      <c r="JJ70" s="119"/>
      <c r="JK70" s="119"/>
      <c r="JL70" s="119"/>
      <c r="JM70" s="119"/>
      <c r="JN70" s="119"/>
      <c r="JO70" s="119"/>
      <c r="JP70" s="119"/>
      <c r="JQ70" s="119"/>
      <c r="JR70" s="119"/>
      <c r="JS70" s="119"/>
      <c r="JT70" s="119"/>
      <c r="JU70" s="119"/>
      <c r="JV70" s="119"/>
      <c r="JW70" s="119"/>
      <c r="JX70" s="119"/>
      <c r="JY70" s="119"/>
      <c r="JZ70" s="119"/>
      <c r="KA70" s="119"/>
      <c r="KB70" s="119"/>
      <c r="KC70" s="119"/>
      <c r="KD70" s="119"/>
      <c r="KE70" s="119"/>
      <c r="KF70" s="119"/>
      <c r="KG70" s="119"/>
      <c r="KH70" s="119"/>
      <c r="KI70" s="119"/>
      <c r="KJ70" s="119"/>
      <c r="KK70" s="119"/>
      <c r="KL70" s="119"/>
      <c r="KM70" s="119"/>
      <c r="KN70" s="119"/>
      <c r="KO70" s="119"/>
      <c r="KP70" s="119"/>
      <c r="KQ70" s="119"/>
      <c r="KR70" s="119"/>
      <c r="KS70" s="119"/>
      <c r="KT70" s="119"/>
      <c r="KU70" s="119"/>
      <c r="KV70" s="119"/>
      <c r="KW70" s="119"/>
      <c r="KX70" s="119"/>
      <c r="KY70" s="119"/>
      <c r="KZ70" s="119"/>
      <c r="LA70" s="119"/>
      <c r="LB70" s="119"/>
      <c r="LC70" s="119"/>
      <c r="LD70" s="119"/>
      <c r="LE70" s="119"/>
      <c r="LF70" s="119"/>
      <c r="LG70" s="119"/>
      <c r="LH70" s="119"/>
      <c r="LI70" s="119"/>
      <c r="LJ70" s="119"/>
      <c r="LK70" s="119"/>
      <c r="LL70" s="119"/>
      <c r="LM70" s="119"/>
      <c r="LN70" s="119"/>
      <c r="LO70" s="119"/>
      <c r="LP70" s="119"/>
      <c r="LQ70" s="119"/>
      <c r="LR70" s="119"/>
      <c r="LS70" s="119"/>
      <c r="LT70" s="119"/>
      <c r="LU70" s="119"/>
      <c r="LV70" s="119"/>
      <c r="LW70" s="119"/>
      <c r="LX70" s="119"/>
      <c r="LY70" s="119"/>
      <c r="LZ70" s="119"/>
      <c r="MA70" s="119"/>
      <c r="MB70" s="119"/>
      <c r="MC70" s="119"/>
      <c r="MD70" s="119"/>
      <c r="ME70" s="119"/>
      <c r="MF70" s="119"/>
      <c r="MG70" s="119"/>
      <c r="MH70" s="119"/>
      <c r="MI70" s="119"/>
      <c r="MJ70" s="119"/>
      <c r="MK70" s="119"/>
      <c r="ML70" s="119"/>
      <c r="MM70" s="119"/>
      <c r="MN70" s="119"/>
      <c r="MO70" s="119"/>
      <c r="MP70" s="119"/>
      <c r="MQ70" s="119"/>
      <c r="MR70" s="119"/>
      <c r="MS70" s="119"/>
      <c r="MT70" s="119"/>
      <c r="MU70" s="119"/>
      <c r="MV70" s="119"/>
      <c r="MW70" s="119"/>
      <c r="MX70" s="119"/>
      <c r="MY70" s="119"/>
      <c r="MZ70" s="119"/>
      <c r="NA70" s="119"/>
      <c r="NB70" s="119"/>
      <c r="NC70" s="119"/>
      <c r="ND70" s="119"/>
      <c r="NE70" s="119"/>
      <c r="NF70" s="119"/>
      <c r="NG70" s="119"/>
      <c r="NH70" s="119"/>
      <c r="NI70" s="119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19"/>
      <c r="NX70" s="119"/>
      <c r="NY70" s="119"/>
      <c r="NZ70" s="119"/>
      <c r="OA70" s="119"/>
      <c r="OB70" s="119"/>
      <c r="OC70" s="119"/>
      <c r="OD70" s="119"/>
      <c r="OE70" s="119"/>
      <c r="OF70" s="119"/>
      <c r="OG70" s="119"/>
      <c r="OH70" s="119"/>
      <c r="OI70" s="119"/>
      <c r="OJ70" s="119"/>
      <c r="OK70" s="119"/>
      <c r="OL70" s="119"/>
      <c r="OM70" s="119"/>
      <c r="ON70" s="119"/>
      <c r="OO70" s="119"/>
      <c r="OP70" s="119"/>
      <c r="OQ70" s="119"/>
      <c r="OR70" s="119"/>
      <c r="OS70" s="119"/>
      <c r="OT70" s="119"/>
      <c r="OU70" s="119"/>
      <c r="OV70" s="119"/>
      <c r="OW70" s="119"/>
      <c r="OX70" s="119"/>
      <c r="OY70" s="119"/>
      <c r="OZ70" s="119"/>
      <c r="PA70" s="119"/>
      <c r="PB70" s="119"/>
      <c r="PC70" s="119"/>
      <c r="PD70" s="119"/>
      <c r="PE70" s="119"/>
      <c r="PF70" s="119"/>
      <c r="PG70" s="119"/>
      <c r="PH70" s="119"/>
      <c r="PI70" s="119"/>
      <c r="PJ70" s="119"/>
      <c r="PK70" s="119"/>
      <c r="PL70" s="119"/>
      <c r="PM70" s="119"/>
      <c r="PN70" s="119"/>
      <c r="PO70" s="119"/>
      <c r="PP70" s="119"/>
      <c r="PQ70" s="119"/>
      <c r="PR70" s="119"/>
      <c r="PS70" s="119"/>
      <c r="PT70" s="119"/>
      <c r="PU70" s="119"/>
      <c r="PV70" s="119"/>
      <c r="PW70" s="119"/>
      <c r="PX70" s="119"/>
      <c r="PY70" s="119"/>
      <c r="PZ70" s="119"/>
      <c r="QA70" s="119"/>
      <c r="QB70" s="119"/>
      <c r="QC70" s="119"/>
      <c r="QD70" s="119"/>
      <c r="QE70" s="119"/>
      <c r="QF70" s="119"/>
      <c r="QG70" s="119"/>
      <c r="QH70" s="119"/>
      <c r="QI70" s="119"/>
      <c r="QJ70" s="119"/>
      <c r="QK70" s="119"/>
      <c r="QL70" s="119"/>
      <c r="QM70" s="119"/>
      <c r="QN70" s="119"/>
      <c r="QO70" s="119"/>
      <c r="QP70" s="119"/>
      <c r="QQ70" s="119"/>
      <c r="QR70" s="119"/>
      <c r="QS70" s="119"/>
      <c r="QT70" s="119"/>
      <c r="QU70" s="119"/>
      <c r="QV70" s="119"/>
      <c r="QW70" s="119"/>
      <c r="QX70" s="119"/>
      <c r="QY70" s="119"/>
      <c r="QZ70" s="119"/>
      <c r="RA70" s="119"/>
      <c r="RB70" s="119"/>
      <c r="RC70" s="119"/>
      <c r="RD70" s="119"/>
      <c r="RE70" s="119"/>
      <c r="RF70" s="119"/>
      <c r="RG70" s="119"/>
      <c r="RH70" s="119"/>
      <c r="RI70" s="119"/>
      <c r="RJ70" s="119"/>
      <c r="RK70" s="119"/>
      <c r="RL70" s="119"/>
      <c r="RM70" s="119"/>
      <c r="RN70" s="119"/>
      <c r="RO70" s="119"/>
      <c r="RP70" s="119"/>
      <c r="RQ70" s="119"/>
      <c r="RR70" s="119"/>
      <c r="RS70" s="119"/>
      <c r="RT70" s="119"/>
      <c r="RU70" s="119"/>
      <c r="RV70" s="119"/>
      <c r="RW70" s="119"/>
      <c r="RX70" s="119"/>
      <c r="RY70" s="119"/>
      <c r="RZ70" s="119"/>
      <c r="SA70" s="119"/>
      <c r="SB70" s="119"/>
      <c r="SC70" s="119"/>
      <c r="SD70" s="119"/>
      <c r="SE70" s="119"/>
      <c r="SF70" s="119"/>
      <c r="SG70" s="119"/>
      <c r="SH70" s="119"/>
      <c r="SI70" s="119"/>
      <c r="SJ70" s="119"/>
      <c r="SK70" s="119"/>
      <c r="SL70" s="119"/>
      <c r="SM70" s="119"/>
      <c r="SN70" s="119"/>
      <c r="SO70" s="119"/>
      <c r="SP70" s="119"/>
      <c r="SQ70" s="119"/>
      <c r="SR70" s="119"/>
      <c r="SS70" s="119"/>
      <c r="ST70" s="119"/>
      <c r="SU70" s="119"/>
      <c r="SV70" s="119"/>
      <c r="SW70" s="119"/>
      <c r="SX70" s="119"/>
      <c r="SY70" s="119"/>
      <c r="SZ70" s="119"/>
      <c r="TA70" s="119"/>
      <c r="TB70" s="119"/>
      <c r="TC70" s="119"/>
      <c r="TD70" s="119"/>
      <c r="TE70" s="119"/>
      <c r="TF70" s="119"/>
      <c r="TG70" s="119"/>
      <c r="TH70" s="119"/>
      <c r="TI70" s="119"/>
      <c r="TJ70" s="119"/>
      <c r="TK70" s="119"/>
      <c r="TL70" s="119"/>
      <c r="TM70" s="119"/>
      <c r="TN70" s="119"/>
      <c r="TO70" s="119"/>
      <c r="TP70" s="119"/>
      <c r="TQ70" s="119"/>
      <c r="TR70" s="119"/>
      <c r="TS70" s="119"/>
      <c r="TT70" s="119"/>
      <c r="TU70" s="119"/>
      <c r="TV70" s="119"/>
      <c r="TW70" s="119"/>
      <c r="TX70" s="119"/>
      <c r="TY70" s="119"/>
      <c r="TZ70" s="119"/>
      <c r="UA70" s="119"/>
      <c r="UB70" s="119"/>
      <c r="UC70" s="119"/>
      <c r="UD70" s="119"/>
      <c r="UE70" s="119"/>
      <c r="UF70" s="119"/>
      <c r="UG70" s="119"/>
      <c r="UH70" s="119"/>
      <c r="UI70" s="119"/>
      <c r="UJ70" s="119"/>
      <c r="UK70" s="119"/>
      <c r="UL70" s="119"/>
      <c r="UM70" s="119"/>
      <c r="UN70" s="119"/>
      <c r="UO70" s="119"/>
      <c r="UP70" s="119"/>
      <c r="UQ70" s="119"/>
      <c r="UR70" s="119"/>
      <c r="US70" s="119"/>
      <c r="UT70" s="119"/>
      <c r="UU70" s="119"/>
      <c r="UV70" s="119"/>
      <c r="UW70" s="119"/>
      <c r="UX70" s="119"/>
      <c r="UY70" s="119"/>
      <c r="UZ70" s="119"/>
      <c r="VA70" s="119"/>
      <c r="VB70" s="119"/>
      <c r="VC70" s="119"/>
      <c r="VD70" s="119"/>
      <c r="VE70" s="119"/>
      <c r="VF70" s="119"/>
      <c r="VG70" s="119"/>
      <c r="VH70" s="119"/>
      <c r="VI70" s="119"/>
      <c r="VJ70" s="119"/>
      <c r="VK70" s="119"/>
      <c r="VL70" s="119"/>
      <c r="VM70" s="119"/>
      <c r="VN70" s="119"/>
      <c r="VO70" s="119"/>
      <c r="VP70" s="119"/>
      <c r="VQ70" s="119"/>
      <c r="VR70" s="119"/>
      <c r="VS70" s="119"/>
      <c r="VT70" s="119"/>
      <c r="VU70" s="119"/>
      <c r="VV70" s="119"/>
      <c r="VW70" s="119"/>
      <c r="VX70" s="119"/>
      <c r="VY70" s="119"/>
      <c r="VZ70" s="119"/>
      <c r="WA70" s="119"/>
      <c r="WB70" s="119"/>
      <c r="WC70" s="119"/>
      <c r="WD70" s="119"/>
      <c r="WE70" s="119"/>
      <c r="WF70" s="119"/>
      <c r="WG70" s="119"/>
      <c r="WH70" s="119"/>
      <c r="WI70" s="119"/>
      <c r="WJ70" s="119"/>
      <c r="WK70" s="119"/>
      <c r="WL70" s="119"/>
      <c r="WM70" s="119"/>
      <c r="WN70" s="119"/>
      <c r="WO70" s="119"/>
      <c r="WP70" s="119"/>
      <c r="WQ70" s="119"/>
      <c r="WR70" s="119"/>
      <c r="WS70" s="119"/>
      <c r="WT70" s="119"/>
      <c r="WU70" s="119"/>
      <c r="WV70" s="119"/>
      <c r="WW70" s="119"/>
      <c r="WX70" s="119"/>
      <c r="WY70" s="119"/>
      <c r="WZ70" s="119"/>
      <c r="XA70" s="119"/>
      <c r="XB70" s="119"/>
      <c r="XC70" s="119"/>
      <c r="XD70" s="119"/>
      <c r="XE70" s="119"/>
      <c r="XF70" s="119"/>
      <c r="XG70" s="119"/>
      <c r="XH70" s="119"/>
      <c r="XI70" s="119"/>
      <c r="XJ70" s="119"/>
      <c r="XK70" s="119"/>
      <c r="XL70" s="119"/>
      <c r="XM70" s="119"/>
      <c r="XN70" s="119"/>
      <c r="XO70" s="119"/>
      <c r="XP70" s="119"/>
      <c r="XQ70" s="119"/>
      <c r="XR70" s="119"/>
      <c r="XS70" s="119"/>
      <c r="XT70" s="119"/>
      <c r="XU70" s="119"/>
      <c r="XV70" s="119"/>
      <c r="XW70" s="119"/>
      <c r="XX70" s="119"/>
      <c r="XY70" s="119"/>
      <c r="XZ70" s="119"/>
      <c r="YA70" s="119"/>
      <c r="YB70" s="119"/>
      <c r="YC70" s="119"/>
      <c r="YD70" s="119"/>
      <c r="YE70" s="119"/>
      <c r="YF70" s="119"/>
      <c r="YG70" s="119"/>
      <c r="YH70" s="119"/>
      <c r="YI70" s="119"/>
      <c r="YJ70" s="119"/>
      <c r="YK70" s="119"/>
      <c r="YL70" s="119"/>
      <c r="YM70" s="119"/>
      <c r="YN70" s="119"/>
      <c r="YO70" s="119"/>
      <c r="YP70" s="119"/>
      <c r="YQ70" s="119"/>
      <c r="YR70" s="119"/>
      <c r="YS70" s="119"/>
      <c r="YT70" s="119"/>
      <c r="YU70" s="119"/>
      <c r="YV70" s="119"/>
      <c r="YW70" s="119"/>
      <c r="YX70" s="119"/>
      <c r="YY70" s="119"/>
      <c r="YZ70" s="119"/>
      <c r="ZA70" s="119"/>
      <c r="ZB70" s="119"/>
      <c r="ZC70" s="119"/>
      <c r="ZD70" s="119"/>
      <c r="ZE70" s="119"/>
      <c r="ZF70" s="119"/>
      <c r="ZG70" s="119"/>
      <c r="ZH70" s="119"/>
      <c r="ZI70" s="119"/>
      <c r="ZJ70" s="119"/>
      <c r="ZK70" s="119"/>
      <c r="ZL70" s="119"/>
      <c r="ZM70" s="119"/>
      <c r="ZN70" s="119"/>
      <c r="ZO70" s="119"/>
      <c r="ZP70" s="119"/>
      <c r="ZQ70" s="119"/>
      <c r="ZR70" s="119"/>
      <c r="ZS70" s="119"/>
      <c r="ZT70" s="119"/>
      <c r="ZU70" s="119"/>
      <c r="ZV70" s="119"/>
      <c r="ZW70" s="119"/>
      <c r="ZX70" s="119"/>
      <c r="ZY70" s="119"/>
      <c r="ZZ70" s="119"/>
      <c r="AAA70" s="119"/>
      <c r="AAB70" s="119"/>
      <c r="AAC70" s="119"/>
      <c r="AAD70" s="119"/>
      <c r="AAE70" s="119"/>
      <c r="AAF70" s="119"/>
      <c r="AAG70" s="119"/>
      <c r="AAH70" s="119"/>
      <c r="AAI70" s="119"/>
      <c r="AAJ70" s="119"/>
      <c r="AAK70" s="119"/>
      <c r="AAL70" s="119"/>
      <c r="AAM70" s="119"/>
      <c r="AAN70" s="119"/>
      <c r="AAO70" s="119"/>
      <c r="AAP70" s="119"/>
      <c r="AAQ70" s="119"/>
      <c r="AAR70" s="119"/>
      <c r="AAS70" s="119"/>
      <c r="AAT70" s="119"/>
      <c r="AAU70" s="119"/>
      <c r="AAV70" s="119"/>
      <c r="AAW70" s="119"/>
      <c r="AAX70" s="119"/>
      <c r="AAY70" s="119"/>
      <c r="AAZ70" s="119"/>
      <c r="ABA70" s="119"/>
      <c r="ABB70" s="119"/>
      <c r="ABC70" s="119"/>
      <c r="ABD70" s="119"/>
      <c r="ABE70" s="119"/>
      <c r="ABF70" s="119"/>
      <c r="ABG70" s="119"/>
      <c r="ABH70" s="119"/>
      <c r="ABI70" s="119"/>
      <c r="ABJ70" s="119"/>
      <c r="ABK70" s="119"/>
      <c r="ABL70" s="119"/>
      <c r="ABM70" s="119"/>
      <c r="ABN70" s="119"/>
      <c r="ABO70" s="119"/>
      <c r="ABP70" s="119"/>
      <c r="ABQ70" s="119"/>
      <c r="ABR70" s="119"/>
      <c r="ABS70" s="119"/>
      <c r="ABT70" s="119"/>
      <c r="ABU70" s="119"/>
      <c r="ABV70" s="119"/>
      <c r="ABW70" s="119"/>
      <c r="ABX70" s="119"/>
      <c r="ABY70" s="119"/>
      <c r="ABZ70" s="119"/>
      <c r="ACA70" s="119"/>
      <c r="ACB70" s="119"/>
      <c r="ACC70" s="119"/>
      <c r="ACD70" s="119"/>
      <c r="ACE70" s="119"/>
      <c r="ACF70" s="119"/>
      <c r="ACG70" s="119"/>
      <c r="ACH70" s="119"/>
      <c r="ACI70" s="119"/>
      <c r="ACJ70" s="119"/>
      <c r="ACK70" s="119"/>
      <c r="ACL70" s="119"/>
      <c r="ACM70" s="119"/>
      <c r="ACN70" s="119"/>
      <c r="ACO70" s="119"/>
      <c r="ACP70" s="119"/>
      <c r="ACQ70" s="119"/>
      <c r="ACR70" s="119"/>
      <c r="ACS70" s="119"/>
      <c r="ACT70" s="119"/>
      <c r="ACU70" s="119"/>
      <c r="ACV70" s="119"/>
      <c r="ACW70" s="119"/>
      <c r="ACX70" s="119"/>
      <c r="ACY70" s="119"/>
      <c r="ACZ70" s="119"/>
      <c r="ADA70" s="119"/>
      <c r="ADB70" s="119"/>
      <c r="ADC70" s="119"/>
      <c r="ADD70" s="119"/>
      <c r="ADE70" s="119"/>
      <c r="ADF70" s="119"/>
      <c r="ADG70" s="119"/>
      <c r="ADH70" s="119"/>
      <c r="ADI70" s="119"/>
      <c r="ADJ70" s="119"/>
      <c r="ADK70" s="119"/>
      <c r="ADL70" s="119"/>
      <c r="ADM70" s="119"/>
      <c r="ADN70" s="119"/>
      <c r="ADO70" s="119"/>
      <c r="ADP70" s="119"/>
      <c r="ADQ70" s="119"/>
      <c r="ADR70" s="119"/>
      <c r="ADS70" s="119"/>
      <c r="ADT70" s="119"/>
      <c r="ADU70" s="119"/>
      <c r="ADV70" s="119"/>
      <c r="ADW70" s="119"/>
      <c r="ADX70" s="119"/>
      <c r="ADY70" s="119"/>
      <c r="ADZ70" s="119"/>
      <c r="AEA70" s="119"/>
      <c r="AEB70" s="119"/>
      <c r="AEC70" s="119"/>
      <c r="AED70" s="119"/>
      <c r="AEE70" s="119"/>
      <c r="AEF70" s="119"/>
      <c r="AEG70" s="119"/>
      <c r="AEH70" s="119"/>
      <c r="AEI70" s="119"/>
      <c r="AEJ70" s="119"/>
      <c r="AEK70" s="119"/>
      <c r="AEL70" s="119"/>
      <c r="AEM70" s="119"/>
      <c r="AEN70" s="119"/>
      <c r="AEO70" s="119"/>
      <c r="AEP70" s="119"/>
      <c r="AEQ70" s="119"/>
      <c r="AER70" s="119"/>
      <c r="AES70" s="119"/>
      <c r="AET70" s="119"/>
      <c r="AEU70" s="119"/>
      <c r="AEV70" s="119"/>
      <c r="AEW70" s="119"/>
      <c r="AEX70" s="119"/>
      <c r="AEY70" s="119"/>
      <c r="AEZ70" s="119"/>
      <c r="AFA70" s="119"/>
      <c r="AFB70" s="119"/>
      <c r="AFC70" s="119"/>
      <c r="AFD70" s="119"/>
      <c r="AFE70" s="119"/>
      <c r="AFF70" s="119"/>
      <c r="AFG70" s="119"/>
      <c r="AFH70" s="119"/>
      <c r="AFI70" s="119"/>
      <c r="AFJ70" s="119"/>
      <c r="AFK70" s="119"/>
      <c r="AFL70" s="119"/>
      <c r="AFM70" s="119"/>
      <c r="AFN70" s="119"/>
      <c r="AFO70" s="119"/>
      <c r="AFP70" s="119"/>
      <c r="AFQ70" s="119"/>
      <c r="AFR70" s="119"/>
      <c r="AFS70" s="119"/>
      <c r="AFT70" s="119"/>
      <c r="AFU70" s="119"/>
      <c r="AFV70" s="119"/>
      <c r="AFW70" s="119"/>
      <c r="AFX70" s="119"/>
      <c r="AFY70" s="119"/>
      <c r="AFZ70" s="119"/>
      <c r="AGA70" s="119"/>
      <c r="AGB70" s="119"/>
      <c r="AGC70" s="119"/>
      <c r="AGD70" s="119"/>
      <c r="AGE70" s="119"/>
      <c r="AGF70" s="119"/>
      <c r="AGG70" s="119"/>
      <c r="AGH70" s="119"/>
      <c r="AGI70" s="119"/>
      <c r="AGJ70" s="119"/>
      <c r="AGK70" s="119"/>
      <c r="AGL70" s="119"/>
      <c r="AGM70" s="119"/>
      <c r="AGN70" s="119"/>
      <c r="AGO70" s="119"/>
      <c r="AGP70" s="119"/>
      <c r="AGQ70" s="119"/>
      <c r="AGR70" s="119"/>
      <c r="AGS70" s="119"/>
      <c r="AGT70" s="119"/>
      <c r="AGU70" s="119"/>
      <c r="AGV70" s="119"/>
      <c r="AGW70" s="119"/>
      <c r="AGX70" s="119"/>
      <c r="AGY70" s="119"/>
      <c r="AGZ70" s="119"/>
      <c r="AHA70" s="119"/>
      <c r="AHB70" s="119"/>
      <c r="AHC70" s="119"/>
      <c r="AHD70" s="119"/>
      <c r="AHE70" s="119"/>
      <c r="AHF70" s="119"/>
      <c r="AHG70" s="119"/>
      <c r="AHH70" s="119"/>
      <c r="AHI70" s="119"/>
      <c r="AHJ70" s="119"/>
      <c r="AHK70" s="119"/>
      <c r="AHL70" s="119"/>
      <c r="AHM70" s="119"/>
      <c r="AHN70" s="119"/>
      <c r="AHO70" s="119"/>
      <c r="AHP70" s="119"/>
      <c r="AHQ70" s="119"/>
      <c r="AHR70" s="119"/>
      <c r="AHS70" s="119"/>
      <c r="AHT70" s="119"/>
      <c r="AHU70" s="119"/>
      <c r="AHV70" s="119"/>
      <c r="AHW70" s="119"/>
      <c r="AHX70" s="119"/>
      <c r="AHY70" s="119"/>
      <c r="AHZ70" s="119"/>
      <c r="AIA70" s="119"/>
      <c r="AIB70" s="119"/>
      <c r="AIC70" s="119"/>
      <c r="AID70" s="119"/>
      <c r="AIE70" s="119"/>
      <c r="AIF70" s="119"/>
      <c r="AIG70" s="119"/>
      <c r="AIH70" s="119"/>
      <c r="AII70" s="119"/>
      <c r="AIJ70" s="119"/>
      <c r="AIK70" s="119"/>
      <c r="AIL70" s="119"/>
      <c r="AIM70" s="119"/>
      <c r="AIN70" s="119"/>
      <c r="AIO70" s="119"/>
      <c r="AIP70" s="119"/>
      <c r="AIQ70" s="119"/>
      <c r="AIR70" s="119"/>
      <c r="AIS70" s="119"/>
      <c r="AIT70" s="119"/>
      <c r="AIU70" s="119"/>
      <c r="AIV70" s="119"/>
      <c r="AIW70" s="119"/>
      <c r="AIX70" s="119"/>
      <c r="AIY70" s="119"/>
      <c r="AIZ70" s="119"/>
      <c r="AJA70" s="119"/>
      <c r="AJB70" s="119"/>
      <c r="AJC70" s="119"/>
      <c r="AJD70" s="119"/>
      <c r="AJE70" s="119"/>
      <c r="AJF70" s="119"/>
      <c r="AJG70" s="119"/>
      <c r="AJH70" s="119"/>
      <c r="AJI70" s="119"/>
      <c r="AJJ70" s="119"/>
      <c r="AJK70" s="119"/>
      <c r="AJL70" s="119"/>
      <c r="AJM70" s="119"/>
      <c r="AJN70" s="119"/>
      <c r="AJO70" s="119"/>
      <c r="AJP70" s="119"/>
      <c r="AJQ70" s="119"/>
      <c r="AJR70" s="119"/>
      <c r="AJS70" s="119"/>
      <c r="AJT70" s="119"/>
      <c r="AJU70" s="119"/>
      <c r="AJV70" s="119"/>
      <c r="AJW70" s="119"/>
      <c r="AJX70" s="119"/>
      <c r="AJY70" s="119"/>
      <c r="AJZ70" s="119"/>
      <c r="AKA70" s="119"/>
      <c r="AKB70" s="119"/>
      <c r="AKC70" s="119"/>
      <c r="AKD70" s="119"/>
      <c r="AKE70" s="119"/>
      <c r="AKF70" s="119"/>
      <c r="AKG70" s="119"/>
      <c r="AKH70" s="119"/>
      <c r="AKI70" s="119"/>
      <c r="AKJ70" s="119"/>
      <c r="AKK70" s="119"/>
      <c r="AKL70" s="119"/>
      <c r="AKM70" s="119"/>
      <c r="AKN70" s="119"/>
      <c r="AKO70" s="119"/>
      <c r="AKP70" s="119"/>
      <c r="AKQ70" s="119"/>
      <c r="AKR70" s="119"/>
      <c r="AKS70" s="119"/>
      <c r="AKT70" s="119"/>
      <c r="AKU70" s="119"/>
      <c r="AKV70" s="119"/>
      <c r="AKW70" s="119"/>
      <c r="AKX70" s="119"/>
      <c r="AKY70" s="119"/>
      <c r="AKZ70" s="119"/>
      <c r="ALA70" s="119"/>
      <c r="ALB70" s="119"/>
      <c r="ALC70" s="119"/>
      <c r="ALD70" s="119"/>
      <c r="ALE70" s="119"/>
      <c r="ALF70" s="119"/>
      <c r="ALG70" s="119"/>
      <c r="ALH70" s="119"/>
      <c r="ALI70" s="119"/>
      <c r="ALJ70" s="119"/>
      <c r="ALK70" s="119"/>
      <c r="ALL70" s="119"/>
      <c r="ALM70" s="119"/>
      <c r="ALN70" s="119"/>
      <c r="ALO70" s="119"/>
      <c r="ALP70" s="119"/>
      <c r="ALQ70" s="119"/>
      <c r="ALR70" s="119"/>
      <c r="ALS70" s="119"/>
      <c r="ALT70" s="119"/>
      <c r="ALU70" s="119"/>
      <c r="ALV70" s="119"/>
      <c r="ALW70" s="119"/>
      <c r="ALX70" s="119"/>
      <c r="ALY70" s="119"/>
      <c r="ALZ70" s="119"/>
      <c r="AMA70" s="119"/>
      <c r="AMB70" s="119"/>
      <c r="AMC70" s="119"/>
      <c r="AMD70" s="119"/>
      <c r="AME70" s="119"/>
      <c r="AMF70" s="119"/>
      <c r="AMG70" s="119"/>
      <c r="AMH70" s="119"/>
      <c r="AMI70" s="119"/>
      <c r="AMJ70" s="119"/>
      <c r="AMK70" s="119"/>
      <c r="AML70" s="119"/>
      <c r="AMM70" s="119"/>
      <c r="AMN70" s="119"/>
      <c r="AMO70" s="119"/>
      <c r="AMP70" s="119"/>
      <c r="AMQ70" s="119"/>
      <c r="AMR70" s="119"/>
      <c r="AMS70" s="119"/>
      <c r="AMT70" s="119"/>
      <c r="AMU70" s="119"/>
      <c r="AMV70" s="119"/>
      <c r="AMW70" s="119"/>
      <c r="AMX70" s="119"/>
      <c r="AMY70" s="119"/>
      <c r="AMZ70" s="119"/>
      <c r="ANA70" s="119"/>
      <c r="ANB70" s="119"/>
      <c r="ANC70" s="119"/>
      <c r="AND70" s="119"/>
      <c r="ANE70" s="119"/>
      <c r="ANF70" s="119"/>
      <c r="ANG70" s="119"/>
      <c r="ANH70" s="119"/>
      <c r="ANI70" s="119"/>
      <c r="ANJ70" s="119"/>
      <c r="ANK70" s="119"/>
      <c r="ANL70" s="119"/>
      <c r="ANM70" s="119"/>
      <c r="ANN70" s="119"/>
      <c r="ANO70" s="119"/>
      <c r="ANP70" s="119"/>
      <c r="ANQ70" s="119"/>
      <c r="ANR70" s="119"/>
      <c r="ANS70" s="119"/>
      <c r="ANT70" s="119"/>
      <c r="ANU70" s="119"/>
      <c r="ANV70" s="119"/>
      <c r="ANW70" s="119"/>
      <c r="ANX70" s="119"/>
      <c r="ANY70" s="119"/>
      <c r="ANZ70" s="119"/>
      <c r="AOA70" s="119"/>
      <c r="AOB70" s="119"/>
      <c r="AOC70" s="119"/>
      <c r="AOD70" s="119"/>
      <c r="AOE70" s="119"/>
      <c r="AOF70" s="119"/>
      <c r="AOG70" s="119"/>
      <c r="AOH70" s="119"/>
      <c r="AOI70" s="119"/>
      <c r="AOJ70" s="119"/>
      <c r="AOK70" s="119"/>
      <c r="AOL70" s="119"/>
      <c r="AOM70" s="119"/>
      <c r="AON70" s="119"/>
      <c r="AOO70" s="119"/>
      <c r="AOP70" s="119"/>
      <c r="AOQ70" s="119"/>
      <c r="AOR70" s="119"/>
      <c r="AOS70" s="119"/>
      <c r="AOT70" s="119"/>
      <c r="AOU70" s="119"/>
      <c r="AOV70" s="119"/>
      <c r="AOW70" s="119"/>
      <c r="AOX70" s="119"/>
      <c r="AOY70" s="119"/>
      <c r="AOZ70" s="119"/>
      <c r="APA70" s="119"/>
      <c r="APB70" s="119"/>
      <c r="APC70" s="119"/>
      <c r="APD70" s="119"/>
      <c r="APE70" s="119"/>
      <c r="APF70" s="119"/>
      <c r="APG70" s="119"/>
      <c r="APH70" s="119"/>
      <c r="API70" s="119"/>
      <c r="APJ70" s="119"/>
      <c r="APK70" s="119"/>
      <c r="APL70" s="119"/>
      <c r="APM70" s="119"/>
      <c r="APN70" s="119"/>
      <c r="APO70" s="119"/>
      <c r="APP70" s="119"/>
      <c r="APQ70" s="119"/>
      <c r="APR70" s="119"/>
      <c r="APS70" s="119"/>
      <c r="APT70" s="119"/>
      <c r="APU70" s="119"/>
      <c r="APV70" s="119"/>
      <c r="APW70" s="119"/>
      <c r="APX70" s="119"/>
      <c r="APY70" s="119"/>
      <c r="APZ70" s="119"/>
      <c r="AQA70" s="119"/>
      <c r="AQB70" s="119"/>
      <c r="AQC70" s="119"/>
      <c r="AQD70" s="119"/>
      <c r="AQE70" s="119"/>
      <c r="AQF70" s="119"/>
      <c r="AQG70" s="119"/>
      <c r="AQH70" s="119"/>
      <c r="AQI70" s="119"/>
      <c r="AQJ70" s="119"/>
      <c r="AQK70" s="119"/>
      <c r="AQL70" s="119"/>
      <c r="AQM70" s="119"/>
      <c r="AQN70" s="119"/>
      <c r="AQO70" s="119"/>
      <c r="AQP70" s="119"/>
      <c r="AQQ70" s="119"/>
      <c r="AQR70" s="119"/>
      <c r="AQS70" s="119"/>
      <c r="AQT70" s="119"/>
      <c r="AQU70" s="119"/>
      <c r="AQV70" s="119"/>
      <c r="AQW70" s="119"/>
      <c r="AQX70" s="119"/>
      <c r="AQY70" s="119"/>
      <c r="AQZ70" s="119"/>
      <c r="ARA70" s="119"/>
      <c r="ARB70" s="119"/>
      <c r="ARC70" s="119"/>
      <c r="ARD70" s="119"/>
      <c r="ARE70" s="119"/>
      <c r="ARF70" s="119"/>
      <c r="ARG70" s="119"/>
      <c r="ARH70" s="119"/>
      <c r="ARI70" s="119"/>
      <c r="ARJ70" s="119"/>
      <c r="ARK70" s="119"/>
      <c r="ARL70" s="119"/>
      <c r="ARM70" s="119"/>
      <c r="ARN70" s="119"/>
      <c r="ARO70" s="119"/>
      <c r="ARP70" s="119"/>
      <c r="ARQ70" s="119"/>
      <c r="ARR70" s="119"/>
      <c r="ARS70" s="119"/>
      <c r="ART70" s="119"/>
      <c r="ARU70" s="119"/>
      <c r="ARV70" s="119"/>
      <c r="ARW70" s="119"/>
      <c r="ARX70" s="119"/>
      <c r="ARY70" s="119"/>
      <c r="ARZ70" s="119"/>
      <c r="ASA70" s="119"/>
      <c r="ASB70" s="119"/>
      <c r="ASC70" s="119"/>
      <c r="ASD70" s="119"/>
      <c r="ASE70" s="119"/>
      <c r="ASF70" s="119"/>
      <c r="ASG70" s="119"/>
      <c r="ASH70" s="119"/>
      <c r="ASI70" s="119"/>
      <c r="ASJ70" s="119"/>
      <c r="ASK70" s="119"/>
      <c r="ASL70" s="119"/>
      <c r="ASM70" s="119"/>
      <c r="ASN70" s="119"/>
      <c r="ASO70" s="119"/>
      <c r="ASP70" s="119"/>
      <c r="ASQ70" s="119"/>
      <c r="ASR70" s="119"/>
      <c r="ASS70" s="119"/>
      <c r="AST70" s="119"/>
      <c r="ASU70" s="119"/>
      <c r="ASV70" s="119"/>
      <c r="ASW70" s="119"/>
      <c r="ASX70" s="119"/>
      <c r="ASY70" s="119"/>
      <c r="ASZ70" s="119"/>
      <c r="ATA70" s="119"/>
      <c r="ATB70" s="119"/>
      <c r="ATC70" s="119"/>
      <c r="ATD70" s="119"/>
      <c r="ATE70" s="119"/>
      <c r="ATF70" s="119"/>
      <c r="ATG70" s="119"/>
      <c r="ATH70" s="119"/>
      <c r="ATI70" s="119"/>
      <c r="ATJ70" s="119"/>
      <c r="ATK70" s="119"/>
      <c r="ATL70" s="119"/>
      <c r="ATM70" s="119"/>
      <c r="ATN70" s="119"/>
      <c r="ATO70" s="119"/>
      <c r="ATP70" s="119"/>
      <c r="ATQ70" s="119"/>
      <c r="ATR70" s="119"/>
      <c r="ATS70" s="119"/>
      <c r="ATT70" s="119"/>
      <c r="ATU70" s="119"/>
      <c r="ATV70" s="119"/>
      <c r="ATW70" s="119"/>
      <c r="ATX70" s="119"/>
      <c r="ATY70" s="119"/>
      <c r="ATZ70" s="119"/>
      <c r="AUA70" s="119"/>
      <c r="AUB70" s="119"/>
      <c r="AUC70" s="119"/>
      <c r="AUD70" s="119"/>
      <c r="AUE70" s="119"/>
      <c r="AUF70" s="119"/>
      <c r="AUG70" s="119"/>
      <c r="AUH70" s="119"/>
      <c r="AUI70" s="119"/>
      <c r="AUJ70" s="119"/>
      <c r="AUK70" s="119"/>
      <c r="AUL70" s="119"/>
      <c r="AUM70" s="119"/>
      <c r="AUN70" s="119"/>
      <c r="AUO70" s="119"/>
      <c r="AUP70" s="119"/>
      <c r="AUQ70" s="119"/>
      <c r="AUR70" s="119"/>
      <c r="AUS70" s="119"/>
      <c r="AUT70" s="119"/>
      <c r="AUU70" s="119"/>
      <c r="AUV70" s="119"/>
      <c r="AUW70" s="119"/>
      <c r="AUX70" s="119"/>
      <c r="AUY70" s="119"/>
      <c r="AUZ70" s="119"/>
      <c r="AVA70" s="119"/>
      <c r="AVB70" s="119"/>
      <c r="AVC70" s="119"/>
      <c r="AVD70" s="119"/>
      <c r="AVE70" s="119"/>
      <c r="AVF70" s="119"/>
      <c r="AVG70" s="119"/>
      <c r="AVH70" s="119"/>
      <c r="AVI70" s="119"/>
      <c r="AVJ70" s="119"/>
      <c r="AVK70" s="119"/>
      <c r="AVL70" s="119"/>
      <c r="AVM70" s="119"/>
      <c r="AVN70" s="119"/>
      <c r="AVO70" s="119"/>
      <c r="AVP70" s="119"/>
      <c r="AVQ70" s="119"/>
      <c r="AVR70" s="119"/>
      <c r="AVS70" s="119"/>
      <c r="AVT70" s="119"/>
      <c r="AVU70" s="119"/>
      <c r="AVV70" s="119"/>
      <c r="AVW70" s="119"/>
      <c r="AVX70" s="119"/>
      <c r="AVY70" s="119"/>
      <c r="AVZ70" s="119"/>
      <c r="AWA70" s="119"/>
      <c r="AWB70" s="119"/>
      <c r="AWC70" s="119"/>
      <c r="AWD70" s="119"/>
      <c r="AWE70" s="119"/>
      <c r="AWF70" s="119"/>
      <c r="AWG70" s="119"/>
      <c r="AWH70" s="119"/>
      <c r="AWI70" s="119"/>
      <c r="AWJ70" s="119"/>
      <c r="AWK70" s="119"/>
      <c r="AWL70" s="119"/>
      <c r="AWM70" s="119"/>
      <c r="AWN70" s="119"/>
      <c r="AWO70" s="119"/>
      <c r="AWP70" s="119"/>
      <c r="AWQ70" s="119"/>
      <c r="AWR70" s="119"/>
      <c r="AWS70" s="119"/>
      <c r="AWT70" s="119"/>
      <c r="AWU70" s="119"/>
      <c r="AWV70" s="119"/>
      <c r="AWW70" s="119"/>
      <c r="AWX70" s="119"/>
      <c r="AWY70" s="119"/>
      <c r="AWZ70" s="119"/>
      <c r="AXA70" s="119"/>
      <c r="AXB70" s="119"/>
      <c r="AXC70" s="119"/>
      <c r="AXD70" s="119"/>
      <c r="AXE70" s="119"/>
      <c r="AXF70" s="119"/>
      <c r="AXG70" s="119"/>
      <c r="AXH70" s="119"/>
      <c r="AXI70" s="119"/>
      <c r="AXJ70" s="119"/>
      <c r="AXK70" s="119"/>
      <c r="AXL70" s="119"/>
      <c r="AXM70" s="119"/>
      <c r="AXN70" s="119"/>
      <c r="AXO70" s="119"/>
      <c r="AXP70" s="119"/>
      <c r="AXQ70" s="119"/>
      <c r="AXR70" s="119"/>
      <c r="AXS70" s="119"/>
      <c r="AXT70" s="119"/>
      <c r="AXU70" s="119"/>
      <c r="AXV70" s="119"/>
      <c r="AXW70" s="119"/>
      <c r="AXX70" s="119"/>
      <c r="AXY70" s="119"/>
      <c r="AXZ70" s="119"/>
      <c r="AYA70" s="119"/>
      <c r="AYB70" s="119"/>
      <c r="AYC70" s="119"/>
      <c r="AYD70" s="119"/>
      <c r="AYE70" s="119"/>
      <c r="AYF70" s="119"/>
      <c r="AYG70" s="119"/>
      <c r="AYH70" s="119"/>
      <c r="AYI70" s="119"/>
      <c r="AYJ70" s="119"/>
      <c r="AYK70" s="119"/>
      <c r="AYL70" s="119"/>
      <c r="AYM70" s="119"/>
      <c r="AYN70" s="119"/>
      <c r="AYO70" s="119"/>
      <c r="AYP70" s="119"/>
      <c r="AYQ70" s="119"/>
      <c r="AYR70" s="119"/>
      <c r="AYS70" s="119"/>
      <c r="AYT70" s="119"/>
      <c r="AYU70" s="119"/>
      <c r="AYV70" s="119"/>
      <c r="AYW70" s="119"/>
      <c r="AYX70" s="119"/>
      <c r="AYY70" s="119"/>
      <c r="AYZ70" s="119"/>
      <c r="AZA70" s="119"/>
      <c r="AZB70" s="119"/>
      <c r="AZC70" s="119"/>
      <c r="AZD70" s="119"/>
      <c r="AZE70" s="119"/>
      <c r="AZF70" s="119"/>
      <c r="AZG70" s="119"/>
      <c r="AZH70" s="119"/>
      <c r="AZI70" s="119"/>
      <c r="AZJ70" s="119"/>
      <c r="AZK70" s="119"/>
      <c r="AZL70" s="119"/>
      <c r="AZM70" s="119"/>
      <c r="AZN70" s="119"/>
      <c r="AZO70" s="119"/>
      <c r="AZP70" s="119"/>
      <c r="AZQ70" s="119"/>
      <c r="AZR70" s="119"/>
      <c r="AZS70" s="119"/>
      <c r="AZT70" s="119"/>
      <c r="AZU70" s="119"/>
      <c r="AZV70" s="119"/>
      <c r="AZW70" s="119"/>
      <c r="AZX70" s="119"/>
      <c r="AZY70" s="119"/>
      <c r="AZZ70" s="119"/>
      <c r="BAA70" s="119"/>
      <c r="BAB70" s="119"/>
      <c r="BAC70" s="119"/>
      <c r="BAD70" s="119"/>
      <c r="BAE70" s="119"/>
      <c r="BAF70" s="119"/>
      <c r="BAG70" s="119"/>
      <c r="BAH70" s="119"/>
      <c r="BAI70" s="119"/>
      <c r="BAJ70" s="119"/>
      <c r="BAK70" s="119"/>
      <c r="BAL70" s="119"/>
      <c r="BAM70" s="119"/>
      <c r="BAN70" s="119"/>
      <c r="BAO70" s="119"/>
      <c r="BAP70" s="119"/>
      <c r="BAQ70" s="119"/>
      <c r="BAR70" s="119"/>
      <c r="BAS70" s="119"/>
      <c r="BAT70" s="119"/>
      <c r="BAU70" s="119"/>
      <c r="BAV70" s="119"/>
      <c r="BAW70" s="119"/>
      <c r="BAX70" s="119"/>
      <c r="BAY70" s="119"/>
      <c r="BAZ70" s="119"/>
      <c r="BBA70" s="119"/>
      <c r="BBB70" s="119"/>
      <c r="BBC70" s="119"/>
      <c r="BBD70" s="119"/>
      <c r="BBE70" s="119"/>
      <c r="BBF70" s="119"/>
      <c r="BBG70" s="119"/>
      <c r="BBH70" s="119"/>
      <c r="BBI70" s="119"/>
      <c r="BBJ70" s="119"/>
      <c r="BBK70" s="119"/>
      <c r="BBL70" s="119"/>
      <c r="BBM70" s="119"/>
      <c r="BBN70" s="119"/>
      <c r="BBO70" s="119"/>
      <c r="BBP70" s="119"/>
      <c r="BBQ70" s="119"/>
      <c r="BBR70" s="119"/>
      <c r="BBS70" s="119"/>
      <c r="BBT70" s="119"/>
      <c r="BBU70" s="119"/>
      <c r="BBV70" s="119"/>
      <c r="BBW70" s="119"/>
      <c r="BBX70" s="119"/>
      <c r="BBY70" s="119"/>
      <c r="BBZ70" s="119"/>
      <c r="BCA70" s="119"/>
      <c r="BCB70" s="119"/>
      <c r="BCC70" s="119"/>
      <c r="BCD70" s="119"/>
      <c r="BCE70" s="119"/>
      <c r="BCF70" s="119"/>
      <c r="BCG70" s="119"/>
      <c r="BCH70" s="119"/>
      <c r="BCI70" s="119"/>
      <c r="BCJ70" s="119"/>
      <c r="BCK70" s="119"/>
      <c r="BCL70" s="119"/>
      <c r="BCM70" s="119"/>
      <c r="BCN70" s="119"/>
      <c r="BCO70" s="119"/>
      <c r="BCP70" s="119"/>
      <c r="BCQ70" s="119"/>
      <c r="BCR70" s="119"/>
      <c r="BCS70" s="119"/>
      <c r="BCT70" s="119"/>
      <c r="BCU70" s="119"/>
      <c r="BCV70" s="119"/>
      <c r="BCW70" s="119"/>
      <c r="BCX70" s="119"/>
      <c r="BCY70" s="119"/>
      <c r="BCZ70" s="119"/>
      <c r="BDA70" s="119"/>
      <c r="BDB70" s="119"/>
      <c r="BDC70" s="119"/>
      <c r="BDD70" s="119"/>
      <c r="BDE70" s="119"/>
      <c r="BDF70" s="119"/>
      <c r="BDG70" s="119"/>
      <c r="BDH70" s="119"/>
      <c r="BDI70" s="119"/>
      <c r="BDJ70" s="119"/>
      <c r="BDK70" s="119"/>
      <c r="BDL70" s="119"/>
      <c r="BDM70" s="119"/>
      <c r="BDN70" s="119"/>
      <c r="BDO70" s="119"/>
      <c r="BDP70" s="119"/>
      <c r="BDQ70" s="119"/>
      <c r="BDR70" s="119"/>
      <c r="BDS70" s="119"/>
      <c r="BDT70" s="119"/>
      <c r="BDU70" s="119"/>
      <c r="BDV70" s="119"/>
      <c r="BDW70" s="119"/>
      <c r="BDX70" s="119"/>
      <c r="BDY70" s="119"/>
      <c r="BDZ70" s="119"/>
      <c r="BEA70" s="119"/>
      <c r="BEB70" s="119"/>
      <c r="BEC70" s="119"/>
      <c r="BED70" s="119"/>
      <c r="BEE70" s="119"/>
      <c r="BEF70" s="119"/>
      <c r="BEG70" s="119"/>
      <c r="BEH70" s="119"/>
      <c r="BEI70" s="119"/>
      <c r="BEJ70" s="119"/>
      <c r="BEK70" s="119"/>
      <c r="BEL70" s="119"/>
      <c r="BEM70" s="119"/>
      <c r="BEN70" s="119"/>
      <c r="BEO70" s="119"/>
      <c r="BEP70" s="119"/>
      <c r="BEQ70" s="119"/>
      <c r="BER70" s="119"/>
      <c r="BES70" s="119"/>
      <c r="BET70" s="119"/>
      <c r="BEU70" s="119"/>
      <c r="BEV70" s="119"/>
      <c r="BEW70" s="119"/>
      <c r="BEX70" s="119"/>
      <c r="BEY70" s="119"/>
      <c r="BEZ70" s="119"/>
      <c r="BFA70" s="119"/>
      <c r="BFB70" s="119"/>
      <c r="BFC70" s="119"/>
      <c r="BFD70" s="119"/>
      <c r="BFE70" s="119"/>
      <c r="BFF70" s="119"/>
      <c r="BFG70" s="119"/>
      <c r="BFH70" s="119"/>
      <c r="BFI70" s="119"/>
      <c r="BFJ70" s="119"/>
      <c r="BFK70" s="119"/>
      <c r="BFL70" s="119"/>
      <c r="BFM70" s="119"/>
      <c r="BFN70" s="119"/>
      <c r="BFO70" s="119"/>
      <c r="BFP70" s="119"/>
      <c r="BFQ70" s="119"/>
      <c r="BFR70" s="119"/>
      <c r="BFS70" s="119"/>
      <c r="BFT70" s="119"/>
      <c r="BFU70" s="119"/>
      <c r="BFV70" s="119"/>
      <c r="BFW70" s="119"/>
      <c r="BFX70" s="119"/>
      <c r="BFY70" s="119"/>
      <c r="BFZ70" s="119"/>
      <c r="BGA70" s="119"/>
      <c r="BGB70" s="119"/>
      <c r="BGC70" s="119"/>
      <c r="BGD70" s="119"/>
      <c r="BGE70" s="119"/>
      <c r="BGF70" s="119"/>
      <c r="BGG70" s="119"/>
      <c r="BGH70" s="119"/>
      <c r="BGI70" s="119"/>
      <c r="BGJ70" s="119"/>
      <c r="BGK70" s="119"/>
      <c r="BGL70" s="119"/>
      <c r="BGM70" s="119"/>
      <c r="BGN70" s="119"/>
      <c r="BGO70" s="119"/>
      <c r="BGP70" s="119"/>
      <c r="BGQ70" s="119"/>
      <c r="BGR70" s="119"/>
      <c r="BGS70" s="119"/>
      <c r="BGT70" s="119"/>
      <c r="BGU70" s="119"/>
      <c r="BGV70" s="119"/>
      <c r="BGW70" s="119"/>
      <c r="BGX70" s="119"/>
      <c r="BGY70" s="119"/>
      <c r="BGZ70" s="119"/>
      <c r="BHA70" s="119"/>
      <c r="BHB70" s="119"/>
      <c r="BHC70" s="119"/>
      <c r="BHD70" s="119"/>
      <c r="BHE70" s="119"/>
      <c r="BHF70" s="119"/>
      <c r="BHG70" s="119"/>
      <c r="BHH70" s="119"/>
      <c r="BHI70" s="119"/>
      <c r="BHJ70" s="119"/>
      <c r="BHK70" s="119"/>
      <c r="BHL70" s="119"/>
      <c r="BHM70" s="119"/>
      <c r="BHN70" s="119"/>
      <c r="BHO70" s="119"/>
      <c r="BHP70" s="119"/>
      <c r="BHQ70" s="119"/>
      <c r="BHR70" s="119"/>
      <c r="BHS70" s="119"/>
      <c r="BHT70" s="119"/>
      <c r="BHU70" s="119"/>
      <c r="BHV70" s="119"/>
      <c r="BHW70" s="119"/>
      <c r="BHX70" s="119"/>
      <c r="BHY70" s="119"/>
      <c r="BHZ70" s="119"/>
      <c r="BIA70" s="119"/>
      <c r="BIB70" s="119"/>
      <c r="BIC70" s="119"/>
      <c r="BID70" s="119"/>
      <c r="BIE70" s="119"/>
      <c r="BIF70" s="119"/>
      <c r="BIG70" s="119"/>
      <c r="BIH70" s="119"/>
      <c r="BII70" s="119"/>
      <c r="BIJ70" s="119"/>
      <c r="BIK70" s="119"/>
      <c r="BIL70" s="119"/>
      <c r="BIM70" s="119"/>
      <c r="BIN70" s="119"/>
      <c r="BIO70" s="119"/>
      <c r="BIP70" s="119"/>
      <c r="BIQ70" s="119"/>
      <c r="BIR70" s="119"/>
      <c r="BIS70" s="119"/>
      <c r="BIT70" s="119"/>
      <c r="BIU70" s="119"/>
      <c r="BIV70" s="119"/>
      <c r="BIW70" s="119"/>
      <c r="BIX70" s="119"/>
      <c r="BIY70" s="119"/>
      <c r="BIZ70" s="119"/>
      <c r="BJA70" s="119"/>
      <c r="BJB70" s="119"/>
      <c r="BJC70" s="119"/>
      <c r="BJD70" s="119"/>
      <c r="BJE70" s="119"/>
      <c r="BJF70" s="119"/>
      <c r="BJG70" s="119"/>
      <c r="BJH70" s="119"/>
      <c r="BJI70" s="119"/>
      <c r="BJJ70" s="119"/>
      <c r="BJK70" s="119"/>
      <c r="BJL70" s="119"/>
      <c r="BJM70" s="119"/>
      <c r="BJN70" s="119"/>
      <c r="BJO70" s="119"/>
      <c r="BJP70" s="119"/>
      <c r="BJQ70" s="119"/>
      <c r="BJR70" s="119"/>
      <c r="BJS70" s="119"/>
      <c r="BJT70" s="119"/>
      <c r="BJU70" s="119"/>
      <c r="BJV70" s="119"/>
      <c r="BJW70" s="119"/>
      <c r="BJX70" s="119"/>
      <c r="BJY70" s="119"/>
      <c r="BJZ70" s="119"/>
      <c r="BKA70" s="119"/>
      <c r="BKB70" s="119"/>
      <c r="BKC70" s="119"/>
      <c r="BKD70" s="119"/>
      <c r="BKE70" s="119"/>
      <c r="BKF70" s="119"/>
      <c r="BKG70" s="119"/>
      <c r="BKH70" s="119"/>
      <c r="BKI70" s="119"/>
      <c r="BKJ70" s="119"/>
      <c r="BKK70" s="119"/>
      <c r="BKL70" s="119"/>
      <c r="BKM70" s="119"/>
      <c r="BKN70" s="119"/>
      <c r="BKO70" s="119"/>
      <c r="BKP70" s="119"/>
      <c r="BKQ70" s="119"/>
      <c r="BKR70" s="119"/>
      <c r="BKS70" s="119"/>
      <c r="BKT70" s="119"/>
      <c r="BKU70" s="119"/>
      <c r="BKV70" s="119"/>
      <c r="BKW70" s="119"/>
      <c r="BKX70" s="119"/>
      <c r="BKY70" s="119"/>
      <c r="BKZ70" s="119"/>
      <c r="BLA70" s="119"/>
      <c r="BLB70" s="119"/>
      <c r="BLC70" s="119"/>
      <c r="BLD70" s="119"/>
      <c r="BLE70" s="119"/>
      <c r="BLF70" s="119"/>
      <c r="BLG70" s="119"/>
      <c r="BLH70" s="119"/>
      <c r="BLI70" s="119"/>
      <c r="BLJ70" s="119"/>
      <c r="BLK70" s="119"/>
      <c r="BLL70" s="119"/>
      <c r="BLM70" s="119"/>
      <c r="BLN70" s="119"/>
      <c r="BLO70" s="119"/>
      <c r="BLP70" s="119"/>
      <c r="BLQ70" s="119"/>
      <c r="BLR70" s="119"/>
      <c r="BLS70" s="119"/>
      <c r="BLT70" s="119"/>
      <c r="BLU70" s="119"/>
      <c r="BLV70" s="119"/>
      <c r="BLW70" s="119"/>
      <c r="BLX70" s="119"/>
      <c r="BLY70" s="119"/>
      <c r="BLZ70" s="119"/>
      <c r="BMA70" s="119"/>
      <c r="BMB70" s="119"/>
      <c r="BMC70" s="119"/>
      <c r="BMD70" s="119"/>
      <c r="BME70" s="119"/>
      <c r="BMF70" s="119"/>
      <c r="BMG70" s="119"/>
      <c r="BMH70" s="119"/>
      <c r="BMI70" s="119"/>
      <c r="BMJ70" s="119"/>
      <c r="BMK70" s="119"/>
      <c r="BML70" s="119"/>
      <c r="BMM70" s="119"/>
      <c r="BMN70" s="119"/>
      <c r="BMO70" s="119"/>
      <c r="BMP70" s="119"/>
      <c r="BMQ70" s="119"/>
      <c r="BMR70" s="119"/>
      <c r="BMS70" s="119"/>
      <c r="BMT70" s="119"/>
      <c r="BMU70" s="119"/>
      <c r="BMV70" s="119"/>
      <c r="BMW70" s="119"/>
      <c r="BMX70" s="119"/>
      <c r="BMY70" s="119"/>
      <c r="BMZ70" s="119"/>
      <c r="BNA70" s="119"/>
      <c r="BNB70" s="119"/>
      <c r="BNC70" s="119"/>
      <c r="BND70" s="119"/>
      <c r="BNE70" s="119"/>
      <c r="BNF70" s="119"/>
      <c r="BNG70" s="119"/>
      <c r="BNH70" s="119"/>
      <c r="BNI70" s="119"/>
      <c r="BNJ70" s="119"/>
      <c r="BNK70" s="119"/>
      <c r="BNL70" s="119"/>
      <c r="BNM70" s="119"/>
      <c r="BNN70" s="119"/>
      <c r="BNO70" s="119"/>
      <c r="BNP70" s="119"/>
      <c r="BNQ70" s="119"/>
      <c r="BNR70" s="119"/>
      <c r="BNS70" s="119"/>
      <c r="BNT70" s="119"/>
      <c r="BNU70" s="119"/>
      <c r="BNV70" s="119"/>
      <c r="BNW70" s="119"/>
      <c r="BNX70" s="119"/>
      <c r="BNY70" s="119"/>
      <c r="BNZ70" s="119"/>
      <c r="BOA70" s="119"/>
      <c r="BOB70" s="119"/>
      <c r="BOC70" s="119"/>
      <c r="BOD70" s="119"/>
      <c r="BOE70" s="119"/>
      <c r="BOF70" s="119"/>
      <c r="BOG70" s="119"/>
      <c r="BOH70" s="119"/>
      <c r="BOI70" s="119"/>
      <c r="BOJ70" s="119"/>
      <c r="BOK70" s="119"/>
      <c r="BOL70" s="119"/>
      <c r="BOM70" s="119"/>
      <c r="BON70" s="119"/>
      <c r="BOO70" s="119"/>
      <c r="BOP70" s="119"/>
      <c r="BOQ70" s="119"/>
      <c r="BOR70" s="119"/>
      <c r="BOS70" s="119"/>
      <c r="BOT70" s="119"/>
      <c r="BOU70" s="119"/>
      <c r="BOV70" s="119"/>
      <c r="BOW70" s="119"/>
      <c r="BOX70" s="119"/>
      <c r="BOY70" s="119"/>
      <c r="BOZ70" s="119"/>
      <c r="BPA70" s="119"/>
      <c r="BPB70" s="119"/>
      <c r="BPC70" s="119"/>
      <c r="BPD70" s="119"/>
      <c r="BPE70" s="119"/>
      <c r="BPF70" s="119"/>
      <c r="BPG70" s="119"/>
      <c r="BPH70" s="119"/>
      <c r="BPI70" s="119"/>
      <c r="BPJ70" s="119"/>
      <c r="BPK70" s="119"/>
      <c r="BPL70" s="119"/>
      <c r="BPM70" s="119"/>
      <c r="BPN70" s="119"/>
      <c r="BPO70" s="119"/>
      <c r="BPP70" s="119"/>
      <c r="BPQ70" s="119"/>
      <c r="BPR70" s="119"/>
      <c r="BPS70" s="119"/>
      <c r="BPT70" s="119"/>
      <c r="BPU70" s="119"/>
      <c r="BPV70" s="119"/>
      <c r="BPW70" s="119"/>
      <c r="BPX70" s="119"/>
      <c r="BPY70" s="119"/>
      <c r="BPZ70" s="119"/>
      <c r="BQA70" s="119"/>
      <c r="BQB70" s="119"/>
      <c r="BQC70" s="119"/>
      <c r="BQD70" s="119"/>
      <c r="BQE70" s="119"/>
      <c r="BQF70" s="119"/>
      <c r="BQG70" s="119"/>
      <c r="BQH70" s="119"/>
      <c r="BQI70" s="119"/>
      <c r="BQJ70" s="119"/>
      <c r="BQK70" s="119"/>
      <c r="BQL70" s="119"/>
      <c r="BQM70" s="119"/>
      <c r="BQN70" s="119"/>
      <c r="BQO70" s="119"/>
      <c r="BQP70" s="119"/>
      <c r="BQQ70" s="119"/>
      <c r="BQR70" s="119"/>
      <c r="BQS70" s="119"/>
      <c r="BQT70" s="119"/>
      <c r="BQU70" s="119"/>
      <c r="BQV70" s="119"/>
      <c r="BQW70" s="119"/>
      <c r="BQX70" s="119"/>
      <c r="BQY70" s="119"/>
      <c r="BQZ70" s="119"/>
      <c r="BRA70" s="119"/>
      <c r="BRB70" s="119"/>
      <c r="BRC70" s="119"/>
      <c r="BRD70" s="119"/>
      <c r="BRE70" s="119"/>
      <c r="BRF70" s="119"/>
      <c r="BRG70" s="119"/>
      <c r="BRH70" s="119"/>
      <c r="BRI70" s="119"/>
      <c r="BRJ70" s="119"/>
      <c r="BRK70" s="119"/>
      <c r="BRL70" s="119"/>
      <c r="BRM70" s="119"/>
      <c r="BRN70" s="119"/>
      <c r="BRO70" s="119"/>
      <c r="BRP70" s="119"/>
      <c r="BRQ70" s="119"/>
      <c r="BRR70" s="119"/>
      <c r="BRS70" s="119"/>
      <c r="BRT70" s="119"/>
      <c r="BRU70" s="119"/>
      <c r="BRV70" s="119"/>
      <c r="BRW70" s="119"/>
      <c r="BRX70" s="119"/>
      <c r="BRY70" s="119"/>
      <c r="BRZ70" s="119"/>
      <c r="BSA70" s="119"/>
      <c r="BSB70" s="119"/>
      <c r="BSC70" s="119"/>
      <c r="BSD70" s="119"/>
      <c r="BSE70" s="119"/>
      <c r="BSF70" s="119"/>
      <c r="BSG70" s="119"/>
      <c r="BSH70" s="119"/>
      <c r="BSI70" s="119"/>
      <c r="BSJ70" s="119"/>
      <c r="BSK70" s="119"/>
      <c r="BSL70" s="119"/>
      <c r="BSM70" s="119"/>
      <c r="BSN70" s="119"/>
      <c r="BSO70" s="119"/>
      <c r="BSP70" s="119"/>
      <c r="BSQ70" s="119"/>
      <c r="BSR70" s="119"/>
      <c r="BSS70" s="119"/>
      <c r="BST70" s="119"/>
      <c r="BSU70" s="119"/>
      <c r="BSV70" s="119"/>
      <c r="BSW70" s="119"/>
      <c r="BSX70" s="119"/>
      <c r="BSY70" s="119"/>
      <c r="BSZ70" s="119"/>
      <c r="BTA70" s="119"/>
      <c r="BTB70" s="119"/>
      <c r="BTC70" s="119"/>
      <c r="BTD70" s="119"/>
      <c r="BTE70" s="119"/>
      <c r="BTF70" s="119"/>
      <c r="BTG70" s="119"/>
      <c r="BTH70" s="119"/>
      <c r="BTI70" s="119"/>
      <c r="BTJ70" s="119"/>
      <c r="BTK70" s="119"/>
      <c r="BTL70" s="119"/>
      <c r="BTM70" s="119"/>
      <c r="BTN70" s="119"/>
      <c r="BTO70" s="119"/>
      <c r="BTP70" s="119"/>
      <c r="BTQ70" s="119"/>
      <c r="BTR70" s="119"/>
      <c r="BTS70" s="119"/>
      <c r="BTT70" s="119"/>
      <c r="BTU70" s="119"/>
      <c r="BTV70" s="119"/>
      <c r="BTW70" s="119"/>
      <c r="BTX70" s="119"/>
      <c r="BTY70" s="119"/>
      <c r="BTZ70" s="119"/>
      <c r="BUA70" s="119"/>
      <c r="BUB70" s="119"/>
      <c r="BUC70" s="119"/>
      <c r="BUD70" s="119"/>
      <c r="BUE70" s="119"/>
      <c r="BUF70" s="119"/>
      <c r="BUG70" s="119"/>
      <c r="BUH70" s="119"/>
      <c r="BUI70" s="119"/>
      <c r="BUJ70" s="119"/>
      <c r="BUK70" s="119"/>
      <c r="BUL70" s="119"/>
      <c r="BUM70" s="119"/>
      <c r="BUN70" s="119"/>
      <c r="BUO70" s="119"/>
      <c r="BUP70" s="119"/>
      <c r="BUQ70" s="119"/>
      <c r="BUR70" s="119"/>
      <c r="BUS70" s="119"/>
      <c r="BUT70" s="119"/>
      <c r="BUU70" s="119"/>
      <c r="BUV70" s="119"/>
      <c r="BUW70" s="119"/>
      <c r="BUX70" s="119"/>
      <c r="BUY70" s="119"/>
      <c r="BUZ70" s="119"/>
      <c r="BVA70" s="119"/>
      <c r="BVB70" s="119"/>
      <c r="BVC70" s="119"/>
      <c r="BVD70" s="119"/>
      <c r="BVE70" s="119"/>
      <c r="BVF70" s="119"/>
      <c r="BVG70" s="119"/>
      <c r="BVH70" s="119"/>
      <c r="BVI70" s="119"/>
      <c r="BVJ70" s="119"/>
      <c r="BVK70" s="119"/>
      <c r="BVL70" s="119"/>
      <c r="BVM70" s="119"/>
      <c r="BVN70" s="119"/>
      <c r="BVO70" s="119"/>
      <c r="BVP70" s="119"/>
      <c r="BVQ70" s="119"/>
      <c r="BVR70" s="119"/>
      <c r="BVS70" s="119"/>
      <c r="BVT70" s="119"/>
      <c r="BVU70" s="119"/>
      <c r="BVV70" s="119"/>
      <c r="BVW70" s="119"/>
      <c r="BVX70" s="119"/>
      <c r="BVY70" s="119"/>
      <c r="BVZ70" s="119"/>
      <c r="BWA70" s="119"/>
      <c r="BWB70" s="119"/>
      <c r="BWC70" s="119"/>
      <c r="BWD70" s="119"/>
      <c r="BWE70" s="119"/>
      <c r="BWF70" s="119"/>
      <c r="BWG70" s="119"/>
      <c r="BWH70" s="119"/>
      <c r="BWI70" s="119"/>
      <c r="BWJ70" s="119"/>
      <c r="BWK70" s="119"/>
      <c r="BWL70" s="119"/>
      <c r="BWM70" s="119"/>
      <c r="BWN70" s="119"/>
      <c r="BWO70" s="119"/>
      <c r="BWP70" s="119"/>
      <c r="BWQ70" s="119"/>
      <c r="BWR70" s="119"/>
      <c r="BWS70" s="119"/>
      <c r="BWT70" s="119"/>
      <c r="BWU70" s="119"/>
      <c r="BWV70" s="119"/>
      <c r="BWW70" s="119"/>
      <c r="BWX70" s="119"/>
      <c r="BWY70" s="119"/>
      <c r="BWZ70" s="119"/>
      <c r="BXA70" s="119"/>
      <c r="BXB70" s="119"/>
      <c r="BXC70" s="119"/>
      <c r="BXD70" s="119"/>
      <c r="BXE70" s="119"/>
      <c r="BXF70" s="119"/>
      <c r="BXG70" s="119"/>
      <c r="BXH70" s="119"/>
      <c r="BXI70" s="119"/>
      <c r="BXJ70" s="119"/>
      <c r="BXK70" s="119"/>
      <c r="BXL70" s="119"/>
      <c r="BXM70" s="119"/>
      <c r="BXN70" s="119"/>
      <c r="BXO70" s="119"/>
      <c r="BXP70" s="119"/>
      <c r="BXQ70" s="119"/>
      <c r="BXR70" s="119"/>
      <c r="BXS70" s="119"/>
      <c r="BXT70" s="119"/>
      <c r="BXU70" s="119"/>
      <c r="BXV70" s="119"/>
      <c r="BXW70" s="119"/>
      <c r="BXX70" s="119"/>
      <c r="BXY70" s="119"/>
      <c r="BXZ70" s="119"/>
      <c r="BYA70" s="119"/>
      <c r="BYB70" s="119"/>
      <c r="BYC70" s="119"/>
      <c r="BYD70" s="119"/>
      <c r="BYE70" s="119"/>
      <c r="BYF70" s="119"/>
      <c r="BYG70" s="119"/>
      <c r="BYH70" s="119"/>
      <c r="BYI70" s="119"/>
      <c r="BYJ70" s="119"/>
      <c r="BYK70" s="119"/>
      <c r="BYL70" s="119"/>
      <c r="BYM70" s="119"/>
      <c r="BYN70" s="119"/>
      <c r="BYO70" s="119"/>
      <c r="BYP70" s="119"/>
      <c r="BYQ70" s="119"/>
      <c r="BYR70" s="119"/>
      <c r="BYS70" s="119"/>
      <c r="BYT70" s="119"/>
      <c r="BYU70" s="119"/>
      <c r="BYV70" s="119"/>
      <c r="BYW70" s="119"/>
      <c r="BYX70" s="119"/>
      <c r="BYY70" s="119"/>
      <c r="BYZ70" s="119"/>
      <c r="BZA70" s="119"/>
      <c r="BZB70" s="119"/>
      <c r="BZC70" s="119"/>
      <c r="BZD70" s="119"/>
      <c r="BZE70" s="119"/>
      <c r="BZF70" s="119"/>
      <c r="BZG70" s="119"/>
      <c r="BZH70" s="119"/>
      <c r="BZI70" s="119"/>
      <c r="BZJ70" s="119"/>
      <c r="BZK70" s="119"/>
      <c r="BZL70" s="119"/>
      <c r="BZM70" s="119"/>
      <c r="BZN70" s="119"/>
      <c r="BZO70" s="119"/>
      <c r="BZP70" s="119"/>
      <c r="BZQ70" s="119"/>
      <c r="BZR70" s="119"/>
      <c r="BZS70" s="119"/>
      <c r="BZT70" s="119"/>
      <c r="BZU70" s="119"/>
      <c r="BZV70" s="119"/>
      <c r="BZW70" s="119"/>
      <c r="BZX70" s="119"/>
      <c r="BZY70" s="119"/>
      <c r="BZZ70" s="119"/>
      <c r="CAA70" s="119"/>
      <c r="CAB70" s="119"/>
      <c r="CAC70" s="119"/>
      <c r="CAD70" s="119"/>
      <c r="CAE70" s="119"/>
      <c r="CAF70" s="119"/>
      <c r="CAG70" s="119"/>
      <c r="CAH70" s="119"/>
      <c r="CAI70" s="119"/>
      <c r="CAJ70" s="119"/>
      <c r="CAK70" s="119"/>
      <c r="CAL70" s="119"/>
      <c r="CAM70" s="119"/>
      <c r="CAN70" s="119"/>
      <c r="CAO70" s="119"/>
      <c r="CAP70" s="119"/>
      <c r="CAQ70" s="119"/>
      <c r="CAR70" s="119"/>
      <c r="CAS70" s="119"/>
      <c r="CAT70" s="119"/>
      <c r="CAU70" s="119"/>
      <c r="CAV70" s="119"/>
      <c r="CAW70" s="119"/>
      <c r="CAX70" s="119"/>
      <c r="CAY70" s="119"/>
      <c r="CAZ70" s="119"/>
      <c r="CBA70" s="119"/>
      <c r="CBB70" s="119"/>
      <c r="CBC70" s="119"/>
      <c r="CBD70" s="119"/>
      <c r="CBE70" s="119"/>
      <c r="CBF70" s="119"/>
      <c r="CBG70" s="119"/>
      <c r="CBH70" s="119"/>
      <c r="CBI70" s="119"/>
      <c r="CBJ70" s="119"/>
      <c r="CBK70" s="119"/>
      <c r="CBL70" s="119"/>
      <c r="CBM70" s="119"/>
      <c r="CBN70" s="119"/>
      <c r="CBO70" s="119"/>
      <c r="CBP70" s="119"/>
      <c r="CBQ70" s="119"/>
      <c r="CBR70" s="119"/>
      <c r="CBS70" s="119"/>
      <c r="CBT70" s="119"/>
      <c r="CBU70" s="119"/>
      <c r="CBV70" s="119"/>
      <c r="CBW70" s="119"/>
      <c r="CBX70" s="119"/>
      <c r="CBY70" s="119"/>
      <c r="CBZ70" s="119"/>
      <c r="CCA70" s="119"/>
      <c r="CCB70" s="119"/>
      <c r="CCC70" s="119"/>
      <c r="CCD70" s="119"/>
      <c r="CCE70" s="119"/>
      <c r="CCF70" s="119"/>
      <c r="CCG70" s="119"/>
      <c r="CCH70" s="119"/>
      <c r="CCI70" s="119"/>
      <c r="CCJ70" s="119"/>
      <c r="CCK70" s="119"/>
      <c r="CCL70" s="119"/>
      <c r="CCM70" s="119"/>
      <c r="CCN70" s="119"/>
      <c r="CCO70" s="119"/>
      <c r="CCP70" s="119"/>
      <c r="CCQ70" s="119"/>
      <c r="CCR70" s="119"/>
      <c r="CCS70" s="119"/>
      <c r="CCT70" s="119"/>
      <c r="CCU70" s="119"/>
      <c r="CCV70" s="119"/>
      <c r="CCW70" s="119"/>
      <c r="CCX70" s="119"/>
      <c r="CCY70" s="119"/>
      <c r="CCZ70" s="119"/>
      <c r="CDA70" s="119"/>
      <c r="CDB70" s="119"/>
      <c r="CDC70" s="119"/>
      <c r="CDD70" s="119"/>
      <c r="CDE70" s="119"/>
      <c r="CDF70" s="119"/>
      <c r="CDG70" s="119"/>
      <c r="CDH70" s="119"/>
      <c r="CDI70" s="119"/>
      <c r="CDJ70" s="119"/>
      <c r="CDK70" s="119"/>
      <c r="CDL70" s="119"/>
      <c r="CDM70" s="119"/>
      <c r="CDN70" s="119"/>
      <c r="CDO70" s="119"/>
      <c r="CDP70" s="119"/>
      <c r="CDQ70" s="119"/>
      <c r="CDR70" s="119"/>
      <c r="CDS70" s="119"/>
      <c r="CDT70" s="119"/>
      <c r="CDU70" s="119"/>
      <c r="CDV70" s="119"/>
      <c r="CDW70" s="119"/>
      <c r="CDX70" s="119"/>
      <c r="CDY70" s="119"/>
      <c r="CDZ70" s="119"/>
      <c r="CEA70" s="119"/>
      <c r="CEB70" s="119"/>
      <c r="CEC70" s="119"/>
      <c r="CED70" s="119"/>
      <c r="CEE70" s="119"/>
      <c r="CEF70" s="119"/>
      <c r="CEG70" s="119"/>
      <c r="CEH70" s="119"/>
      <c r="CEI70" s="119"/>
      <c r="CEJ70" s="119"/>
      <c r="CEK70" s="119"/>
      <c r="CEL70" s="119"/>
      <c r="CEM70" s="119"/>
      <c r="CEN70" s="119"/>
      <c r="CEO70" s="119"/>
      <c r="CEP70" s="119"/>
      <c r="CEQ70" s="119"/>
      <c r="CER70" s="119"/>
      <c r="CES70" s="119"/>
      <c r="CET70" s="119"/>
      <c r="CEU70" s="119"/>
      <c r="CEV70" s="119"/>
      <c r="CEW70" s="119"/>
      <c r="CEX70" s="119"/>
      <c r="CEY70" s="119"/>
      <c r="CEZ70" s="119"/>
      <c r="CFA70" s="119"/>
      <c r="CFB70" s="119"/>
      <c r="CFC70" s="119"/>
      <c r="CFD70" s="119"/>
      <c r="CFE70" s="119"/>
      <c r="CFF70" s="119"/>
      <c r="CFG70" s="119"/>
      <c r="CFH70" s="119"/>
      <c r="CFI70" s="119"/>
      <c r="CFJ70" s="119"/>
      <c r="CFK70" s="119"/>
      <c r="CFL70" s="119"/>
      <c r="CFM70" s="119"/>
      <c r="CFN70" s="119"/>
      <c r="CFO70" s="119"/>
      <c r="CFP70" s="119"/>
      <c r="CFQ70" s="119"/>
      <c r="CFR70" s="119"/>
      <c r="CFS70" s="119"/>
      <c r="CFT70" s="119"/>
      <c r="CFU70" s="119"/>
      <c r="CFV70" s="119"/>
      <c r="CFW70" s="119"/>
      <c r="CFX70" s="119"/>
      <c r="CFY70" s="119"/>
      <c r="CFZ70" s="119"/>
      <c r="CGA70" s="119"/>
      <c r="CGB70" s="119"/>
      <c r="CGC70" s="119"/>
      <c r="CGD70" s="119"/>
      <c r="CGE70" s="119"/>
      <c r="CGF70" s="119"/>
      <c r="CGG70" s="119"/>
      <c r="CGH70" s="119"/>
      <c r="CGI70" s="119"/>
      <c r="CGJ70" s="119"/>
      <c r="CGK70" s="119"/>
      <c r="CGL70" s="119"/>
      <c r="CGM70" s="119"/>
      <c r="CGN70" s="119"/>
      <c r="CGO70" s="119"/>
      <c r="CGP70" s="119"/>
      <c r="CGQ70" s="119"/>
      <c r="CGR70" s="119"/>
      <c r="CGS70" s="119"/>
      <c r="CGT70" s="119"/>
      <c r="CGU70" s="119"/>
      <c r="CGV70" s="119"/>
      <c r="CGW70" s="119"/>
      <c r="CGX70" s="119"/>
      <c r="CGY70" s="119"/>
      <c r="CGZ70" s="119"/>
      <c r="CHA70" s="119"/>
      <c r="CHB70" s="119"/>
      <c r="CHC70" s="119"/>
      <c r="CHD70" s="119"/>
      <c r="CHE70" s="119"/>
      <c r="CHF70" s="119"/>
      <c r="CHG70" s="119"/>
      <c r="CHH70" s="119"/>
      <c r="CHI70" s="119"/>
      <c r="CHJ70" s="119"/>
      <c r="CHK70" s="119"/>
      <c r="CHL70" s="119"/>
      <c r="CHM70" s="119"/>
      <c r="CHN70" s="119"/>
      <c r="CHO70" s="119"/>
      <c r="CHP70" s="119"/>
      <c r="CHQ70" s="119"/>
      <c r="CHR70" s="119"/>
      <c r="CHS70" s="119"/>
      <c r="CHT70" s="119"/>
      <c r="CHU70" s="119"/>
      <c r="CHV70" s="119"/>
      <c r="CHW70" s="119"/>
      <c r="CHX70" s="119"/>
      <c r="CHY70" s="119"/>
      <c r="CHZ70" s="119"/>
      <c r="CIA70" s="119"/>
      <c r="CIB70" s="119"/>
      <c r="CIC70" s="119"/>
      <c r="CID70" s="119"/>
      <c r="CIE70" s="119"/>
      <c r="CIF70" s="119"/>
      <c r="CIG70" s="119"/>
      <c r="CIH70" s="119"/>
      <c r="CII70" s="119"/>
      <c r="CIJ70" s="119"/>
      <c r="CIK70" s="119"/>
      <c r="CIL70" s="119"/>
      <c r="CIM70" s="119"/>
      <c r="CIN70" s="119"/>
      <c r="CIO70" s="119"/>
      <c r="CIP70" s="119"/>
      <c r="CIQ70" s="119"/>
      <c r="CIR70" s="119"/>
      <c r="CIS70" s="119"/>
      <c r="CIT70" s="119"/>
      <c r="CIU70" s="119"/>
      <c r="CIV70" s="119"/>
      <c r="CIW70" s="119"/>
      <c r="CIX70" s="119"/>
      <c r="CIY70" s="119"/>
      <c r="CIZ70" s="119"/>
      <c r="CJA70" s="119"/>
      <c r="CJB70" s="119"/>
      <c r="CJC70" s="119"/>
      <c r="CJD70" s="119"/>
      <c r="CJE70" s="119"/>
      <c r="CJF70" s="119"/>
      <c r="CJG70" s="119"/>
      <c r="CJH70" s="119"/>
      <c r="CJI70" s="119"/>
      <c r="CJJ70" s="119"/>
      <c r="CJK70" s="119"/>
      <c r="CJL70" s="119"/>
      <c r="CJM70" s="119"/>
      <c r="CJN70" s="119"/>
      <c r="CJO70" s="119"/>
      <c r="CJP70" s="119"/>
      <c r="CJQ70" s="119"/>
      <c r="CJR70" s="119"/>
      <c r="CJS70" s="119"/>
      <c r="CJT70" s="119"/>
      <c r="CJU70" s="119"/>
      <c r="CJV70" s="119"/>
      <c r="CJW70" s="119"/>
      <c r="CJX70" s="119"/>
      <c r="CJY70" s="119"/>
      <c r="CJZ70" s="119"/>
      <c r="CKA70" s="119"/>
      <c r="CKB70" s="119"/>
      <c r="CKC70" s="119"/>
      <c r="CKD70" s="119"/>
      <c r="CKE70" s="119"/>
      <c r="CKF70" s="119"/>
      <c r="CKG70" s="119"/>
      <c r="CKH70" s="119"/>
      <c r="CKI70" s="119"/>
      <c r="CKJ70" s="119"/>
      <c r="CKK70" s="119"/>
      <c r="CKL70" s="119"/>
      <c r="CKM70" s="119"/>
      <c r="CKN70" s="119"/>
      <c r="CKO70" s="119"/>
      <c r="CKP70" s="119"/>
      <c r="CKQ70" s="119"/>
      <c r="CKR70" s="119"/>
      <c r="CKS70" s="119"/>
      <c r="CKT70" s="119"/>
      <c r="CKU70" s="119"/>
      <c r="CKV70" s="119"/>
      <c r="CKW70" s="119"/>
      <c r="CKX70" s="119"/>
      <c r="CKY70" s="119"/>
      <c r="CKZ70" s="119"/>
      <c r="CLA70" s="119"/>
      <c r="CLB70" s="119"/>
      <c r="CLC70" s="119"/>
      <c r="CLD70" s="119"/>
      <c r="CLE70" s="119"/>
      <c r="CLF70" s="119"/>
      <c r="CLG70" s="119"/>
      <c r="CLH70" s="119"/>
      <c r="CLI70" s="119"/>
      <c r="CLJ70" s="119"/>
      <c r="CLK70" s="119"/>
      <c r="CLL70" s="119"/>
      <c r="CLM70" s="119"/>
      <c r="CLN70" s="119"/>
      <c r="CLO70" s="119"/>
      <c r="CLP70" s="119"/>
      <c r="CLQ70" s="119"/>
      <c r="CLR70" s="119"/>
      <c r="CLS70" s="119"/>
      <c r="CLT70" s="119"/>
      <c r="CLU70" s="119"/>
      <c r="CLV70" s="119"/>
      <c r="CLW70" s="119"/>
      <c r="CLX70" s="119"/>
      <c r="CLY70" s="119"/>
      <c r="CLZ70" s="119"/>
      <c r="CMA70" s="119"/>
      <c r="CMB70" s="119"/>
      <c r="CMC70" s="119"/>
      <c r="CMD70" s="119"/>
      <c r="CME70" s="119"/>
      <c r="CMF70" s="119"/>
      <c r="CMG70" s="119"/>
      <c r="CMH70" s="119"/>
      <c r="CMI70" s="119"/>
      <c r="CMJ70" s="119"/>
      <c r="CMK70" s="119"/>
      <c r="CML70" s="119"/>
      <c r="CMM70" s="119"/>
      <c r="CMN70" s="119"/>
      <c r="CMO70" s="119"/>
      <c r="CMP70" s="119"/>
      <c r="CMQ70" s="119"/>
      <c r="CMR70" s="119"/>
      <c r="CMS70" s="119"/>
      <c r="CMT70" s="119"/>
      <c r="CMU70" s="119"/>
      <c r="CMV70" s="119"/>
      <c r="CMW70" s="119"/>
      <c r="CMX70" s="119"/>
      <c r="CMY70" s="119"/>
      <c r="CMZ70" s="119"/>
      <c r="CNA70" s="119"/>
      <c r="CNB70" s="119"/>
      <c r="CNC70" s="119"/>
      <c r="CND70" s="119"/>
      <c r="CNE70" s="119"/>
      <c r="CNF70" s="119"/>
      <c r="CNG70" s="119"/>
      <c r="CNH70" s="119"/>
      <c r="CNI70" s="119"/>
      <c r="CNJ70" s="119"/>
      <c r="CNK70" s="119"/>
      <c r="CNL70" s="119"/>
      <c r="CNM70" s="119"/>
      <c r="CNN70" s="119"/>
      <c r="CNO70" s="119"/>
      <c r="CNP70" s="119"/>
      <c r="CNQ70" s="119"/>
      <c r="CNR70" s="119"/>
      <c r="CNS70" s="119"/>
      <c r="CNT70" s="119"/>
      <c r="CNU70" s="119"/>
      <c r="CNV70" s="119"/>
      <c r="CNW70" s="119"/>
      <c r="CNX70" s="119"/>
      <c r="CNY70" s="119"/>
      <c r="CNZ70" s="119"/>
      <c r="COA70" s="119"/>
      <c r="COB70" s="119"/>
      <c r="COC70" s="119"/>
      <c r="COD70" s="119"/>
      <c r="COE70" s="119"/>
      <c r="COF70" s="119"/>
      <c r="COG70" s="119"/>
      <c r="COH70" s="119"/>
      <c r="COI70" s="119"/>
      <c r="COJ70" s="119"/>
      <c r="COK70" s="119"/>
      <c r="COL70" s="119"/>
      <c r="COM70" s="119"/>
      <c r="CON70" s="119"/>
      <c r="COO70" s="119"/>
      <c r="COP70" s="119"/>
      <c r="COQ70" s="119"/>
      <c r="COR70" s="119"/>
      <c r="COS70" s="119"/>
      <c r="COT70" s="119"/>
      <c r="COU70" s="119"/>
      <c r="COV70" s="119"/>
      <c r="COW70" s="119"/>
      <c r="COX70" s="119"/>
      <c r="COY70" s="119"/>
      <c r="COZ70" s="119"/>
      <c r="CPA70" s="119"/>
      <c r="CPB70" s="119"/>
      <c r="CPC70" s="119"/>
      <c r="CPD70" s="119"/>
      <c r="CPE70" s="119"/>
      <c r="CPF70" s="119"/>
      <c r="CPG70" s="119"/>
      <c r="CPH70" s="119"/>
      <c r="CPI70" s="119"/>
      <c r="CPJ70" s="119"/>
      <c r="CPK70" s="119"/>
      <c r="CPL70" s="119"/>
      <c r="CPM70" s="119"/>
      <c r="CPN70" s="119"/>
      <c r="CPO70" s="119"/>
      <c r="CPP70" s="119"/>
      <c r="CPQ70" s="119"/>
      <c r="CPR70" s="119"/>
      <c r="CPS70" s="119"/>
      <c r="CPT70" s="119"/>
      <c r="CPU70" s="119"/>
      <c r="CPV70" s="119"/>
      <c r="CPW70" s="119"/>
      <c r="CPX70" s="119"/>
      <c r="CPY70" s="119"/>
      <c r="CPZ70" s="119"/>
      <c r="CQA70" s="119"/>
      <c r="CQB70" s="119"/>
      <c r="CQC70" s="119"/>
      <c r="CQD70" s="119"/>
      <c r="CQE70" s="119"/>
      <c r="CQF70" s="119"/>
      <c r="CQG70" s="119"/>
      <c r="CQH70" s="119"/>
      <c r="CQI70" s="119"/>
      <c r="CQJ70" s="119"/>
      <c r="CQK70" s="119"/>
      <c r="CQL70" s="119"/>
      <c r="CQM70" s="119"/>
      <c r="CQN70" s="119"/>
      <c r="CQO70" s="119"/>
      <c r="CQP70" s="119"/>
      <c r="CQQ70" s="119"/>
      <c r="CQR70" s="119"/>
      <c r="CQS70" s="119"/>
      <c r="CQT70" s="119"/>
      <c r="CQU70" s="119"/>
      <c r="CQV70" s="119"/>
      <c r="CQW70" s="119"/>
      <c r="CQX70" s="119"/>
      <c r="CQY70" s="119"/>
      <c r="CQZ70" s="119"/>
      <c r="CRA70" s="119"/>
      <c r="CRB70" s="119"/>
      <c r="CRC70" s="119"/>
      <c r="CRD70" s="119"/>
      <c r="CRE70" s="119"/>
      <c r="CRF70" s="119"/>
      <c r="CRG70" s="119"/>
      <c r="CRH70" s="119"/>
      <c r="CRI70" s="119"/>
      <c r="CRJ70" s="119"/>
      <c r="CRK70" s="119"/>
      <c r="CRL70" s="119"/>
      <c r="CRM70" s="119"/>
      <c r="CRN70" s="119"/>
      <c r="CRO70" s="119"/>
      <c r="CRP70" s="119"/>
      <c r="CRQ70" s="119"/>
      <c r="CRR70" s="119"/>
      <c r="CRS70" s="119"/>
      <c r="CRT70" s="119"/>
      <c r="CRU70" s="119"/>
      <c r="CRV70" s="119"/>
      <c r="CRW70" s="119"/>
      <c r="CRX70" s="119"/>
      <c r="CRY70" s="119"/>
      <c r="CRZ70" s="119"/>
      <c r="CSA70" s="119"/>
      <c r="CSB70" s="119"/>
      <c r="CSC70" s="119"/>
      <c r="CSD70" s="119"/>
      <c r="CSE70" s="119"/>
      <c r="CSF70" s="119"/>
      <c r="CSG70" s="119"/>
      <c r="CSH70" s="119"/>
      <c r="CSI70" s="119"/>
      <c r="CSJ70" s="119"/>
      <c r="CSK70" s="119"/>
      <c r="CSL70" s="119"/>
      <c r="CSM70" s="119"/>
      <c r="CSN70" s="119"/>
      <c r="CSO70" s="119"/>
      <c r="CSP70" s="119"/>
      <c r="CSQ70" s="119"/>
      <c r="CSR70" s="119"/>
      <c r="CSS70" s="119"/>
      <c r="CST70" s="119"/>
      <c r="CSU70" s="119"/>
      <c r="CSV70" s="119"/>
      <c r="CSW70" s="119"/>
      <c r="CSX70" s="119"/>
      <c r="CSY70" s="119"/>
      <c r="CSZ70" s="119"/>
      <c r="CTA70" s="119"/>
      <c r="CTB70" s="119"/>
      <c r="CTC70" s="119"/>
      <c r="CTD70" s="119"/>
      <c r="CTE70" s="119"/>
      <c r="CTF70" s="119"/>
      <c r="CTG70" s="119"/>
      <c r="CTH70" s="119"/>
      <c r="CTI70" s="119"/>
      <c r="CTJ70" s="119"/>
      <c r="CTK70" s="119"/>
      <c r="CTL70" s="119"/>
      <c r="CTM70" s="119"/>
      <c r="CTN70" s="119"/>
      <c r="CTO70" s="119"/>
      <c r="CTP70" s="119"/>
      <c r="CTQ70" s="119"/>
      <c r="CTR70" s="119"/>
      <c r="CTS70" s="119"/>
      <c r="CTT70" s="119"/>
      <c r="CTU70" s="119"/>
      <c r="CTV70" s="119"/>
      <c r="CTW70" s="119"/>
      <c r="CTX70" s="119"/>
      <c r="CTY70" s="119"/>
      <c r="CTZ70" s="119"/>
      <c r="CUA70" s="119"/>
      <c r="CUB70" s="119"/>
      <c r="CUC70" s="119"/>
      <c r="CUD70" s="119"/>
      <c r="CUE70" s="119"/>
      <c r="CUF70" s="119"/>
      <c r="CUG70" s="119"/>
      <c r="CUH70" s="119"/>
      <c r="CUI70" s="119"/>
      <c r="CUJ70" s="119"/>
      <c r="CUK70" s="119"/>
      <c r="CUL70" s="119"/>
      <c r="CUM70" s="119"/>
      <c r="CUN70" s="119"/>
      <c r="CUO70" s="119"/>
      <c r="CUP70" s="119"/>
      <c r="CUQ70" s="119"/>
      <c r="CUR70" s="119"/>
      <c r="CUS70" s="119"/>
      <c r="CUT70" s="119"/>
      <c r="CUU70" s="119"/>
      <c r="CUV70" s="119"/>
      <c r="CUW70" s="119"/>
      <c r="CUX70" s="119"/>
      <c r="CUY70" s="119"/>
      <c r="CUZ70" s="119"/>
      <c r="CVA70" s="119"/>
      <c r="CVB70" s="119"/>
      <c r="CVC70" s="119"/>
      <c r="CVD70" s="119"/>
      <c r="CVE70" s="119"/>
      <c r="CVF70" s="119"/>
      <c r="CVG70" s="119"/>
      <c r="CVH70" s="119"/>
      <c r="CVI70" s="119"/>
      <c r="CVJ70" s="119"/>
      <c r="CVK70" s="119"/>
      <c r="CVL70" s="119"/>
      <c r="CVM70" s="119"/>
      <c r="CVN70" s="119"/>
      <c r="CVO70" s="119"/>
      <c r="CVP70" s="119"/>
      <c r="CVQ70" s="119"/>
      <c r="CVR70" s="119"/>
      <c r="CVS70" s="119"/>
      <c r="CVT70" s="119"/>
      <c r="CVU70" s="119"/>
      <c r="CVV70" s="119"/>
      <c r="CVW70" s="119"/>
      <c r="CVX70" s="119"/>
      <c r="CVY70" s="119"/>
      <c r="CVZ70" s="119"/>
      <c r="CWA70" s="119"/>
      <c r="CWB70" s="119"/>
      <c r="CWC70" s="119"/>
      <c r="CWD70" s="119"/>
      <c r="CWE70" s="119"/>
      <c r="CWF70" s="119"/>
      <c r="CWG70" s="119"/>
      <c r="CWH70" s="119"/>
      <c r="CWI70" s="119"/>
      <c r="CWJ70" s="119"/>
      <c r="CWK70" s="119"/>
      <c r="CWL70" s="119"/>
      <c r="CWM70" s="119"/>
      <c r="CWN70" s="119"/>
      <c r="CWO70" s="119"/>
      <c r="CWP70" s="119"/>
      <c r="CWQ70" s="119"/>
      <c r="CWR70" s="119"/>
      <c r="CWS70" s="119"/>
      <c r="CWT70" s="119"/>
      <c r="CWU70" s="119"/>
      <c r="CWV70" s="119"/>
      <c r="CWW70" s="119"/>
      <c r="CWX70" s="119"/>
      <c r="CWY70" s="119"/>
      <c r="CWZ70" s="119"/>
      <c r="CXA70" s="119"/>
      <c r="CXB70" s="119"/>
      <c r="CXC70" s="119"/>
      <c r="CXD70" s="119"/>
      <c r="CXE70" s="119"/>
      <c r="CXF70" s="119"/>
      <c r="CXG70" s="119"/>
      <c r="CXH70" s="119"/>
      <c r="CXI70" s="119"/>
      <c r="CXJ70" s="119"/>
      <c r="CXK70" s="119"/>
      <c r="CXL70" s="119"/>
      <c r="CXM70" s="119"/>
      <c r="CXN70" s="119"/>
      <c r="CXO70" s="119"/>
      <c r="CXP70" s="119"/>
      <c r="CXQ70" s="119"/>
      <c r="CXR70" s="119"/>
      <c r="CXS70" s="119"/>
      <c r="CXT70" s="119"/>
      <c r="CXU70" s="119"/>
      <c r="CXV70" s="119"/>
      <c r="CXW70" s="119"/>
      <c r="CXX70" s="119"/>
      <c r="CXY70" s="119"/>
      <c r="CXZ70" s="119"/>
      <c r="CYA70" s="119"/>
      <c r="CYB70" s="119"/>
      <c r="CYC70" s="119"/>
      <c r="CYD70" s="119"/>
      <c r="CYE70" s="119"/>
      <c r="CYF70" s="119"/>
      <c r="CYG70" s="119"/>
      <c r="CYH70" s="119"/>
      <c r="CYI70" s="119"/>
      <c r="CYJ70" s="119"/>
      <c r="CYK70" s="119"/>
      <c r="CYL70" s="119"/>
      <c r="CYM70" s="119"/>
      <c r="CYN70" s="119"/>
      <c r="CYO70" s="119"/>
      <c r="CYP70" s="119"/>
      <c r="CYQ70" s="119"/>
      <c r="CYR70" s="119"/>
      <c r="CYS70" s="119"/>
      <c r="CYT70" s="119"/>
      <c r="CYU70" s="119"/>
      <c r="CYV70" s="119"/>
      <c r="CYW70" s="119"/>
      <c r="CYX70" s="119"/>
      <c r="CYY70" s="119"/>
      <c r="CYZ70" s="119"/>
      <c r="CZA70" s="119"/>
      <c r="CZB70" s="119"/>
      <c r="CZC70" s="119"/>
      <c r="CZD70" s="119"/>
      <c r="CZE70" s="119"/>
      <c r="CZF70" s="119"/>
      <c r="CZG70" s="119"/>
      <c r="CZH70" s="119"/>
      <c r="CZI70" s="119"/>
      <c r="CZJ70" s="119"/>
      <c r="CZK70" s="119"/>
      <c r="CZL70" s="119"/>
      <c r="CZM70" s="119"/>
      <c r="CZN70" s="119"/>
      <c r="CZO70" s="119"/>
      <c r="CZP70" s="119"/>
      <c r="CZQ70" s="119"/>
      <c r="CZR70" s="119"/>
      <c r="CZS70" s="119"/>
      <c r="CZT70" s="119"/>
      <c r="CZU70" s="119"/>
      <c r="CZV70" s="119"/>
      <c r="CZW70" s="119"/>
      <c r="CZX70" s="119"/>
      <c r="CZY70" s="119"/>
      <c r="CZZ70" s="119"/>
      <c r="DAA70" s="119"/>
      <c r="DAB70" s="119"/>
      <c r="DAC70" s="119"/>
      <c r="DAD70" s="119"/>
      <c r="DAE70" s="119"/>
      <c r="DAF70" s="119"/>
      <c r="DAG70" s="119"/>
      <c r="DAH70" s="119"/>
      <c r="DAI70" s="119"/>
      <c r="DAJ70" s="119"/>
      <c r="DAK70" s="119"/>
      <c r="DAL70" s="119"/>
      <c r="DAM70" s="119"/>
      <c r="DAN70" s="119"/>
      <c r="DAO70" s="119"/>
      <c r="DAP70" s="119"/>
      <c r="DAQ70" s="119"/>
      <c r="DAR70" s="119"/>
      <c r="DAS70" s="119"/>
      <c r="DAT70" s="119"/>
      <c r="DAU70" s="119"/>
      <c r="DAV70" s="119"/>
      <c r="DAW70" s="119"/>
      <c r="DAX70" s="119"/>
      <c r="DAY70" s="119"/>
      <c r="DAZ70" s="119"/>
      <c r="DBA70" s="119"/>
      <c r="DBB70" s="119"/>
      <c r="DBC70" s="119"/>
      <c r="DBD70" s="119"/>
      <c r="DBE70" s="119"/>
      <c r="DBF70" s="119"/>
      <c r="DBG70" s="119"/>
      <c r="DBH70" s="119"/>
      <c r="DBI70" s="119"/>
      <c r="DBJ70" s="119"/>
      <c r="DBK70" s="119"/>
      <c r="DBL70" s="119"/>
      <c r="DBM70" s="119"/>
      <c r="DBN70" s="119"/>
      <c r="DBO70" s="119"/>
      <c r="DBP70" s="119"/>
      <c r="DBQ70" s="119"/>
      <c r="DBR70" s="119"/>
      <c r="DBS70" s="119"/>
      <c r="DBT70" s="119"/>
      <c r="DBU70" s="119"/>
      <c r="DBV70" s="119"/>
      <c r="DBW70" s="119"/>
      <c r="DBX70" s="119"/>
      <c r="DBY70" s="119"/>
      <c r="DBZ70" s="119"/>
      <c r="DCA70" s="119"/>
      <c r="DCB70" s="119"/>
      <c r="DCC70" s="119"/>
      <c r="DCD70" s="119"/>
      <c r="DCE70" s="119"/>
      <c r="DCF70" s="119"/>
      <c r="DCG70" s="119"/>
      <c r="DCH70" s="119"/>
      <c r="DCI70" s="119"/>
      <c r="DCJ70" s="119"/>
      <c r="DCK70" s="119"/>
      <c r="DCL70" s="119"/>
      <c r="DCM70" s="119"/>
      <c r="DCN70" s="119"/>
      <c r="DCO70" s="119"/>
      <c r="DCP70" s="119"/>
      <c r="DCQ70" s="119"/>
      <c r="DCR70" s="119"/>
      <c r="DCS70" s="119"/>
      <c r="DCT70" s="119"/>
      <c r="DCU70" s="119"/>
      <c r="DCV70" s="119"/>
      <c r="DCW70" s="119"/>
      <c r="DCX70" s="119"/>
      <c r="DCY70" s="119"/>
      <c r="DCZ70" s="119"/>
      <c r="DDA70" s="119"/>
      <c r="DDB70" s="119"/>
      <c r="DDC70" s="119"/>
      <c r="DDD70" s="119"/>
      <c r="DDE70" s="119"/>
      <c r="DDF70" s="119"/>
      <c r="DDG70" s="119"/>
      <c r="DDH70" s="119"/>
      <c r="DDI70" s="119"/>
      <c r="DDJ70" s="119"/>
      <c r="DDK70" s="119"/>
      <c r="DDL70" s="119"/>
      <c r="DDM70" s="119"/>
      <c r="DDN70" s="119"/>
      <c r="DDO70" s="119"/>
      <c r="DDP70" s="119"/>
      <c r="DDQ70" s="119"/>
      <c r="DDR70" s="119"/>
      <c r="DDS70" s="119"/>
      <c r="DDT70" s="119"/>
      <c r="DDU70" s="119"/>
      <c r="DDV70" s="119"/>
      <c r="DDW70" s="119"/>
      <c r="DDX70" s="119"/>
      <c r="DDY70" s="119"/>
      <c r="DDZ70" s="119"/>
      <c r="DEA70" s="119"/>
      <c r="DEB70" s="119"/>
      <c r="DEC70" s="119"/>
      <c r="DED70" s="119"/>
      <c r="DEE70" s="119"/>
      <c r="DEF70" s="119"/>
      <c r="DEG70" s="119"/>
      <c r="DEH70" s="119"/>
      <c r="DEI70" s="119"/>
      <c r="DEJ70" s="119"/>
      <c r="DEK70" s="119"/>
      <c r="DEL70" s="119"/>
      <c r="DEM70" s="119"/>
      <c r="DEN70" s="119"/>
      <c r="DEO70" s="119"/>
      <c r="DEP70" s="119"/>
      <c r="DEQ70" s="119"/>
      <c r="DER70" s="119"/>
      <c r="DES70" s="119"/>
      <c r="DET70" s="119"/>
      <c r="DEU70" s="119"/>
      <c r="DEV70" s="119"/>
      <c r="DEW70" s="119"/>
      <c r="DEX70" s="119"/>
      <c r="DEY70" s="119"/>
      <c r="DEZ70" s="119"/>
      <c r="DFA70" s="119"/>
      <c r="DFB70" s="119"/>
      <c r="DFC70" s="119"/>
      <c r="DFD70" s="119"/>
      <c r="DFE70" s="119"/>
      <c r="DFF70" s="119"/>
      <c r="DFG70" s="119"/>
      <c r="DFH70" s="119"/>
      <c r="DFI70" s="119"/>
      <c r="DFJ70" s="119"/>
      <c r="DFK70" s="119"/>
      <c r="DFL70" s="119"/>
      <c r="DFM70" s="119"/>
      <c r="DFN70" s="119"/>
      <c r="DFO70" s="119"/>
      <c r="DFP70" s="119"/>
      <c r="DFQ70" s="119"/>
      <c r="DFR70" s="119"/>
      <c r="DFS70" s="119"/>
      <c r="DFT70" s="119"/>
      <c r="DFU70" s="119"/>
      <c r="DFV70" s="119"/>
      <c r="DFW70" s="119"/>
      <c r="DFX70" s="119"/>
      <c r="DFY70" s="119"/>
      <c r="DFZ70" s="119"/>
      <c r="DGA70" s="119"/>
      <c r="DGB70" s="119"/>
      <c r="DGC70" s="119"/>
      <c r="DGD70" s="119"/>
      <c r="DGE70" s="119"/>
      <c r="DGF70" s="119"/>
      <c r="DGG70" s="119"/>
      <c r="DGH70" s="119"/>
      <c r="DGI70" s="119"/>
      <c r="DGJ70" s="119"/>
      <c r="DGK70" s="119"/>
      <c r="DGL70" s="119"/>
      <c r="DGM70" s="119"/>
      <c r="DGN70" s="119"/>
      <c r="DGO70" s="119"/>
      <c r="DGP70" s="119"/>
      <c r="DGQ70" s="119"/>
      <c r="DGR70" s="119"/>
      <c r="DGS70" s="119"/>
      <c r="DGT70" s="119"/>
      <c r="DGU70" s="119"/>
      <c r="DGV70" s="119"/>
      <c r="DGW70" s="119"/>
      <c r="DGX70" s="119"/>
      <c r="DGY70" s="119"/>
      <c r="DGZ70" s="119"/>
      <c r="DHA70" s="119"/>
      <c r="DHB70" s="119"/>
      <c r="DHC70" s="119"/>
      <c r="DHD70" s="119"/>
      <c r="DHE70" s="119"/>
      <c r="DHF70" s="119"/>
      <c r="DHG70" s="119"/>
      <c r="DHH70" s="119"/>
      <c r="DHI70" s="119"/>
      <c r="DHJ70" s="119"/>
      <c r="DHK70" s="119"/>
      <c r="DHL70" s="119"/>
      <c r="DHM70" s="119"/>
      <c r="DHN70" s="119"/>
      <c r="DHO70" s="119"/>
      <c r="DHP70" s="119"/>
      <c r="DHQ70" s="119"/>
      <c r="DHR70" s="119"/>
      <c r="DHS70" s="119"/>
      <c r="DHT70" s="119"/>
      <c r="DHU70" s="119"/>
      <c r="DHV70" s="119"/>
      <c r="DHW70" s="119"/>
      <c r="DHX70" s="119"/>
      <c r="DHY70" s="119"/>
      <c r="DHZ70" s="119"/>
      <c r="DIA70" s="119"/>
      <c r="DIB70" s="119"/>
      <c r="DIC70" s="119"/>
      <c r="DID70" s="119"/>
      <c r="DIE70" s="119"/>
      <c r="DIF70" s="119"/>
      <c r="DIG70" s="119"/>
      <c r="DIH70" s="119"/>
      <c r="DII70" s="119"/>
      <c r="DIJ70" s="119"/>
      <c r="DIK70" s="119"/>
      <c r="DIL70" s="119"/>
      <c r="DIM70" s="119"/>
      <c r="DIN70" s="119"/>
      <c r="DIO70" s="119"/>
      <c r="DIP70" s="119"/>
      <c r="DIQ70" s="119"/>
      <c r="DIR70" s="119"/>
      <c r="DIS70" s="119"/>
      <c r="DIT70" s="119"/>
      <c r="DIU70" s="119"/>
      <c r="DIV70" s="119"/>
      <c r="DIW70" s="119"/>
      <c r="DIX70" s="119"/>
      <c r="DIY70" s="119"/>
      <c r="DIZ70" s="119"/>
      <c r="DJA70" s="119"/>
      <c r="DJB70" s="119"/>
      <c r="DJC70" s="119"/>
      <c r="DJD70" s="119"/>
      <c r="DJE70" s="119"/>
      <c r="DJF70" s="119"/>
      <c r="DJG70" s="119"/>
      <c r="DJH70" s="119"/>
      <c r="DJI70" s="119"/>
      <c r="DJJ70" s="119"/>
      <c r="DJK70" s="119"/>
      <c r="DJL70" s="119"/>
      <c r="DJM70" s="119"/>
      <c r="DJN70" s="119"/>
      <c r="DJO70" s="119"/>
      <c r="DJP70" s="119"/>
      <c r="DJQ70" s="119"/>
      <c r="DJR70" s="119"/>
      <c r="DJS70" s="119"/>
      <c r="DJT70" s="119"/>
      <c r="DJU70" s="119"/>
      <c r="DJV70" s="119"/>
      <c r="DJW70" s="119"/>
      <c r="DJX70" s="119"/>
      <c r="DJY70" s="119"/>
      <c r="DJZ70" s="119"/>
      <c r="DKA70" s="119"/>
      <c r="DKB70" s="119"/>
      <c r="DKC70" s="119"/>
      <c r="DKD70" s="119"/>
      <c r="DKE70" s="119"/>
      <c r="DKF70" s="119"/>
      <c r="DKG70" s="119"/>
      <c r="DKH70" s="119"/>
      <c r="DKI70" s="119"/>
      <c r="DKJ70" s="119"/>
      <c r="DKK70" s="119"/>
      <c r="DKL70" s="119"/>
      <c r="DKM70" s="119"/>
      <c r="DKN70" s="119"/>
      <c r="DKO70" s="119"/>
      <c r="DKP70" s="119"/>
      <c r="DKQ70" s="119"/>
      <c r="DKR70" s="119"/>
      <c r="DKS70" s="119"/>
      <c r="DKT70" s="119"/>
      <c r="DKU70" s="119"/>
      <c r="DKV70" s="119"/>
      <c r="DKW70" s="119"/>
      <c r="DKX70" s="119"/>
      <c r="DKY70" s="119"/>
      <c r="DKZ70" s="119"/>
      <c r="DLA70" s="119"/>
      <c r="DLB70" s="119"/>
      <c r="DLC70" s="119"/>
      <c r="DLD70" s="119"/>
      <c r="DLE70" s="119"/>
      <c r="DLF70" s="119"/>
      <c r="DLG70" s="119"/>
      <c r="DLH70" s="119"/>
      <c r="DLI70" s="119"/>
      <c r="DLJ70" s="119"/>
      <c r="DLK70" s="119"/>
      <c r="DLL70" s="119"/>
      <c r="DLM70" s="119"/>
      <c r="DLN70" s="119"/>
      <c r="DLO70" s="119"/>
      <c r="DLP70" s="119"/>
      <c r="DLQ70" s="119"/>
      <c r="DLR70" s="119"/>
      <c r="DLS70" s="119"/>
      <c r="DLT70" s="119"/>
      <c r="DLU70" s="119"/>
      <c r="DLV70" s="119"/>
      <c r="DLW70" s="119"/>
      <c r="DLX70" s="119"/>
      <c r="DLY70" s="119"/>
      <c r="DLZ70" s="119"/>
      <c r="DMA70" s="119"/>
      <c r="DMB70" s="119"/>
      <c r="DMC70" s="119"/>
      <c r="DMD70" s="119"/>
      <c r="DME70" s="119"/>
      <c r="DMF70" s="119"/>
      <c r="DMG70" s="119"/>
      <c r="DMH70" s="119"/>
      <c r="DMI70" s="119"/>
      <c r="DMJ70" s="119"/>
      <c r="DMK70" s="119"/>
      <c r="DML70" s="119"/>
      <c r="DMM70" s="119"/>
      <c r="DMN70" s="119"/>
      <c r="DMO70" s="119"/>
      <c r="DMP70" s="119"/>
      <c r="DMQ70" s="119"/>
      <c r="DMR70" s="119"/>
      <c r="DMS70" s="119"/>
      <c r="DMT70" s="119"/>
      <c r="DMU70" s="119"/>
      <c r="DMV70" s="119"/>
      <c r="DMW70" s="119"/>
      <c r="DMX70" s="119"/>
      <c r="DMY70" s="119"/>
      <c r="DMZ70" s="119"/>
      <c r="DNA70" s="119"/>
      <c r="DNB70" s="119"/>
      <c r="DNC70" s="119"/>
      <c r="DND70" s="119"/>
      <c r="DNE70" s="119"/>
      <c r="DNF70" s="119"/>
      <c r="DNG70" s="119"/>
      <c r="DNH70" s="119"/>
      <c r="DNI70" s="119"/>
      <c r="DNJ70" s="119"/>
      <c r="DNK70" s="119"/>
      <c r="DNL70" s="119"/>
      <c r="DNM70" s="119"/>
      <c r="DNN70" s="119"/>
      <c r="DNO70" s="119"/>
      <c r="DNP70" s="119"/>
      <c r="DNQ70" s="119"/>
      <c r="DNR70" s="119"/>
      <c r="DNS70" s="119"/>
      <c r="DNT70" s="119"/>
      <c r="DNU70" s="119"/>
      <c r="DNV70" s="119"/>
      <c r="DNW70" s="119"/>
      <c r="DNX70" s="119"/>
      <c r="DNY70" s="119"/>
      <c r="DNZ70" s="119"/>
      <c r="DOA70" s="119"/>
      <c r="DOB70" s="119"/>
      <c r="DOC70" s="119"/>
      <c r="DOD70" s="119"/>
      <c r="DOE70" s="119"/>
      <c r="DOF70" s="119"/>
      <c r="DOG70" s="119"/>
      <c r="DOH70" s="119"/>
      <c r="DOI70" s="119"/>
      <c r="DOJ70" s="119"/>
      <c r="DOK70" s="119"/>
      <c r="DOL70" s="119"/>
      <c r="DOM70" s="119"/>
      <c r="DON70" s="119"/>
      <c r="DOO70" s="119"/>
      <c r="DOP70" s="119"/>
      <c r="DOQ70" s="119"/>
      <c r="DOR70" s="119"/>
      <c r="DOS70" s="119"/>
      <c r="DOT70" s="119"/>
      <c r="DOU70" s="119"/>
      <c r="DOV70" s="119"/>
      <c r="DOW70" s="119"/>
      <c r="DOX70" s="119"/>
      <c r="DOY70" s="119"/>
      <c r="DOZ70" s="119"/>
      <c r="DPA70" s="119"/>
      <c r="DPB70" s="119"/>
      <c r="DPC70" s="119"/>
      <c r="DPD70" s="119"/>
      <c r="DPE70" s="119"/>
      <c r="DPF70" s="119"/>
      <c r="DPG70" s="119"/>
      <c r="DPH70" s="119"/>
      <c r="DPI70" s="119"/>
      <c r="DPJ70" s="119"/>
      <c r="DPK70" s="119"/>
      <c r="DPL70" s="119"/>
      <c r="DPM70" s="119"/>
      <c r="DPN70" s="119"/>
      <c r="DPO70" s="119"/>
      <c r="DPP70" s="119"/>
      <c r="DPQ70" s="119"/>
      <c r="DPR70" s="119"/>
      <c r="DPS70" s="119"/>
      <c r="DPT70" s="119"/>
      <c r="DPU70" s="119"/>
      <c r="DPV70" s="119"/>
      <c r="DPW70" s="119"/>
      <c r="DPX70" s="119"/>
      <c r="DPY70" s="119"/>
      <c r="DPZ70" s="119"/>
      <c r="DQA70" s="119"/>
      <c r="DQB70" s="119"/>
      <c r="DQC70" s="119"/>
      <c r="DQD70" s="119"/>
      <c r="DQE70" s="119"/>
      <c r="DQF70" s="119"/>
      <c r="DQG70" s="119"/>
      <c r="DQH70" s="119"/>
      <c r="DQI70" s="119"/>
      <c r="DQJ70" s="119"/>
      <c r="DQK70" s="119"/>
      <c r="DQL70" s="119"/>
      <c r="DQM70" s="119"/>
      <c r="DQN70" s="119"/>
      <c r="DQO70" s="119"/>
      <c r="DQP70" s="119"/>
      <c r="DQQ70" s="119"/>
      <c r="DQR70" s="119"/>
      <c r="DQS70" s="119"/>
      <c r="DQT70" s="119"/>
      <c r="DQU70" s="119"/>
      <c r="DQV70" s="119"/>
      <c r="DQW70" s="119"/>
      <c r="DQX70" s="119"/>
      <c r="DQY70" s="119"/>
      <c r="DQZ70" s="119"/>
      <c r="DRA70" s="119"/>
      <c r="DRB70" s="119"/>
      <c r="DRC70" s="119"/>
      <c r="DRD70" s="119"/>
      <c r="DRE70" s="119"/>
      <c r="DRF70" s="119"/>
      <c r="DRG70" s="119"/>
      <c r="DRH70" s="119"/>
      <c r="DRI70" s="119"/>
      <c r="DRJ70" s="119"/>
      <c r="DRK70" s="119"/>
      <c r="DRL70" s="119"/>
      <c r="DRM70" s="119"/>
      <c r="DRN70" s="119"/>
      <c r="DRO70" s="119"/>
      <c r="DRP70" s="119"/>
      <c r="DRQ70" s="119"/>
      <c r="DRR70" s="119"/>
      <c r="DRS70" s="119"/>
      <c r="DRT70" s="119"/>
      <c r="DRU70" s="119"/>
      <c r="DRV70" s="119"/>
      <c r="DRW70" s="119"/>
      <c r="DRX70" s="119"/>
      <c r="DRY70" s="119"/>
      <c r="DRZ70" s="119"/>
      <c r="DSA70" s="119"/>
      <c r="DSB70" s="119"/>
      <c r="DSC70" s="119"/>
      <c r="DSD70" s="119"/>
      <c r="DSE70" s="119"/>
      <c r="DSF70" s="119"/>
      <c r="DSG70" s="119"/>
      <c r="DSH70" s="119"/>
      <c r="DSI70" s="119"/>
      <c r="DSJ70" s="119"/>
      <c r="DSK70" s="119"/>
      <c r="DSL70" s="119"/>
      <c r="DSM70" s="119"/>
      <c r="DSN70" s="119"/>
      <c r="DSO70" s="119"/>
      <c r="DSP70" s="119"/>
      <c r="DSQ70" s="119"/>
      <c r="DSR70" s="119"/>
      <c r="DSS70" s="119"/>
      <c r="DST70" s="119"/>
      <c r="DSU70" s="119"/>
      <c r="DSV70" s="119"/>
      <c r="DSW70" s="119"/>
      <c r="DSX70" s="119"/>
      <c r="DSY70" s="119"/>
      <c r="DSZ70" s="119"/>
      <c r="DTA70" s="119"/>
      <c r="DTB70" s="119"/>
      <c r="DTC70" s="119"/>
      <c r="DTD70" s="119"/>
      <c r="DTE70" s="119"/>
      <c r="DTF70" s="119"/>
      <c r="DTG70" s="119"/>
      <c r="DTH70" s="119"/>
      <c r="DTI70" s="119"/>
      <c r="DTJ70" s="119"/>
      <c r="DTK70" s="119"/>
      <c r="DTL70" s="119"/>
      <c r="DTM70" s="119"/>
      <c r="DTN70" s="119"/>
      <c r="DTO70" s="119"/>
      <c r="DTP70" s="119"/>
      <c r="DTQ70" s="119"/>
      <c r="DTR70" s="119"/>
      <c r="DTS70" s="119"/>
      <c r="DTT70" s="119"/>
      <c r="DTU70" s="119"/>
      <c r="DTV70" s="119"/>
      <c r="DTW70" s="119"/>
      <c r="DTX70" s="119"/>
      <c r="DTY70" s="119"/>
      <c r="DTZ70" s="119"/>
      <c r="DUA70" s="119"/>
      <c r="DUB70" s="119"/>
      <c r="DUC70" s="119"/>
      <c r="DUD70" s="119"/>
      <c r="DUE70" s="119"/>
      <c r="DUF70" s="119"/>
      <c r="DUG70" s="119"/>
      <c r="DUH70" s="119"/>
      <c r="DUI70" s="119"/>
      <c r="DUJ70" s="119"/>
      <c r="DUK70" s="119"/>
      <c r="DUL70" s="119"/>
      <c r="DUM70" s="119"/>
      <c r="DUN70" s="119"/>
      <c r="DUO70" s="119"/>
      <c r="DUP70" s="119"/>
      <c r="DUQ70" s="119"/>
      <c r="DUR70" s="119"/>
      <c r="DUS70" s="119"/>
      <c r="DUT70" s="119"/>
      <c r="DUU70" s="119"/>
      <c r="DUV70" s="119"/>
      <c r="DUW70" s="119"/>
      <c r="DUX70" s="119"/>
      <c r="DUY70" s="119"/>
      <c r="DUZ70" s="119"/>
      <c r="DVA70" s="119"/>
      <c r="DVB70" s="119"/>
      <c r="DVC70" s="119"/>
      <c r="DVD70" s="119"/>
      <c r="DVE70" s="119"/>
      <c r="DVF70" s="119"/>
      <c r="DVG70" s="119"/>
      <c r="DVH70" s="119"/>
      <c r="DVI70" s="119"/>
      <c r="DVJ70" s="119"/>
      <c r="DVK70" s="119"/>
      <c r="DVL70" s="119"/>
      <c r="DVM70" s="119"/>
      <c r="DVN70" s="119"/>
      <c r="DVO70" s="119"/>
      <c r="DVP70" s="119"/>
      <c r="DVQ70" s="119"/>
      <c r="DVR70" s="119"/>
      <c r="DVS70" s="119"/>
      <c r="DVT70" s="119"/>
      <c r="DVU70" s="119"/>
      <c r="DVV70" s="119"/>
      <c r="DVW70" s="119"/>
      <c r="DVX70" s="119"/>
      <c r="DVY70" s="119"/>
      <c r="DVZ70" s="119"/>
      <c r="DWA70" s="119"/>
      <c r="DWB70" s="119"/>
      <c r="DWC70" s="119"/>
      <c r="DWD70" s="119"/>
      <c r="DWE70" s="119"/>
      <c r="DWF70" s="119"/>
      <c r="DWG70" s="119"/>
      <c r="DWH70" s="119"/>
      <c r="DWI70" s="119"/>
      <c r="DWJ70" s="119"/>
      <c r="DWK70" s="119"/>
      <c r="DWL70" s="119"/>
      <c r="DWM70" s="119"/>
      <c r="DWN70" s="119"/>
      <c r="DWO70" s="119"/>
      <c r="DWP70" s="119"/>
      <c r="DWQ70" s="119"/>
      <c r="DWR70" s="119"/>
      <c r="DWS70" s="119"/>
      <c r="DWT70" s="119"/>
      <c r="DWU70" s="119"/>
      <c r="DWV70" s="119"/>
      <c r="DWW70" s="119"/>
      <c r="DWX70" s="119"/>
      <c r="DWY70" s="119"/>
      <c r="DWZ70" s="119"/>
      <c r="DXA70" s="119"/>
      <c r="DXB70" s="119"/>
      <c r="DXC70" s="119"/>
      <c r="DXD70" s="119"/>
      <c r="DXE70" s="119"/>
      <c r="DXF70" s="119"/>
      <c r="DXG70" s="119"/>
      <c r="DXH70" s="119"/>
      <c r="DXI70" s="119"/>
      <c r="DXJ70" s="119"/>
      <c r="DXK70" s="119"/>
      <c r="DXL70" s="119"/>
      <c r="DXM70" s="119"/>
      <c r="DXN70" s="119"/>
      <c r="DXO70" s="119"/>
      <c r="DXP70" s="119"/>
      <c r="DXQ70" s="119"/>
      <c r="DXR70" s="119"/>
      <c r="DXS70" s="119"/>
      <c r="DXT70" s="119"/>
      <c r="DXU70" s="119"/>
      <c r="DXV70" s="119"/>
      <c r="DXW70" s="119"/>
      <c r="DXX70" s="119"/>
      <c r="DXY70" s="119"/>
      <c r="DXZ70" s="119"/>
      <c r="DYA70" s="119"/>
      <c r="DYB70" s="119"/>
      <c r="DYC70" s="119"/>
      <c r="DYD70" s="119"/>
      <c r="DYE70" s="119"/>
      <c r="DYF70" s="119"/>
      <c r="DYG70" s="119"/>
      <c r="DYH70" s="119"/>
      <c r="DYI70" s="119"/>
      <c r="DYJ70" s="119"/>
      <c r="DYK70" s="119"/>
      <c r="DYL70" s="119"/>
      <c r="DYM70" s="119"/>
      <c r="DYN70" s="119"/>
      <c r="DYO70" s="119"/>
      <c r="DYP70" s="119"/>
      <c r="DYQ70" s="119"/>
      <c r="DYR70" s="119"/>
      <c r="DYS70" s="119"/>
      <c r="DYT70" s="119"/>
      <c r="DYU70" s="119"/>
      <c r="DYV70" s="119"/>
      <c r="DYW70" s="119"/>
      <c r="DYX70" s="119"/>
      <c r="DYY70" s="119"/>
      <c r="DYZ70" s="119"/>
      <c r="DZA70" s="119"/>
      <c r="DZB70" s="119"/>
      <c r="DZC70" s="119"/>
      <c r="DZD70" s="119"/>
      <c r="DZE70" s="119"/>
      <c r="DZF70" s="119"/>
      <c r="DZG70" s="119"/>
      <c r="DZH70" s="119"/>
      <c r="DZI70" s="119"/>
      <c r="DZJ70" s="119"/>
      <c r="DZK70" s="119"/>
      <c r="DZL70" s="119"/>
      <c r="DZM70" s="119"/>
      <c r="DZN70" s="119"/>
      <c r="DZO70" s="119"/>
      <c r="DZP70" s="119"/>
      <c r="DZQ70" s="119"/>
      <c r="DZR70" s="119"/>
      <c r="DZS70" s="119"/>
      <c r="DZT70" s="119"/>
      <c r="DZU70" s="119"/>
      <c r="DZV70" s="119"/>
      <c r="DZW70" s="119"/>
      <c r="DZX70" s="119"/>
      <c r="DZY70" s="119"/>
      <c r="DZZ70" s="119"/>
      <c r="EAA70" s="119"/>
      <c r="EAB70" s="119"/>
      <c r="EAC70" s="119"/>
      <c r="EAD70" s="119"/>
      <c r="EAE70" s="119"/>
      <c r="EAF70" s="119"/>
      <c r="EAG70" s="119"/>
      <c r="EAH70" s="119"/>
      <c r="EAI70" s="119"/>
      <c r="EAJ70" s="119"/>
      <c r="EAK70" s="119"/>
      <c r="EAL70" s="119"/>
      <c r="EAM70" s="119"/>
      <c r="EAN70" s="119"/>
      <c r="EAO70" s="119"/>
      <c r="EAP70" s="119"/>
      <c r="EAQ70" s="119"/>
      <c r="EAR70" s="119"/>
      <c r="EAS70" s="119"/>
      <c r="EAT70" s="119"/>
      <c r="EAU70" s="119"/>
      <c r="EAV70" s="119"/>
      <c r="EAW70" s="119"/>
      <c r="EAX70" s="119"/>
      <c r="EAY70" s="119"/>
      <c r="EAZ70" s="119"/>
      <c r="EBA70" s="119"/>
      <c r="EBB70" s="119"/>
      <c r="EBC70" s="119"/>
      <c r="EBD70" s="119"/>
      <c r="EBE70" s="119"/>
      <c r="EBF70" s="119"/>
      <c r="EBG70" s="119"/>
      <c r="EBH70" s="119"/>
      <c r="EBI70" s="119"/>
      <c r="EBJ70" s="119"/>
      <c r="EBK70" s="119"/>
      <c r="EBL70" s="119"/>
      <c r="EBM70" s="119"/>
      <c r="EBN70" s="119"/>
      <c r="EBO70" s="119"/>
      <c r="EBP70" s="119"/>
      <c r="EBQ70" s="119"/>
      <c r="EBR70" s="119"/>
      <c r="EBS70" s="119"/>
      <c r="EBT70" s="119"/>
      <c r="EBU70" s="119"/>
      <c r="EBV70" s="119"/>
      <c r="EBW70" s="119"/>
      <c r="EBX70" s="119"/>
      <c r="EBY70" s="119"/>
      <c r="EBZ70" s="119"/>
      <c r="ECA70" s="119"/>
      <c r="ECB70" s="119"/>
      <c r="ECC70" s="119"/>
      <c r="ECD70" s="119"/>
      <c r="ECE70" s="119"/>
      <c r="ECF70" s="119"/>
      <c r="ECG70" s="119"/>
      <c r="ECH70" s="119"/>
      <c r="ECI70" s="119"/>
      <c r="ECJ70" s="119"/>
      <c r="ECK70" s="119"/>
      <c r="ECL70" s="119"/>
      <c r="ECM70" s="119"/>
      <c r="ECN70" s="119"/>
      <c r="ECO70" s="119"/>
      <c r="ECP70" s="119"/>
      <c r="ECQ70" s="119"/>
      <c r="ECR70" s="119"/>
      <c r="ECS70" s="119"/>
      <c r="ECT70" s="119"/>
      <c r="ECU70" s="119"/>
      <c r="ECV70" s="119"/>
      <c r="ECW70" s="119"/>
      <c r="ECX70" s="119"/>
      <c r="ECY70" s="119"/>
      <c r="ECZ70" s="119"/>
      <c r="EDA70" s="119"/>
      <c r="EDB70" s="119"/>
      <c r="EDC70" s="119"/>
      <c r="EDD70" s="119"/>
      <c r="EDE70" s="119"/>
      <c r="EDF70" s="119"/>
      <c r="EDG70" s="119"/>
      <c r="EDH70" s="119"/>
      <c r="EDI70" s="119"/>
      <c r="EDJ70" s="119"/>
      <c r="EDK70" s="119"/>
      <c r="EDL70" s="119"/>
      <c r="EDM70" s="119"/>
      <c r="EDN70" s="119"/>
      <c r="EDO70" s="119"/>
      <c r="EDP70" s="119"/>
      <c r="EDQ70" s="119"/>
      <c r="EDR70" s="119"/>
      <c r="EDS70" s="119"/>
      <c r="EDT70" s="119"/>
      <c r="EDU70" s="119"/>
      <c r="EDV70" s="119"/>
      <c r="EDW70" s="119"/>
      <c r="EDX70" s="119"/>
      <c r="EDY70" s="119"/>
      <c r="EDZ70" s="119"/>
      <c r="EEA70" s="119"/>
      <c r="EEB70" s="119"/>
      <c r="EEC70" s="119"/>
      <c r="EED70" s="119"/>
      <c r="EEE70" s="119"/>
      <c r="EEF70" s="119"/>
      <c r="EEG70" s="119"/>
      <c r="EEH70" s="119"/>
      <c r="EEI70" s="119"/>
      <c r="EEJ70" s="119"/>
      <c r="EEK70" s="119"/>
      <c r="EEL70" s="119"/>
      <c r="EEM70" s="119"/>
      <c r="EEN70" s="119"/>
      <c r="EEO70" s="119"/>
      <c r="EEP70" s="119"/>
      <c r="EEQ70" s="119"/>
      <c r="EER70" s="119"/>
      <c r="EES70" s="119"/>
      <c r="EET70" s="119"/>
      <c r="EEU70" s="119"/>
      <c r="EEV70" s="119"/>
      <c r="EEW70" s="119"/>
      <c r="EEX70" s="119"/>
      <c r="EEY70" s="119"/>
      <c r="EEZ70" s="119"/>
      <c r="EFA70" s="119"/>
      <c r="EFB70" s="119"/>
      <c r="EFC70" s="119"/>
      <c r="EFD70" s="119"/>
      <c r="EFE70" s="119"/>
      <c r="EFF70" s="119"/>
      <c r="EFG70" s="119"/>
      <c r="EFH70" s="119"/>
      <c r="EFI70" s="119"/>
      <c r="EFJ70" s="119"/>
      <c r="EFK70" s="119"/>
      <c r="EFL70" s="119"/>
      <c r="EFM70" s="119"/>
      <c r="EFN70" s="119"/>
      <c r="EFO70" s="119"/>
      <c r="EFP70" s="119"/>
      <c r="EFQ70" s="119"/>
      <c r="EFR70" s="119"/>
      <c r="EFS70" s="119"/>
      <c r="EFT70" s="119"/>
      <c r="EFU70" s="119"/>
      <c r="EFV70" s="119"/>
      <c r="EFW70" s="119"/>
      <c r="EFX70" s="119"/>
      <c r="EFY70" s="119"/>
      <c r="EFZ70" s="119"/>
      <c r="EGA70" s="119"/>
      <c r="EGB70" s="119"/>
      <c r="EGC70" s="119"/>
      <c r="EGD70" s="119"/>
      <c r="EGE70" s="119"/>
      <c r="EGF70" s="119"/>
      <c r="EGG70" s="119"/>
      <c r="EGH70" s="119"/>
      <c r="EGI70" s="119"/>
      <c r="EGJ70" s="119"/>
      <c r="EGK70" s="119"/>
      <c r="EGL70" s="119"/>
      <c r="EGM70" s="119"/>
      <c r="EGN70" s="119"/>
      <c r="EGO70" s="119"/>
      <c r="EGP70" s="119"/>
      <c r="EGQ70" s="119"/>
      <c r="EGR70" s="119"/>
      <c r="EGS70" s="119"/>
      <c r="EGT70" s="119"/>
      <c r="EGU70" s="119"/>
      <c r="EGV70" s="119"/>
      <c r="EGW70" s="119"/>
      <c r="EGX70" s="119"/>
      <c r="EGY70" s="119"/>
      <c r="EGZ70" s="119"/>
      <c r="EHA70" s="119"/>
      <c r="EHB70" s="119"/>
      <c r="EHC70" s="119"/>
      <c r="EHD70" s="119"/>
      <c r="EHE70" s="119"/>
      <c r="EHF70" s="119"/>
      <c r="EHG70" s="119"/>
      <c r="EHH70" s="119"/>
      <c r="EHI70" s="119"/>
      <c r="EHJ70" s="119"/>
      <c r="EHK70" s="119"/>
      <c r="EHL70" s="119"/>
      <c r="EHM70" s="119"/>
      <c r="EHN70" s="119"/>
      <c r="EHO70" s="119"/>
      <c r="EHP70" s="119"/>
      <c r="EHQ70" s="119"/>
      <c r="EHR70" s="119"/>
      <c r="EHS70" s="119"/>
      <c r="EHT70" s="119"/>
      <c r="EHU70" s="119"/>
      <c r="EHV70" s="119"/>
      <c r="EHW70" s="119"/>
      <c r="EHX70" s="119"/>
      <c r="EHY70" s="119"/>
      <c r="EHZ70" s="119"/>
      <c r="EIA70" s="119"/>
      <c r="EIB70" s="119"/>
      <c r="EIC70" s="119"/>
      <c r="EID70" s="119"/>
      <c r="EIE70" s="119"/>
      <c r="EIF70" s="119"/>
      <c r="EIG70" s="119"/>
      <c r="EIH70" s="119"/>
      <c r="EII70" s="119"/>
      <c r="EIJ70" s="119"/>
      <c r="EIK70" s="119"/>
      <c r="EIL70" s="119"/>
      <c r="EIM70" s="119"/>
      <c r="EIN70" s="119"/>
      <c r="EIO70" s="119"/>
      <c r="EIP70" s="119"/>
      <c r="EIQ70" s="119"/>
      <c r="EIR70" s="119"/>
      <c r="EIS70" s="119"/>
      <c r="EIT70" s="119"/>
      <c r="EIU70" s="119"/>
      <c r="EIV70" s="119"/>
      <c r="EIW70" s="119"/>
      <c r="EIX70" s="119"/>
      <c r="EIY70" s="119"/>
      <c r="EIZ70" s="119"/>
      <c r="EJA70" s="119"/>
      <c r="EJB70" s="119"/>
      <c r="EJC70" s="119"/>
      <c r="EJD70" s="119"/>
      <c r="EJE70" s="119"/>
      <c r="EJF70" s="119"/>
      <c r="EJG70" s="119"/>
      <c r="EJH70" s="119"/>
      <c r="EJI70" s="119"/>
      <c r="EJJ70" s="119"/>
      <c r="EJK70" s="119"/>
      <c r="EJL70" s="119"/>
      <c r="EJM70" s="119"/>
      <c r="EJN70" s="119"/>
      <c r="EJO70" s="119"/>
      <c r="EJP70" s="119"/>
      <c r="EJQ70" s="119"/>
      <c r="EJR70" s="119"/>
      <c r="EJS70" s="119"/>
      <c r="EJT70" s="119"/>
      <c r="EJU70" s="119"/>
      <c r="EJV70" s="119"/>
      <c r="EJW70" s="119"/>
      <c r="EJX70" s="119"/>
      <c r="EJY70" s="119"/>
      <c r="EJZ70" s="119"/>
      <c r="EKA70" s="119"/>
      <c r="EKB70" s="119"/>
      <c r="EKC70" s="119"/>
      <c r="EKD70" s="119"/>
      <c r="EKE70" s="119"/>
      <c r="EKF70" s="119"/>
      <c r="EKG70" s="119"/>
      <c r="EKH70" s="119"/>
      <c r="EKI70" s="119"/>
      <c r="EKJ70" s="119"/>
      <c r="EKK70" s="119"/>
      <c r="EKL70" s="119"/>
      <c r="EKM70" s="119"/>
      <c r="EKN70" s="119"/>
      <c r="EKO70" s="119"/>
      <c r="EKP70" s="119"/>
      <c r="EKQ70" s="119"/>
      <c r="EKR70" s="119"/>
      <c r="EKS70" s="119"/>
      <c r="EKT70" s="119"/>
      <c r="EKU70" s="119"/>
      <c r="EKV70" s="119"/>
      <c r="EKW70" s="119"/>
      <c r="EKX70" s="119"/>
      <c r="EKY70" s="119"/>
      <c r="EKZ70" s="119"/>
      <c r="ELA70" s="119"/>
      <c r="ELB70" s="119"/>
      <c r="ELC70" s="119"/>
      <c r="ELD70" s="119"/>
      <c r="ELE70" s="119"/>
      <c r="ELF70" s="119"/>
      <c r="ELG70" s="119"/>
      <c r="ELH70" s="119"/>
      <c r="ELI70" s="119"/>
      <c r="ELJ70" s="119"/>
      <c r="ELK70" s="119"/>
      <c r="ELL70" s="119"/>
      <c r="ELM70" s="119"/>
      <c r="ELN70" s="119"/>
      <c r="ELO70" s="119"/>
      <c r="ELP70" s="119"/>
      <c r="ELQ70" s="119"/>
      <c r="ELR70" s="119"/>
      <c r="ELS70" s="119"/>
      <c r="ELT70" s="119"/>
      <c r="ELU70" s="119"/>
      <c r="ELV70" s="119"/>
      <c r="ELW70" s="119"/>
      <c r="ELX70" s="119"/>
      <c r="ELY70" s="119"/>
      <c r="ELZ70" s="119"/>
      <c r="EMA70" s="119"/>
      <c r="EMB70" s="119"/>
      <c r="EMC70" s="119"/>
      <c r="EMD70" s="119"/>
      <c r="EME70" s="119"/>
      <c r="EMF70" s="119"/>
      <c r="EMG70" s="119"/>
      <c r="EMH70" s="119"/>
      <c r="EMI70" s="119"/>
      <c r="EMJ70" s="119"/>
      <c r="EMK70" s="119"/>
      <c r="EML70" s="119"/>
      <c r="EMM70" s="119"/>
      <c r="EMN70" s="119"/>
      <c r="EMO70" s="119"/>
      <c r="EMP70" s="119"/>
      <c r="EMQ70" s="119"/>
      <c r="EMR70" s="119"/>
      <c r="EMS70" s="119"/>
      <c r="EMT70" s="119"/>
      <c r="EMU70" s="119"/>
      <c r="EMV70" s="119"/>
      <c r="EMW70" s="119"/>
      <c r="EMX70" s="119"/>
      <c r="EMY70" s="119"/>
      <c r="EMZ70" s="119"/>
      <c r="ENA70" s="119"/>
      <c r="ENB70" s="119"/>
      <c r="ENC70" s="119"/>
      <c r="END70" s="119"/>
      <c r="ENE70" s="119"/>
      <c r="ENF70" s="119"/>
      <c r="ENG70" s="119"/>
      <c r="ENH70" s="119"/>
      <c r="ENI70" s="119"/>
      <c r="ENJ70" s="119"/>
      <c r="ENK70" s="119"/>
      <c r="ENL70" s="119"/>
      <c r="ENM70" s="119"/>
      <c r="ENN70" s="119"/>
      <c r="ENO70" s="119"/>
      <c r="ENP70" s="119"/>
      <c r="ENQ70" s="119"/>
      <c r="ENR70" s="119"/>
      <c r="ENS70" s="119"/>
      <c r="ENT70" s="119"/>
      <c r="ENU70" s="119"/>
      <c r="ENV70" s="119"/>
      <c r="ENW70" s="119"/>
      <c r="ENX70" s="119"/>
      <c r="ENY70" s="119"/>
      <c r="ENZ70" s="119"/>
      <c r="EOA70" s="119"/>
      <c r="EOB70" s="119"/>
      <c r="EOC70" s="119"/>
      <c r="EOD70" s="119"/>
      <c r="EOE70" s="119"/>
      <c r="EOF70" s="119"/>
      <c r="EOG70" s="119"/>
      <c r="EOH70" s="119"/>
      <c r="EOI70" s="119"/>
      <c r="EOJ70" s="119"/>
      <c r="EOK70" s="119"/>
      <c r="EOL70" s="119"/>
      <c r="EOM70" s="119"/>
      <c r="EON70" s="119"/>
      <c r="EOO70" s="119"/>
      <c r="EOP70" s="119"/>
      <c r="EOQ70" s="119"/>
      <c r="EOR70" s="119"/>
      <c r="EOS70" s="119"/>
      <c r="EOT70" s="119"/>
      <c r="EOU70" s="119"/>
      <c r="EOV70" s="119"/>
      <c r="EOW70" s="119"/>
      <c r="EOX70" s="119"/>
      <c r="EOY70" s="119"/>
      <c r="EOZ70" s="119"/>
      <c r="EPA70" s="119"/>
      <c r="EPB70" s="119"/>
      <c r="EPC70" s="119"/>
      <c r="EPD70" s="119"/>
      <c r="EPE70" s="119"/>
      <c r="EPF70" s="119"/>
      <c r="EPG70" s="119"/>
      <c r="EPH70" s="119"/>
      <c r="EPI70" s="119"/>
      <c r="EPJ70" s="119"/>
      <c r="EPK70" s="119"/>
      <c r="EPL70" s="119"/>
      <c r="EPM70" s="119"/>
      <c r="EPN70" s="119"/>
      <c r="EPO70" s="119"/>
      <c r="EPP70" s="119"/>
      <c r="EPQ70" s="119"/>
      <c r="EPR70" s="119"/>
      <c r="EPS70" s="119"/>
      <c r="EPT70" s="119"/>
      <c r="EPU70" s="119"/>
      <c r="EPV70" s="119"/>
      <c r="EPW70" s="119"/>
      <c r="EPX70" s="119"/>
      <c r="EPY70" s="119"/>
      <c r="EPZ70" s="119"/>
      <c r="EQA70" s="119"/>
      <c r="EQB70" s="119"/>
      <c r="EQC70" s="119"/>
      <c r="EQD70" s="119"/>
      <c r="EQE70" s="119"/>
      <c r="EQF70" s="119"/>
      <c r="EQG70" s="119"/>
      <c r="EQH70" s="119"/>
      <c r="EQI70" s="119"/>
      <c r="EQJ70" s="119"/>
      <c r="EQK70" s="119"/>
      <c r="EQL70" s="119"/>
      <c r="EQM70" s="119"/>
      <c r="EQN70" s="119"/>
      <c r="EQO70" s="119"/>
      <c r="EQP70" s="119"/>
      <c r="EQQ70" s="119"/>
      <c r="EQR70" s="119"/>
      <c r="EQS70" s="119"/>
      <c r="EQT70" s="119"/>
      <c r="EQU70" s="119"/>
      <c r="EQV70" s="119"/>
      <c r="EQW70" s="119"/>
      <c r="EQX70" s="119"/>
      <c r="EQY70" s="119"/>
      <c r="EQZ70" s="119"/>
      <c r="ERA70" s="119"/>
      <c r="ERB70" s="119"/>
      <c r="ERC70" s="119"/>
      <c r="ERD70" s="119"/>
      <c r="ERE70" s="119"/>
      <c r="ERF70" s="119"/>
      <c r="ERG70" s="119"/>
      <c r="ERH70" s="119"/>
      <c r="ERI70" s="119"/>
      <c r="ERJ70" s="119"/>
      <c r="ERK70" s="119"/>
      <c r="ERL70" s="119"/>
      <c r="ERM70" s="119"/>
      <c r="ERN70" s="119"/>
      <c r="ERO70" s="119"/>
      <c r="ERP70" s="119"/>
      <c r="ERQ70" s="119"/>
      <c r="ERR70" s="119"/>
      <c r="ERS70" s="119"/>
      <c r="ERT70" s="119"/>
      <c r="ERU70" s="119"/>
      <c r="ERV70" s="119"/>
      <c r="ERW70" s="119"/>
      <c r="ERX70" s="119"/>
      <c r="ERY70" s="119"/>
      <c r="ERZ70" s="119"/>
      <c r="ESA70" s="119"/>
      <c r="ESB70" s="119"/>
      <c r="ESC70" s="119"/>
      <c r="ESD70" s="119"/>
      <c r="ESE70" s="119"/>
      <c r="ESF70" s="119"/>
      <c r="ESG70" s="119"/>
      <c r="ESH70" s="119"/>
      <c r="ESI70" s="119"/>
      <c r="ESJ70" s="119"/>
      <c r="ESK70" s="119"/>
      <c r="ESL70" s="119"/>
      <c r="ESM70" s="119"/>
      <c r="ESN70" s="119"/>
      <c r="ESO70" s="119"/>
      <c r="ESP70" s="119"/>
      <c r="ESQ70" s="119"/>
      <c r="ESR70" s="119"/>
      <c r="ESS70" s="119"/>
      <c r="EST70" s="119"/>
      <c r="ESU70" s="119"/>
      <c r="ESV70" s="119"/>
      <c r="ESW70" s="119"/>
      <c r="ESX70" s="119"/>
      <c r="ESY70" s="119"/>
      <c r="ESZ70" s="119"/>
      <c r="ETA70" s="119"/>
      <c r="ETB70" s="119"/>
      <c r="ETC70" s="119"/>
      <c r="ETD70" s="119"/>
      <c r="ETE70" s="119"/>
      <c r="ETF70" s="119"/>
      <c r="ETG70" s="119"/>
      <c r="ETH70" s="119"/>
      <c r="ETI70" s="119"/>
      <c r="ETJ70" s="119"/>
      <c r="ETK70" s="119"/>
      <c r="ETL70" s="119"/>
      <c r="ETM70" s="119"/>
      <c r="ETN70" s="119"/>
      <c r="ETO70" s="119"/>
      <c r="ETP70" s="119"/>
      <c r="ETQ70" s="119"/>
      <c r="ETR70" s="119"/>
      <c r="ETS70" s="119"/>
      <c r="ETT70" s="119"/>
      <c r="ETU70" s="119"/>
      <c r="ETV70" s="119"/>
      <c r="ETW70" s="119"/>
      <c r="ETX70" s="119"/>
      <c r="ETY70" s="119"/>
      <c r="ETZ70" s="119"/>
      <c r="EUA70" s="119"/>
      <c r="EUB70" s="119"/>
      <c r="EUC70" s="119"/>
      <c r="EUD70" s="119"/>
      <c r="EUE70" s="119"/>
      <c r="EUF70" s="119"/>
      <c r="EUG70" s="119"/>
      <c r="EUH70" s="119"/>
      <c r="EUI70" s="119"/>
      <c r="EUJ70" s="119"/>
      <c r="EUK70" s="119"/>
      <c r="EUL70" s="119"/>
      <c r="EUM70" s="119"/>
      <c r="EUN70" s="119"/>
      <c r="EUO70" s="119"/>
      <c r="EUP70" s="119"/>
      <c r="EUQ70" s="119"/>
      <c r="EUR70" s="119"/>
      <c r="EUS70" s="119"/>
      <c r="EUT70" s="119"/>
      <c r="EUU70" s="119"/>
      <c r="EUV70" s="119"/>
      <c r="EUW70" s="119"/>
      <c r="EUX70" s="119"/>
      <c r="EUY70" s="119"/>
      <c r="EUZ70" s="119"/>
      <c r="EVA70" s="119"/>
      <c r="EVB70" s="119"/>
      <c r="EVC70" s="119"/>
      <c r="EVD70" s="119"/>
      <c r="EVE70" s="119"/>
      <c r="EVF70" s="119"/>
      <c r="EVG70" s="119"/>
      <c r="EVH70" s="119"/>
      <c r="EVI70" s="119"/>
      <c r="EVJ70" s="119"/>
      <c r="EVK70" s="119"/>
      <c r="EVL70" s="119"/>
      <c r="EVM70" s="119"/>
      <c r="EVN70" s="119"/>
      <c r="EVO70" s="119"/>
      <c r="EVP70" s="119"/>
      <c r="EVQ70" s="119"/>
      <c r="EVR70" s="119"/>
      <c r="EVS70" s="119"/>
      <c r="EVT70" s="119"/>
      <c r="EVU70" s="119"/>
      <c r="EVV70" s="119"/>
      <c r="EVW70" s="119"/>
      <c r="EVX70" s="119"/>
      <c r="EVY70" s="119"/>
      <c r="EVZ70" s="119"/>
      <c r="EWA70" s="119"/>
      <c r="EWB70" s="119"/>
      <c r="EWC70" s="119"/>
      <c r="EWD70" s="119"/>
      <c r="EWE70" s="119"/>
      <c r="EWF70" s="119"/>
      <c r="EWG70" s="119"/>
      <c r="EWH70" s="119"/>
      <c r="EWI70" s="119"/>
      <c r="EWJ70" s="119"/>
      <c r="EWK70" s="119"/>
      <c r="EWL70" s="119"/>
      <c r="EWM70" s="119"/>
      <c r="EWN70" s="119"/>
      <c r="EWO70" s="119"/>
      <c r="EWP70" s="119"/>
      <c r="EWQ70" s="119"/>
      <c r="EWR70" s="119"/>
      <c r="EWS70" s="119"/>
      <c r="EWT70" s="119"/>
      <c r="EWU70" s="119"/>
      <c r="EWV70" s="119"/>
      <c r="EWW70" s="119"/>
      <c r="EWX70" s="119"/>
      <c r="EWY70" s="119"/>
      <c r="EWZ70" s="119"/>
      <c r="EXA70" s="119"/>
      <c r="EXB70" s="119"/>
      <c r="EXC70" s="119"/>
      <c r="EXD70" s="119"/>
      <c r="EXE70" s="119"/>
      <c r="EXF70" s="119"/>
      <c r="EXG70" s="119"/>
      <c r="EXH70" s="119"/>
      <c r="EXI70" s="119"/>
      <c r="EXJ70" s="119"/>
      <c r="EXK70" s="119"/>
      <c r="EXL70" s="119"/>
      <c r="EXM70" s="119"/>
      <c r="EXN70" s="119"/>
      <c r="EXO70" s="119"/>
      <c r="EXP70" s="119"/>
      <c r="EXQ70" s="119"/>
      <c r="EXR70" s="119"/>
      <c r="EXS70" s="119"/>
      <c r="EXT70" s="119"/>
      <c r="EXU70" s="119"/>
      <c r="EXV70" s="119"/>
      <c r="EXW70" s="119"/>
      <c r="EXX70" s="119"/>
      <c r="EXY70" s="119"/>
      <c r="EXZ70" s="119"/>
      <c r="EYA70" s="119"/>
      <c r="EYB70" s="119"/>
      <c r="EYC70" s="119"/>
      <c r="EYD70" s="119"/>
      <c r="EYE70" s="119"/>
      <c r="EYF70" s="119"/>
      <c r="EYG70" s="119"/>
      <c r="EYH70" s="119"/>
      <c r="EYI70" s="119"/>
      <c r="EYJ70" s="119"/>
      <c r="EYK70" s="119"/>
      <c r="EYL70" s="119"/>
      <c r="EYM70" s="119"/>
      <c r="EYN70" s="119"/>
      <c r="EYO70" s="119"/>
      <c r="EYP70" s="119"/>
      <c r="EYQ70" s="119"/>
      <c r="EYR70" s="119"/>
      <c r="EYS70" s="119"/>
      <c r="EYT70" s="119"/>
      <c r="EYU70" s="119"/>
      <c r="EYV70" s="119"/>
      <c r="EYW70" s="119"/>
      <c r="EYX70" s="119"/>
      <c r="EYY70" s="119"/>
      <c r="EYZ70" s="119"/>
      <c r="EZA70" s="119"/>
      <c r="EZB70" s="119"/>
      <c r="EZC70" s="119"/>
      <c r="EZD70" s="119"/>
      <c r="EZE70" s="119"/>
      <c r="EZF70" s="119"/>
      <c r="EZG70" s="119"/>
      <c r="EZH70" s="119"/>
      <c r="EZI70" s="119"/>
      <c r="EZJ70" s="119"/>
      <c r="EZK70" s="119"/>
      <c r="EZL70" s="119"/>
      <c r="EZM70" s="119"/>
      <c r="EZN70" s="119"/>
      <c r="EZO70" s="119"/>
      <c r="EZP70" s="119"/>
      <c r="EZQ70" s="119"/>
      <c r="EZR70" s="119"/>
      <c r="EZS70" s="119"/>
      <c r="EZT70" s="119"/>
      <c r="EZU70" s="119"/>
      <c r="EZV70" s="119"/>
      <c r="EZW70" s="119"/>
      <c r="EZX70" s="119"/>
      <c r="EZY70" s="119"/>
      <c r="EZZ70" s="119"/>
      <c r="FAA70" s="119"/>
      <c r="FAB70" s="119"/>
      <c r="FAC70" s="119"/>
      <c r="FAD70" s="119"/>
      <c r="FAE70" s="119"/>
      <c r="FAF70" s="119"/>
      <c r="FAG70" s="119"/>
      <c r="FAH70" s="119"/>
      <c r="FAI70" s="119"/>
      <c r="FAJ70" s="119"/>
      <c r="FAK70" s="119"/>
      <c r="FAL70" s="119"/>
      <c r="FAM70" s="119"/>
      <c r="FAN70" s="119"/>
      <c r="FAO70" s="119"/>
      <c r="FAP70" s="119"/>
      <c r="FAQ70" s="119"/>
      <c r="FAR70" s="119"/>
      <c r="FAS70" s="119"/>
      <c r="FAT70" s="119"/>
      <c r="FAU70" s="119"/>
      <c r="FAV70" s="119"/>
      <c r="FAW70" s="119"/>
      <c r="FAX70" s="119"/>
      <c r="FAY70" s="119"/>
      <c r="FAZ70" s="119"/>
      <c r="FBA70" s="119"/>
      <c r="FBB70" s="119"/>
      <c r="FBC70" s="119"/>
      <c r="FBD70" s="119"/>
      <c r="FBE70" s="119"/>
      <c r="FBF70" s="119"/>
      <c r="FBG70" s="119"/>
      <c r="FBH70" s="119"/>
      <c r="FBI70" s="119"/>
      <c r="FBJ70" s="119"/>
      <c r="FBK70" s="119"/>
      <c r="FBL70" s="119"/>
      <c r="FBM70" s="119"/>
      <c r="FBN70" s="119"/>
      <c r="FBO70" s="119"/>
      <c r="FBP70" s="119"/>
      <c r="FBQ70" s="119"/>
      <c r="FBR70" s="119"/>
      <c r="FBS70" s="119"/>
      <c r="FBT70" s="119"/>
      <c r="FBU70" s="119"/>
      <c r="FBV70" s="119"/>
      <c r="FBW70" s="119"/>
      <c r="FBX70" s="119"/>
      <c r="FBY70" s="119"/>
      <c r="FBZ70" s="119"/>
      <c r="FCA70" s="119"/>
      <c r="FCB70" s="119"/>
      <c r="FCC70" s="119"/>
      <c r="FCD70" s="119"/>
      <c r="FCE70" s="119"/>
      <c r="FCF70" s="119"/>
      <c r="FCG70" s="119"/>
      <c r="FCH70" s="119"/>
      <c r="FCI70" s="119"/>
      <c r="FCJ70" s="119"/>
      <c r="FCK70" s="119"/>
      <c r="FCL70" s="119"/>
      <c r="FCM70" s="119"/>
      <c r="FCN70" s="119"/>
      <c r="FCO70" s="119"/>
      <c r="FCP70" s="119"/>
      <c r="FCQ70" s="119"/>
      <c r="FCR70" s="119"/>
      <c r="FCS70" s="119"/>
      <c r="FCT70" s="119"/>
      <c r="FCU70" s="119"/>
      <c r="FCV70" s="119"/>
      <c r="FCW70" s="119"/>
      <c r="FCX70" s="119"/>
      <c r="FCY70" s="119"/>
      <c r="FCZ70" s="119"/>
      <c r="FDA70" s="119"/>
      <c r="FDB70" s="119"/>
      <c r="FDC70" s="119"/>
      <c r="FDD70" s="119"/>
      <c r="FDE70" s="119"/>
      <c r="FDF70" s="119"/>
      <c r="FDG70" s="119"/>
      <c r="FDH70" s="119"/>
      <c r="FDI70" s="119"/>
      <c r="FDJ70" s="119"/>
      <c r="FDK70" s="119"/>
      <c r="FDL70" s="119"/>
      <c r="FDM70" s="119"/>
      <c r="FDN70" s="119"/>
      <c r="FDO70" s="119"/>
      <c r="FDP70" s="119"/>
      <c r="FDQ70" s="119"/>
      <c r="FDR70" s="119"/>
      <c r="FDS70" s="119"/>
      <c r="FDT70" s="119"/>
      <c r="FDU70" s="119"/>
      <c r="FDV70" s="119"/>
      <c r="FDW70" s="119"/>
      <c r="FDX70" s="119"/>
      <c r="FDY70" s="119"/>
      <c r="FDZ70" s="119"/>
      <c r="FEA70" s="119"/>
      <c r="FEB70" s="119"/>
      <c r="FEC70" s="119"/>
      <c r="FED70" s="119"/>
      <c r="FEE70" s="119"/>
      <c r="FEF70" s="119"/>
      <c r="FEG70" s="119"/>
      <c r="FEH70" s="119"/>
      <c r="FEI70" s="119"/>
      <c r="FEJ70" s="119"/>
      <c r="FEK70" s="119"/>
      <c r="FEL70" s="119"/>
      <c r="FEM70" s="119"/>
      <c r="FEN70" s="119"/>
      <c r="FEO70" s="119"/>
      <c r="FEP70" s="119"/>
      <c r="FEQ70" s="119"/>
      <c r="FER70" s="119"/>
      <c r="FES70" s="119"/>
      <c r="FET70" s="119"/>
      <c r="FEU70" s="119"/>
      <c r="FEV70" s="119"/>
      <c r="FEW70" s="119"/>
      <c r="FEX70" s="119"/>
      <c r="FEY70" s="119"/>
      <c r="FEZ70" s="119"/>
      <c r="FFA70" s="119"/>
      <c r="FFB70" s="119"/>
      <c r="FFC70" s="119"/>
      <c r="FFD70" s="119"/>
      <c r="FFE70" s="119"/>
      <c r="FFF70" s="119"/>
      <c r="FFG70" s="119"/>
      <c r="FFH70" s="119"/>
      <c r="FFI70" s="119"/>
      <c r="FFJ70" s="119"/>
      <c r="FFK70" s="119"/>
      <c r="FFL70" s="119"/>
      <c r="FFM70" s="119"/>
      <c r="FFN70" s="119"/>
      <c r="FFO70" s="119"/>
      <c r="FFP70" s="119"/>
      <c r="FFQ70" s="119"/>
      <c r="FFR70" s="119"/>
      <c r="FFS70" s="119"/>
      <c r="FFT70" s="119"/>
      <c r="FFU70" s="119"/>
      <c r="FFV70" s="119"/>
      <c r="FFW70" s="119"/>
      <c r="FFX70" s="119"/>
      <c r="FFY70" s="119"/>
      <c r="FFZ70" s="119"/>
      <c r="FGA70" s="119"/>
      <c r="FGB70" s="119"/>
      <c r="FGC70" s="119"/>
      <c r="FGD70" s="119"/>
      <c r="FGE70" s="119"/>
      <c r="FGF70" s="119"/>
      <c r="FGG70" s="119"/>
      <c r="FGH70" s="119"/>
      <c r="FGI70" s="119"/>
      <c r="FGJ70" s="119"/>
      <c r="FGK70" s="119"/>
      <c r="FGL70" s="119"/>
      <c r="FGM70" s="119"/>
      <c r="FGN70" s="119"/>
      <c r="FGO70" s="119"/>
      <c r="FGP70" s="119"/>
      <c r="FGQ70" s="119"/>
      <c r="FGR70" s="119"/>
      <c r="FGS70" s="119"/>
      <c r="FGT70" s="119"/>
      <c r="FGU70" s="119"/>
      <c r="FGV70" s="119"/>
      <c r="FGW70" s="119"/>
      <c r="FGX70" s="119"/>
      <c r="FGY70" s="119"/>
      <c r="FGZ70" s="119"/>
      <c r="FHA70" s="119"/>
      <c r="FHB70" s="119"/>
      <c r="FHC70" s="119"/>
      <c r="FHD70" s="119"/>
      <c r="FHE70" s="119"/>
      <c r="FHF70" s="119"/>
      <c r="FHG70" s="119"/>
      <c r="FHH70" s="119"/>
      <c r="FHI70" s="119"/>
      <c r="FHJ70" s="119"/>
      <c r="FHK70" s="119"/>
      <c r="FHL70" s="119"/>
      <c r="FHM70" s="119"/>
      <c r="FHN70" s="119"/>
      <c r="FHO70" s="119"/>
      <c r="FHP70" s="119"/>
      <c r="FHQ70" s="119"/>
      <c r="FHR70" s="119"/>
      <c r="FHS70" s="119"/>
      <c r="FHT70" s="119"/>
      <c r="FHU70" s="119"/>
      <c r="FHV70" s="119"/>
      <c r="FHW70" s="119"/>
      <c r="FHX70" s="119"/>
      <c r="FHY70" s="119"/>
      <c r="FHZ70" s="119"/>
      <c r="FIA70" s="119"/>
      <c r="FIB70" s="119"/>
      <c r="FIC70" s="119"/>
      <c r="FID70" s="119"/>
      <c r="FIE70" s="119"/>
      <c r="FIF70" s="119"/>
      <c r="FIG70" s="119"/>
      <c r="FIH70" s="119"/>
      <c r="FII70" s="119"/>
      <c r="FIJ70" s="119"/>
      <c r="FIK70" s="119"/>
      <c r="FIL70" s="119"/>
      <c r="FIM70" s="119"/>
      <c r="FIN70" s="119"/>
      <c r="FIO70" s="119"/>
      <c r="FIP70" s="119"/>
      <c r="FIQ70" s="119"/>
      <c r="FIR70" s="119"/>
      <c r="FIS70" s="119"/>
      <c r="FIT70" s="119"/>
      <c r="FIU70" s="119"/>
      <c r="FIV70" s="119"/>
      <c r="FIW70" s="119"/>
      <c r="FIX70" s="119"/>
      <c r="FIY70" s="119"/>
      <c r="FIZ70" s="119"/>
      <c r="FJA70" s="119"/>
      <c r="FJB70" s="119"/>
      <c r="FJC70" s="119"/>
      <c r="FJD70" s="119"/>
      <c r="FJE70" s="119"/>
      <c r="FJF70" s="119"/>
      <c r="FJG70" s="119"/>
      <c r="FJH70" s="119"/>
      <c r="FJI70" s="119"/>
      <c r="FJJ70" s="119"/>
      <c r="FJK70" s="119"/>
      <c r="FJL70" s="119"/>
      <c r="FJM70" s="119"/>
      <c r="FJN70" s="119"/>
      <c r="FJO70" s="119"/>
      <c r="FJP70" s="119"/>
      <c r="FJQ70" s="119"/>
      <c r="FJR70" s="119"/>
      <c r="FJS70" s="119"/>
      <c r="FJT70" s="119"/>
      <c r="FJU70" s="119"/>
      <c r="FJV70" s="119"/>
      <c r="FJW70" s="119"/>
      <c r="FJX70" s="119"/>
      <c r="FJY70" s="119"/>
      <c r="FJZ70" s="119"/>
      <c r="FKA70" s="119"/>
      <c r="FKB70" s="119"/>
      <c r="FKC70" s="119"/>
      <c r="FKD70" s="119"/>
      <c r="FKE70" s="119"/>
      <c r="FKF70" s="119"/>
      <c r="FKG70" s="119"/>
      <c r="FKH70" s="119"/>
      <c r="FKI70" s="119"/>
      <c r="FKJ70" s="119"/>
      <c r="FKK70" s="119"/>
      <c r="FKL70" s="119"/>
      <c r="FKM70" s="119"/>
      <c r="FKN70" s="119"/>
      <c r="FKO70" s="119"/>
      <c r="FKP70" s="119"/>
      <c r="FKQ70" s="119"/>
      <c r="FKR70" s="119"/>
      <c r="FKS70" s="119"/>
      <c r="FKT70" s="119"/>
      <c r="FKU70" s="119"/>
      <c r="FKV70" s="119"/>
      <c r="FKW70" s="119"/>
      <c r="FKX70" s="119"/>
      <c r="FKY70" s="119"/>
      <c r="FKZ70" s="119"/>
      <c r="FLA70" s="119"/>
      <c r="FLB70" s="119"/>
      <c r="FLC70" s="119"/>
      <c r="FLD70" s="119"/>
      <c r="FLE70" s="119"/>
      <c r="FLF70" s="119"/>
      <c r="FLG70" s="119"/>
      <c r="FLH70" s="119"/>
      <c r="FLI70" s="119"/>
      <c r="FLJ70" s="119"/>
      <c r="FLK70" s="119"/>
      <c r="FLL70" s="119"/>
      <c r="FLM70" s="119"/>
      <c r="FLN70" s="119"/>
      <c r="FLO70" s="119"/>
      <c r="FLP70" s="119"/>
      <c r="FLQ70" s="119"/>
      <c r="FLR70" s="119"/>
      <c r="FLS70" s="119"/>
      <c r="FLT70" s="119"/>
      <c r="FLU70" s="119"/>
      <c r="FLV70" s="119"/>
      <c r="FLW70" s="119"/>
      <c r="FLX70" s="119"/>
      <c r="FLY70" s="119"/>
      <c r="FLZ70" s="119"/>
      <c r="FMA70" s="119"/>
      <c r="FMB70" s="119"/>
      <c r="FMC70" s="119"/>
      <c r="FMD70" s="119"/>
      <c r="FME70" s="119"/>
      <c r="FMF70" s="119"/>
      <c r="FMG70" s="119"/>
      <c r="FMH70" s="119"/>
      <c r="FMI70" s="119"/>
      <c r="FMJ70" s="119"/>
      <c r="FMK70" s="119"/>
      <c r="FML70" s="119"/>
      <c r="FMM70" s="119"/>
      <c r="FMN70" s="119"/>
      <c r="FMO70" s="119"/>
      <c r="FMP70" s="119"/>
      <c r="FMQ70" s="119"/>
      <c r="FMR70" s="119"/>
      <c r="FMS70" s="119"/>
      <c r="FMT70" s="119"/>
      <c r="FMU70" s="119"/>
      <c r="FMV70" s="119"/>
      <c r="FMW70" s="119"/>
      <c r="FMX70" s="119"/>
      <c r="FMY70" s="119"/>
      <c r="FMZ70" s="119"/>
      <c r="FNA70" s="119"/>
      <c r="FNB70" s="119"/>
      <c r="FNC70" s="119"/>
      <c r="FND70" s="119"/>
      <c r="FNE70" s="119"/>
      <c r="FNF70" s="119"/>
      <c r="FNG70" s="119"/>
      <c r="FNH70" s="119"/>
      <c r="FNI70" s="119"/>
      <c r="FNJ70" s="119"/>
      <c r="FNK70" s="119"/>
      <c r="FNL70" s="119"/>
      <c r="FNM70" s="119"/>
      <c r="FNN70" s="119"/>
      <c r="FNO70" s="119"/>
      <c r="FNP70" s="119"/>
      <c r="FNQ70" s="119"/>
      <c r="FNR70" s="119"/>
      <c r="FNS70" s="119"/>
      <c r="FNT70" s="119"/>
      <c r="FNU70" s="119"/>
      <c r="FNV70" s="119"/>
      <c r="FNW70" s="119"/>
      <c r="FNX70" s="119"/>
      <c r="FNY70" s="119"/>
      <c r="FNZ70" s="119"/>
      <c r="FOA70" s="119"/>
      <c r="FOB70" s="119"/>
      <c r="FOC70" s="119"/>
      <c r="FOD70" s="119"/>
      <c r="FOE70" s="119"/>
      <c r="FOF70" s="119"/>
      <c r="FOG70" s="119"/>
      <c r="FOH70" s="119"/>
      <c r="FOI70" s="119"/>
      <c r="FOJ70" s="119"/>
      <c r="FOK70" s="119"/>
      <c r="FOL70" s="119"/>
      <c r="FOM70" s="119"/>
      <c r="FON70" s="119"/>
      <c r="FOO70" s="119"/>
      <c r="FOP70" s="119"/>
      <c r="FOQ70" s="119"/>
      <c r="FOR70" s="119"/>
      <c r="FOS70" s="119"/>
      <c r="FOT70" s="119"/>
      <c r="FOU70" s="119"/>
      <c r="FOV70" s="119"/>
      <c r="FOW70" s="119"/>
      <c r="FOX70" s="119"/>
      <c r="FOY70" s="119"/>
      <c r="FOZ70" s="119"/>
      <c r="FPA70" s="119"/>
      <c r="FPB70" s="119"/>
      <c r="FPC70" s="119"/>
      <c r="FPD70" s="119"/>
      <c r="FPE70" s="119"/>
      <c r="FPF70" s="119"/>
      <c r="FPG70" s="119"/>
      <c r="FPH70" s="119"/>
      <c r="FPI70" s="119"/>
      <c r="FPJ70" s="119"/>
      <c r="FPK70" s="119"/>
      <c r="FPL70" s="119"/>
      <c r="FPM70" s="119"/>
      <c r="FPN70" s="119"/>
      <c r="FPO70" s="119"/>
      <c r="FPP70" s="119"/>
      <c r="FPQ70" s="119"/>
      <c r="FPR70" s="119"/>
      <c r="FPS70" s="119"/>
      <c r="FPT70" s="119"/>
      <c r="FPU70" s="119"/>
      <c r="FPV70" s="119"/>
      <c r="FPW70" s="119"/>
      <c r="FPX70" s="119"/>
      <c r="FPY70" s="119"/>
      <c r="FPZ70" s="119"/>
      <c r="FQA70" s="119"/>
      <c r="FQB70" s="119"/>
      <c r="FQC70" s="119"/>
      <c r="FQD70" s="119"/>
      <c r="FQE70" s="119"/>
      <c r="FQF70" s="119"/>
      <c r="FQG70" s="119"/>
      <c r="FQH70" s="119"/>
      <c r="FQI70" s="119"/>
      <c r="FQJ70" s="119"/>
      <c r="FQK70" s="119"/>
      <c r="FQL70" s="119"/>
      <c r="FQM70" s="119"/>
      <c r="FQN70" s="119"/>
      <c r="FQO70" s="119"/>
      <c r="FQP70" s="119"/>
      <c r="FQQ70" s="119"/>
      <c r="FQR70" s="119"/>
      <c r="FQS70" s="119"/>
      <c r="FQT70" s="119"/>
      <c r="FQU70" s="119"/>
      <c r="FQV70" s="119"/>
      <c r="FQW70" s="119"/>
      <c r="FQX70" s="119"/>
      <c r="FQY70" s="119"/>
      <c r="FQZ70" s="119"/>
      <c r="FRA70" s="119"/>
      <c r="FRB70" s="119"/>
      <c r="FRC70" s="119"/>
      <c r="FRD70" s="119"/>
      <c r="FRE70" s="119"/>
      <c r="FRF70" s="119"/>
      <c r="FRG70" s="119"/>
      <c r="FRH70" s="119"/>
      <c r="FRI70" s="119"/>
      <c r="FRJ70" s="119"/>
      <c r="FRK70" s="119"/>
      <c r="FRL70" s="119"/>
      <c r="FRM70" s="119"/>
      <c r="FRN70" s="119"/>
      <c r="FRO70" s="119"/>
      <c r="FRP70" s="119"/>
      <c r="FRQ70" s="119"/>
      <c r="FRR70" s="119"/>
      <c r="FRS70" s="119"/>
      <c r="FRT70" s="119"/>
      <c r="FRU70" s="119"/>
      <c r="FRV70" s="119"/>
      <c r="FRW70" s="119"/>
      <c r="FRX70" s="119"/>
      <c r="FRY70" s="119"/>
      <c r="FRZ70" s="119"/>
      <c r="FSA70" s="119"/>
      <c r="FSB70" s="119"/>
      <c r="FSC70" s="119"/>
      <c r="FSD70" s="119"/>
      <c r="FSE70" s="119"/>
      <c r="FSF70" s="119"/>
      <c r="FSG70" s="119"/>
      <c r="FSH70" s="119"/>
      <c r="FSI70" s="119"/>
      <c r="FSJ70" s="119"/>
      <c r="FSK70" s="119"/>
      <c r="FSL70" s="119"/>
      <c r="FSM70" s="119"/>
      <c r="FSN70" s="119"/>
      <c r="FSO70" s="119"/>
      <c r="FSP70" s="119"/>
      <c r="FSQ70" s="119"/>
      <c r="FSR70" s="119"/>
      <c r="FSS70" s="119"/>
      <c r="FST70" s="119"/>
      <c r="FSU70" s="119"/>
      <c r="FSV70" s="119"/>
      <c r="FSW70" s="119"/>
      <c r="FSX70" s="119"/>
      <c r="FSY70" s="119"/>
      <c r="FSZ70" s="119"/>
      <c r="FTA70" s="119"/>
      <c r="FTB70" s="119"/>
      <c r="FTC70" s="119"/>
      <c r="FTD70" s="119"/>
      <c r="FTE70" s="119"/>
      <c r="FTF70" s="119"/>
      <c r="FTG70" s="119"/>
      <c r="FTH70" s="119"/>
      <c r="FTI70" s="119"/>
      <c r="FTJ70" s="119"/>
      <c r="FTK70" s="119"/>
      <c r="FTL70" s="119"/>
      <c r="FTM70" s="119"/>
      <c r="FTN70" s="119"/>
      <c r="FTO70" s="119"/>
      <c r="FTP70" s="119"/>
      <c r="FTQ70" s="119"/>
      <c r="FTR70" s="119"/>
      <c r="FTS70" s="119"/>
      <c r="FTT70" s="119"/>
      <c r="FTU70" s="119"/>
      <c r="FTV70" s="119"/>
      <c r="FTW70" s="119"/>
      <c r="FTX70" s="119"/>
      <c r="FTY70" s="119"/>
      <c r="FTZ70" s="119"/>
      <c r="FUA70" s="119"/>
      <c r="FUB70" s="119"/>
      <c r="FUC70" s="119"/>
      <c r="FUD70" s="119"/>
      <c r="FUE70" s="119"/>
      <c r="FUF70" s="119"/>
      <c r="FUG70" s="119"/>
      <c r="FUH70" s="119"/>
      <c r="FUI70" s="119"/>
      <c r="FUJ70" s="119"/>
      <c r="FUK70" s="119"/>
      <c r="FUL70" s="119"/>
      <c r="FUM70" s="119"/>
      <c r="FUN70" s="119"/>
      <c r="FUO70" s="119"/>
      <c r="FUP70" s="119"/>
      <c r="FUQ70" s="119"/>
      <c r="FUR70" s="119"/>
      <c r="FUS70" s="119"/>
      <c r="FUT70" s="119"/>
      <c r="FUU70" s="119"/>
      <c r="FUV70" s="119"/>
      <c r="FUW70" s="119"/>
      <c r="FUX70" s="119"/>
      <c r="FUY70" s="119"/>
      <c r="FUZ70" s="119"/>
      <c r="FVA70" s="119"/>
      <c r="FVB70" s="119"/>
      <c r="FVC70" s="119"/>
      <c r="FVD70" s="119"/>
      <c r="FVE70" s="119"/>
      <c r="FVF70" s="119"/>
      <c r="FVG70" s="119"/>
      <c r="FVH70" s="119"/>
      <c r="FVI70" s="119"/>
      <c r="FVJ70" s="119"/>
      <c r="FVK70" s="119"/>
      <c r="FVL70" s="119"/>
      <c r="FVM70" s="119"/>
      <c r="FVN70" s="119"/>
      <c r="FVO70" s="119"/>
      <c r="FVP70" s="119"/>
      <c r="FVQ70" s="119"/>
      <c r="FVR70" s="119"/>
      <c r="FVS70" s="119"/>
      <c r="FVT70" s="119"/>
      <c r="FVU70" s="119"/>
      <c r="FVV70" s="119"/>
      <c r="FVW70" s="119"/>
      <c r="FVX70" s="119"/>
      <c r="FVY70" s="119"/>
      <c r="FVZ70" s="119"/>
      <c r="FWA70" s="119"/>
      <c r="FWB70" s="119"/>
      <c r="FWC70" s="119"/>
      <c r="FWD70" s="119"/>
      <c r="FWE70" s="119"/>
      <c r="FWF70" s="119"/>
      <c r="FWG70" s="119"/>
      <c r="FWH70" s="119"/>
      <c r="FWI70" s="119"/>
      <c r="FWJ70" s="119"/>
      <c r="FWK70" s="119"/>
      <c r="FWL70" s="119"/>
      <c r="FWM70" s="119"/>
      <c r="FWN70" s="119"/>
      <c r="FWO70" s="119"/>
      <c r="FWP70" s="119"/>
      <c r="FWQ70" s="119"/>
      <c r="FWR70" s="119"/>
      <c r="FWS70" s="119"/>
      <c r="FWT70" s="119"/>
      <c r="FWU70" s="119"/>
      <c r="FWV70" s="119"/>
      <c r="FWW70" s="119"/>
      <c r="FWX70" s="119"/>
      <c r="FWY70" s="119"/>
      <c r="FWZ70" s="119"/>
      <c r="FXA70" s="119"/>
      <c r="FXB70" s="119"/>
      <c r="FXC70" s="119"/>
      <c r="FXD70" s="119"/>
      <c r="FXE70" s="119"/>
      <c r="FXF70" s="119"/>
      <c r="FXG70" s="119"/>
      <c r="FXH70" s="119"/>
      <c r="FXI70" s="119"/>
      <c r="FXJ70" s="119"/>
      <c r="FXK70" s="119"/>
      <c r="FXL70" s="119"/>
      <c r="FXM70" s="119"/>
      <c r="FXN70" s="119"/>
      <c r="FXO70" s="119"/>
      <c r="FXP70" s="119"/>
      <c r="FXQ70" s="119"/>
      <c r="FXR70" s="119"/>
      <c r="FXS70" s="119"/>
      <c r="FXT70" s="119"/>
      <c r="FXU70" s="119"/>
      <c r="FXV70" s="119"/>
      <c r="FXW70" s="119"/>
      <c r="FXX70" s="119"/>
      <c r="FXY70" s="119"/>
      <c r="FXZ70" s="119"/>
      <c r="FYA70" s="119"/>
      <c r="FYB70" s="119"/>
      <c r="FYC70" s="119"/>
      <c r="FYD70" s="119"/>
      <c r="FYE70" s="119"/>
      <c r="FYF70" s="119"/>
      <c r="FYG70" s="119"/>
      <c r="FYH70" s="119"/>
      <c r="FYI70" s="119"/>
      <c r="FYJ70" s="119"/>
      <c r="FYK70" s="119"/>
      <c r="FYL70" s="119"/>
      <c r="FYM70" s="119"/>
      <c r="FYN70" s="119"/>
      <c r="FYO70" s="119"/>
      <c r="FYP70" s="119"/>
      <c r="FYQ70" s="119"/>
      <c r="FYR70" s="119"/>
      <c r="FYS70" s="119"/>
      <c r="FYT70" s="119"/>
      <c r="FYU70" s="119"/>
      <c r="FYV70" s="119"/>
      <c r="FYW70" s="119"/>
      <c r="FYX70" s="119"/>
      <c r="FYY70" s="119"/>
      <c r="FYZ70" s="119"/>
      <c r="FZA70" s="119"/>
      <c r="FZB70" s="119"/>
      <c r="FZC70" s="119"/>
      <c r="FZD70" s="119"/>
      <c r="FZE70" s="119"/>
      <c r="FZF70" s="119"/>
      <c r="FZG70" s="119"/>
      <c r="FZH70" s="119"/>
      <c r="FZI70" s="119"/>
      <c r="FZJ70" s="119"/>
      <c r="FZK70" s="119"/>
      <c r="FZL70" s="119"/>
      <c r="FZM70" s="119"/>
      <c r="FZN70" s="119"/>
      <c r="FZO70" s="119"/>
      <c r="FZP70" s="119"/>
      <c r="FZQ70" s="119"/>
      <c r="FZR70" s="119"/>
      <c r="FZS70" s="119"/>
      <c r="FZT70" s="119"/>
      <c r="FZU70" s="119"/>
      <c r="FZV70" s="119"/>
      <c r="FZW70" s="119"/>
      <c r="FZX70" s="119"/>
      <c r="FZY70" s="119"/>
      <c r="FZZ70" s="119"/>
      <c r="GAA70" s="119"/>
      <c r="GAB70" s="119"/>
      <c r="GAC70" s="119"/>
      <c r="GAD70" s="119"/>
      <c r="GAE70" s="119"/>
      <c r="GAF70" s="119"/>
      <c r="GAG70" s="119"/>
      <c r="GAH70" s="119"/>
      <c r="GAI70" s="119"/>
      <c r="GAJ70" s="119"/>
      <c r="GAK70" s="119"/>
      <c r="GAL70" s="119"/>
      <c r="GAM70" s="119"/>
      <c r="GAN70" s="119"/>
      <c r="GAO70" s="119"/>
      <c r="GAP70" s="119"/>
      <c r="GAQ70" s="119"/>
      <c r="GAR70" s="119"/>
      <c r="GAS70" s="119"/>
      <c r="GAT70" s="119"/>
      <c r="GAU70" s="119"/>
      <c r="GAV70" s="119"/>
      <c r="GAW70" s="119"/>
      <c r="GAX70" s="119"/>
      <c r="GAY70" s="119"/>
      <c r="GAZ70" s="119"/>
      <c r="GBA70" s="119"/>
      <c r="GBB70" s="119"/>
      <c r="GBC70" s="119"/>
      <c r="GBD70" s="119"/>
      <c r="GBE70" s="119"/>
      <c r="GBF70" s="119"/>
      <c r="GBG70" s="119"/>
      <c r="GBH70" s="119"/>
      <c r="GBI70" s="119"/>
      <c r="GBJ70" s="119"/>
      <c r="GBK70" s="119"/>
      <c r="GBL70" s="119"/>
      <c r="GBM70" s="119"/>
      <c r="GBN70" s="119"/>
      <c r="GBO70" s="119"/>
      <c r="GBP70" s="119"/>
      <c r="GBQ70" s="119"/>
      <c r="GBR70" s="119"/>
      <c r="GBS70" s="119"/>
      <c r="GBT70" s="119"/>
      <c r="GBU70" s="119"/>
      <c r="GBV70" s="119"/>
      <c r="GBW70" s="119"/>
      <c r="GBX70" s="119"/>
      <c r="GBY70" s="119"/>
      <c r="GBZ70" s="119"/>
      <c r="GCA70" s="119"/>
      <c r="GCB70" s="119"/>
      <c r="GCC70" s="119"/>
      <c r="GCD70" s="119"/>
      <c r="GCE70" s="119"/>
      <c r="GCF70" s="119"/>
      <c r="GCG70" s="119"/>
      <c r="GCH70" s="119"/>
      <c r="GCI70" s="119"/>
      <c r="GCJ70" s="119"/>
      <c r="GCK70" s="119"/>
      <c r="GCL70" s="119"/>
      <c r="GCM70" s="119"/>
      <c r="GCN70" s="119"/>
      <c r="GCO70" s="119"/>
      <c r="GCP70" s="119"/>
      <c r="GCQ70" s="119"/>
      <c r="GCR70" s="119"/>
      <c r="GCS70" s="119"/>
      <c r="GCT70" s="119"/>
      <c r="GCU70" s="119"/>
      <c r="GCV70" s="119"/>
      <c r="GCW70" s="119"/>
      <c r="GCX70" s="119"/>
      <c r="GCY70" s="119"/>
      <c r="GCZ70" s="119"/>
      <c r="GDA70" s="119"/>
      <c r="GDB70" s="119"/>
      <c r="GDC70" s="119"/>
      <c r="GDD70" s="119"/>
      <c r="GDE70" s="119"/>
      <c r="GDF70" s="119"/>
      <c r="GDG70" s="119"/>
      <c r="GDH70" s="119"/>
      <c r="GDI70" s="119"/>
      <c r="GDJ70" s="119"/>
      <c r="GDK70" s="119"/>
      <c r="GDL70" s="119"/>
      <c r="GDM70" s="119"/>
      <c r="GDN70" s="119"/>
      <c r="GDO70" s="119"/>
      <c r="GDP70" s="119"/>
      <c r="GDQ70" s="119"/>
      <c r="GDR70" s="119"/>
      <c r="GDS70" s="119"/>
      <c r="GDT70" s="119"/>
      <c r="GDU70" s="119"/>
      <c r="GDV70" s="119"/>
      <c r="GDW70" s="119"/>
      <c r="GDX70" s="119"/>
      <c r="GDY70" s="119"/>
      <c r="GDZ70" s="119"/>
      <c r="GEA70" s="119"/>
      <c r="GEB70" s="119"/>
      <c r="GEC70" s="119"/>
      <c r="GED70" s="119"/>
      <c r="GEE70" s="119"/>
      <c r="GEF70" s="119"/>
      <c r="GEG70" s="119"/>
      <c r="GEH70" s="119"/>
      <c r="GEI70" s="119"/>
      <c r="GEJ70" s="119"/>
      <c r="GEK70" s="119"/>
      <c r="GEL70" s="119"/>
      <c r="GEM70" s="119"/>
      <c r="GEN70" s="119"/>
      <c r="GEO70" s="119"/>
      <c r="GEP70" s="119"/>
      <c r="GEQ70" s="119"/>
      <c r="GER70" s="119"/>
      <c r="GES70" s="119"/>
      <c r="GET70" s="119"/>
      <c r="GEU70" s="119"/>
      <c r="GEV70" s="119"/>
      <c r="GEW70" s="119"/>
      <c r="GEX70" s="119"/>
      <c r="GEY70" s="119"/>
      <c r="GEZ70" s="119"/>
      <c r="GFA70" s="119"/>
      <c r="GFB70" s="119"/>
      <c r="GFC70" s="119"/>
      <c r="GFD70" s="119"/>
      <c r="GFE70" s="119"/>
      <c r="GFF70" s="119"/>
      <c r="GFG70" s="119"/>
      <c r="GFH70" s="119"/>
      <c r="GFI70" s="119"/>
      <c r="GFJ70" s="119"/>
      <c r="GFK70" s="119"/>
      <c r="GFL70" s="119"/>
      <c r="GFM70" s="119"/>
      <c r="GFN70" s="119"/>
      <c r="GFO70" s="119"/>
      <c r="GFP70" s="119"/>
      <c r="GFQ70" s="119"/>
      <c r="GFR70" s="119"/>
      <c r="GFS70" s="119"/>
      <c r="GFT70" s="119"/>
      <c r="GFU70" s="119"/>
      <c r="GFV70" s="119"/>
      <c r="GFW70" s="119"/>
      <c r="GFX70" s="119"/>
      <c r="GFY70" s="119"/>
      <c r="GFZ70" s="119"/>
      <c r="GGA70" s="119"/>
      <c r="GGB70" s="119"/>
      <c r="GGC70" s="119"/>
      <c r="GGD70" s="119"/>
      <c r="GGE70" s="119"/>
      <c r="GGF70" s="119"/>
      <c r="GGG70" s="119"/>
      <c r="GGH70" s="119"/>
      <c r="GGI70" s="119"/>
      <c r="GGJ70" s="119"/>
      <c r="GGK70" s="119"/>
      <c r="GGL70" s="119"/>
      <c r="GGM70" s="119"/>
      <c r="GGN70" s="119"/>
      <c r="GGO70" s="119"/>
      <c r="GGP70" s="119"/>
      <c r="GGQ70" s="119"/>
      <c r="GGR70" s="119"/>
      <c r="GGS70" s="119"/>
      <c r="GGT70" s="119"/>
      <c r="GGU70" s="119"/>
      <c r="GGV70" s="119"/>
      <c r="GGW70" s="119"/>
      <c r="GGX70" s="119"/>
      <c r="GGY70" s="119"/>
      <c r="GGZ70" s="119"/>
      <c r="GHA70" s="119"/>
      <c r="GHB70" s="119"/>
      <c r="GHC70" s="119"/>
      <c r="GHD70" s="119"/>
      <c r="GHE70" s="119"/>
      <c r="GHF70" s="119"/>
      <c r="GHG70" s="119"/>
      <c r="GHH70" s="119"/>
      <c r="GHI70" s="119"/>
      <c r="GHJ70" s="119"/>
      <c r="GHK70" s="119"/>
      <c r="GHL70" s="119"/>
      <c r="GHM70" s="119"/>
      <c r="GHN70" s="119"/>
      <c r="GHO70" s="119"/>
      <c r="GHP70" s="119"/>
      <c r="GHQ70" s="119"/>
      <c r="GHR70" s="119"/>
      <c r="GHS70" s="119"/>
      <c r="GHT70" s="119"/>
      <c r="GHU70" s="119"/>
      <c r="GHV70" s="119"/>
      <c r="GHW70" s="119"/>
      <c r="GHX70" s="119"/>
      <c r="GHY70" s="119"/>
      <c r="GHZ70" s="119"/>
      <c r="GIA70" s="119"/>
      <c r="GIB70" s="119"/>
      <c r="GIC70" s="119"/>
      <c r="GID70" s="119"/>
      <c r="GIE70" s="119"/>
      <c r="GIF70" s="119"/>
      <c r="GIG70" s="119"/>
      <c r="GIH70" s="119"/>
      <c r="GII70" s="119"/>
      <c r="GIJ70" s="119"/>
      <c r="GIK70" s="119"/>
      <c r="GIL70" s="119"/>
      <c r="GIM70" s="119"/>
      <c r="GIN70" s="119"/>
      <c r="GIO70" s="119"/>
      <c r="GIP70" s="119"/>
      <c r="GIQ70" s="119"/>
      <c r="GIR70" s="119"/>
      <c r="GIS70" s="119"/>
      <c r="GIT70" s="119"/>
      <c r="GIU70" s="119"/>
      <c r="GIV70" s="119"/>
      <c r="GIW70" s="119"/>
      <c r="GIX70" s="119"/>
      <c r="GIY70" s="119"/>
      <c r="GIZ70" s="119"/>
      <c r="GJA70" s="119"/>
      <c r="GJB70" s="119"/>
      <c r="GJC70" s="119"/>
      <c r="GJD70" s="119"/>
      <c r="GJE70" s="119"/>
      <c r="GJF70" s="119"/>
      <c r="GJG70" s="119"/>
      <c r="GJH70" s="119"/>
      <c r="GJI70" s="119"/>
      <c r="GJJ70" s="119"/>
      <c r="GJK70" s="119"/>
      <c r="GJL70" s="119"/>
      <c r="GJM70" s="119"/>
      <c r="GJN70" s="119"/>
      <c r="GJO70" s="119"/>
      <c r="GJP70" s="119"/>
      <c r="GJQ70" s="119"/>
      <c r="GJR70" s="119"/>
      <c r="GJS70" s="119"/>
      <c r="GJT70" s="119"/>
      <c r="GJU70" s="119"/>
      <c r="GJV70" s="119"/>
      <c r="GJW70" s="119"/>
      <c r="GJX70" s="119"/>
      <c r="GJY70" s="119"/>
      <c r="GJZ70" s="119"/>
      <c r="GKA70" s="119"/>
      <c r="GKB70" s="119"/>
      <c r="GKC70" s="119"/>
      <c r="GKD70" s="119"/>
      <c r="GKE70" s="119"/>
      <c r="GKF70" s="119"/>
      <c r="GKG70" s="119"/>
      <c r="GKH70" s="119"/>
      <c r="GKI70" s="119"/>
      <c r="GKJ70" s="119"/>
      <c r="GKK70" s="119"/>
      <c r="GKL70" s="119"/>
      <c r="GKM70" s="119"/>
      <c r="GKN70" s="119"/>
      <c r="GKO70" s="119"/>
      <c r="GKP70" s="119"/>
      <c r="GKQ70" s="119"/>
      <c r="GKR70" s="119"/>
      <c r="GKS70" s="119"/>
      <c r="GKT70" s="119"/>
      <c r="GKU70" s="119"/>
      <c r="GKV70" s="119"/>
      <c r="GKW70" s="119"/>
      <c r="GKX70" s="119"/>
      <c r="GKY70" s="119"/>
      <c r="GKZ70" s="119"/>
      <c r="GLA70" s="119"/>
      <c r="GLB70" s="119"/>
      <c r="GLC70" s="119"/>
      <c r="GLD70" s="119"/>
      <c r="GLE70" s="119"/>
      <c r="GLF70" s="119"/>
      <c r="GLG70" s="119"/>
      <c r="GLH70" s="119"/>
      <c r="GLI70" s="119"/>
      <c r="GLJ70" s="119"/>
      <c r="GLK70" s="119"/>
      <c r="GLL70" s="119"/>
      <c r="GLM70" s="119"/>
      <c r="GLN70" s="119"/>
      <c r="GLO70" s="119"/>
      <c r="GLP70" s="119"/>
      <c r="GLQ70" s="119"/>
      <c r="GLR70" s="119"/>
      <c r="GLS70" s="119"/>
      <c r="GLT70" s="119"/>
      <c r="GLU70" s="119"/>
      <c r="GLV70" s="119"/>
      <c r="GLW70" s="119"/>
      <c r="GLX70" s="119"/>
      <c r="GLY70" s="119"/>
      <c r="GLZ70" s="119"/>
      <c r="GMA70" s="119"/>
      <c r="GMB70" s="119"/>
      <c r="GMC70" s="119"/>
      <c r="GMD70" s="119"/>
      <c r="GME70" s="119"/>
      <c r="GMF70" s="119"/>
      <c r="GMG70" s="119"/>
      <c r="GMH70" s="119"/>
      <c r="GMI70" s="119"/>
      <c r="GMJ70" s="119"/>
      <c r="GMK70" s="119"/>
      <c r="GML70" s="119"/>
      <c r="GMM70" s="119"/>
      <c r="GMN70" s="119"/>
      <c r="GMO70" s="119"/>
      <c r="GMP70" s="119"/>
      <c r="GMQ70" s="119"/>
      <c r="GMR70" s="119"/>
      <c r="GMS70" s="119"/>
      <c r="GMT70" s="119"/>
      <c r="GMU70" s="119"/>
      <c r="GMV70" s="119"/>
      <c r="GMW70" s="119"/>
      <c r="GMX70" s="119"/>
      <c r="GMY70" s="119"/>
      <c r="GMZ70" s="119"/>
      <c r="GNA70" s="119"/>
      <c r="GNB70" s="119"/>
      <c r="GNC70" s="119"/>
      <c r="GND70" s="119"/>
      <c r="GNE70" s="119"/>
      <c r="GNF70" s="119"/>
      <c r="GNG70" s="119"/>
      <c r="GNH70" s="119"/>
      <c r="GNI70" s="119"/>
      <c r="GNJ70" s="119"/>
      <c r="GNK70" s="119"/>
      <c r="GNL70" s="119"/>
      <c r="GNM70" s="119"/>
      <c r="GNN70" s="119"/>
      <c r="GNO70" s="119"/>
      <c r="GNP70" s="119"/>
      <c r="GNQ70" s="119"/>
      <c r="GNR70" s="119"/>
      <c r="GNS70" s="119"/>
      <c r="GNT70" s="119"/>
      <c r="GNU70" s="119"/>
      <c r="GNV70" s="119"/>
      <c r="GNW70" s="119"/>
      <c r="GNX70" s="119"/>
      <c r="GNY70" s="119"/>
      <c r="GNZ70" s="119"/>
      <c r="GOA70" s="119"/>
      <c r="GOB70" s="119"/>
      <c r="GOC70" s="119"/>
      <c r="GOD70" s="119"/>
      <c r="GOE70" s="119"/>
      <c r="GOF70" s="119"/>
      <c r="GOG70" s="119"/>
      <c r="GOH70" s="119"/>
      <c r="GOI70" s="119"/>
      <c r="GOJ70" s="119"/>
      <c r="GOK70" s="119"/>
      <c r="GOL70" s="119"/>
      <c r="GOM70" s="119"/>
      <c r="GON70" s="119"/>
      <c r="GOO70" s="119"/>
      <c r="GOP70" s="119"/>
      <c r="GOQ70" s="119"/>
      <c r="GOR70" s="119"/>
      <c r="GOS70" s="119"/>
      <c r="GOT70" s="119"/>
      <c r="GOU70" s="119"/>
      <c r="GOV70" s="119"/>
      <c r="GOW70" s="119"/>
      <c r="GOX70" s="119"/>
      <c r="GOY70" s="119"/>
      <c r="GOZ70" s="119"/>
      <c r="GPA70" s="119"/>
      <c r="GPB70" s="119"/>
      <c r="GPC70" s="119"/>
      <c r="GPD70" s="119"/>
      <c r="GPE70" s="119"/>
      <c r="GPF70" s="119"/>
      <c r="GPG70" s="119"/>
      <c r="GPH70" s="119"/>
      <c r="GPI70" s="119"/>
      <c r="GPJ70" s="119"/>
      <c r="GPK70" s="119"/>
      <c r="GPL70" s="119"/>
      <c r="GPM70" s="119"/>
      <c r="GPN70" s="119"/>
      <c r="GPO70" s="119"/>
      <c r="GPP70" s="119"/>
      <c r="GPQ70" s="119"/>
      <c r="GPR70" s="119"/>
      <c r="GPS70" s="119"/>
      <c r="GPT70" s="119"/>
      <c r="GPU70" s="119"/>
      <c r="GPV70" s="119"/>
      <c r="GPW70" s="119"/>
      <c r="GPX70" s="119"/>
      <c r="GPY70" s="119"/>
      <c r="GPZ70" s="119"/>
      <c r="GQA70" s="119"/>
      <c r="GQB70" s="119"/>
      <c r="GQC70" s="119"/>
      <c r="GQD70" s="119"/>
      <c r="GQE70" s="119"/>
      <c r="GQF70" s="119"/>
      <c r="GQG70" s="119"/>
      <c r="GQH70" s="119"/>
      <c r="GQI70" s="119"/>
      <c r="GQJ70" s="119"/>
      <c r="GQK70" s="119"/>
      <c r="GQL70" s="119"/>
      <c r="GQM70" s="119"/>
      <c r="GQN70" s="119"/>
      <c r="GQO70" s="119"/>
      <c r="GQP70" s="119"/>
      <c r="GQQ70" s="119"/>
      <c r="GQR70" s="119"/>
      <c r="GQS70" s="119"/>
      <c r="GQT70" s="119"/>
      <c r="GQU70" s="119"/>
      <c r="GQV70" s="119"/>
      <c r="GQW70" s="119"/>
      <c r="GQX70" s="119"/>
      <c r="GQY70" s="119"/>
      <c r="GQZ70" s="119"/>
      <c r="GRA70" s="119"/>
      <c r="GRB70" s="119"/>
      <c r="GRC70" s="119"/>
      <c r="GRD70" s="119"/>
      <c r="GRE70" s="119"/>
      <c r="GRF70" s="119"/>
      <c r="GRG70" s="119"/>
      <c r="GRH70" s="119"/>
      <c r="GRI70" s="119"/>
      <c r="GRJ70" s="119"/>
      <c r="GRK70" s="119"/>
      <c r="GRL70" s="119"/>
      <c r="GRM70" s="119"/>
      <c r="GRN70" s="119"/>
      <c r="GRO70" s="119"/>
      <c r="GRP70" s="119"/>
      <c r="GRQ70" s="119"/>
      <c r="GRR70" s="119"/>
      <c r="GRS70" s="119"/>
      <c r="GRT70" s="119"/>
      <c r="GRU70" s="119"/>
      <c r="GRV70" s="119"/>
      <c r="GRW70" s="119"/>
      <c r="GRX70" s="119"/>
      <c r="GRY70" s="119"/>
      <c r="GRZ70" s="119"/>
      <c r="GSA70" s="119"/>
      <c r="GSB70" s="119"/>
      <c r="GSC70" s="119"/>
      <c r="GSD70" s="119"/>
      <c r="GSE70" s="119"/>
      <c r="GSF70" s="119"/>
      <c r="GSG70" s="119"/>
      <c r="GSH70" s="119"/>
      <c r="GSI70" s="119"/>
      <c r="GSJ70" s="119"/>
      <c r="GSK70" s="119"/>
      <c r="GSL70" s="119"/>
      <c r="GSM70" s="119"/>
      <c r="GSN70" s="119"/>
      <c r="GSO70" s="119"/>
      <c r="GSP70" s="119"/>
      <c r="GSQ70" s="119"/>
      <c r="GSR70" s="119"/>
      <c r="GSS70" s="119"/>
      <c r="GST70" s="119"/>
      <c r="GSU70" s="119"/>
      <c r="GSV70" s="119"/>
      <c r="GSW70" s="119"/>
      <c r="GSX70" s="119"/>
      <c r="GSY70" s="119"/>
      <c r="GSZ70" s="119"/>
      <c r="GTA70" s="119"/>
      <c r="GTB70" s="119"/>
      <c r="GTC70" s="119"/>
      <c r="GTD70" s="119"/>
      <c r="GTE70" s="119"/>
      <c r="GTF70" s="119"/>
      <c r="GTG70" s="119"/>
      <c r="GTH70" s="119"/>
      <c r="GTI70" s="119"/>
      <c r="GTJ70" s="119"/>
      <c r="GTK70" s="119"/>
      <c r="GTL70" s="119"/>
      <c r="GTM70" s="119"/>
      <c r="GTN70" s="119"/>
      <c r="GTO70" s="119"/>
      <c r="GTP70" s="119"/>
      <c r="GTQ70" s="119"/>
      <c r="GTR70" s="119"/>
      <c r="GTS70" s="119"/>
      <c r="GTT70" s="119"/>
      <c r="GTU70" s="119"/>
      <c r="GTV70" s="119"/>
      <c r="GTW70" s="119"/>
      <c r="GTX70" s="119"/>
      <c r="GTY70" s="119"/>
      <c r="GTZ70" s="119"/>
      <c r="GUA70" s="119"/>
      <c r="GUB70" s="119"/>
      <c r="GUC70" s="119"/>
      <c r="GUD70" s="119"/>
      <c r="GUE70" s="119"/>
      <c r="GUF70" s="119"/>
      <c r="GUG70" s="119"/>
      <c r="GUH70" s="119"/>
      <c r="GUI70" s="119"/>
      <c r="GUJ70" s="119"/>
      <c r="GUK70" s="119"/>
      <c r="GUL70" s="119"/>
      <c r="GUM70" s="119"/>
      <c r="GUN70" s="119"/>
      <c r="GUO70" s="119"/>
      <c r="GUP70" s="119"/>
      <c r="GUQ70" s="119"/>
      <c r="GUR70" s="119"/>
      <c r="GUS70" s="119"/>
      <c r="GUT70" s="119"/>
      <c r="GUU70" s="119"/>
      <c r="GUV70" s="119"/>
      <c r="GUW70" s="119"/>
      <c r="GUX70" s="119"/>
      <c r="GUY70" s="119"/>
      <c r="GUZ70" s="119"/>
      <c r="GVA70" s="119"/>
      <c r="GVB70" s="119"/>
      <c r="GVC70" s="119"/>
      <c r="GVD70" s="119"/>
      <c r="GVE70" s="119"/>
      <c r="GVF70" s="119"/>
      <c r="GVG70" s="119"/>
      <c r="GVH70" s="119"/>
      <c r="GVI70" s="119"/>
      <c r="GVJ70" s="119"/>
      <c r="GVK70" s="119"/>
      <c r="GVL70" s="119"/>
      <c r="GVM70" s="119"/>
      <c r="GVN70" s="119"/>
      <c r="GVO70" s="119"/>
      <c r="GVP70" s="119"/>
      <c r="GVQ70" s="119"/>
      <c r="GVR70" s="119"/>
      <c r="GVS70" s="119"/>
      <c r="GVT70" s="119"/>
      <c r="GVU70" s="119"/>
      <c r="GVV70" s="119"/>
      <c r="GVW70" s="119"/>
      <c r="GVX70" s="119"/>
      <c r="GVY70" s="119"/>
      <c r="GVZ70" s="119"/>
      <c r="GWA70" s="119"/>
      <c r="GWB70" s="119"/>
      <c r="GWC70" s="119"/>
      <c r="GWD70" s="119"/>
      <c r="GWE70" s="119"/>
      <c r="GWF70" s="119"/>
      <c r="GWG70" s="119"/>
      <c r="GWH70" s="119"/>
      <c r="GWI70" s="119"/>
      <c r="GWJ70" s="119"/>
      <c r="GWK70" s="119"/>
      <c r="GWL70" s="119"/>
      <c r="GWM70" s="119"/>
      <c r="GWN70" s="119"/>
      <c r="GWO70" s="119"/>
      <c r="GWP70" s="119"/>
      <c r="GWQ70" s="119"/>
      <c r="GWR70" s="119"/>
      <c r="GWS70" s="119"/>
      <c r="GWT70" s="119"/>
      <c r="GWU70" s="119"/>
      <c r="GWV70" s="119"/>
      <c r="GWW70" s="119"/>
      <c r="GWX70" s="119"/>
      <c r="GWY70" s="119"/>
      <c r="GWZ70" s="119"/>
      <c r="GXA70" s="119"/>
      <c r="GXB70" s="119"/>
      <c r="GXC70" s="119"/>
      <c r="GXD70" s="119"/>
      <c r="GXE70" s="119"/>
      <c r="GXF70" s="119"/>
      <c r="GXG70" s="119"/>
      <c r="GXH70" s="119"/>
      <c r="GXI70" s="119"/>
      <c r="GXJ70" s="119"/>
      <c r="GXK70" s="119"/>
      <c r="GXL70" s="119"/>
      <c r="GXM70" s="119"/>
      <c r="GXN70" s="119"/>
      <c r="GXO70" s="119"/>
      <c r="GXP70" s="119"/>
      <c r="GXQ70" s="119"/>
      <c r="GXR70" s="119"/>
      <c r="GXS70" s="119"/>
      <c r="GXT70" s="119"/>
      <c r="GXU70" s="119"/>
      <c r="GXV70" s="119"/>
      <c r="GXW70" s="119"/>
      <c r="GXX70" s="119"/>
      <c r="GXY70" s="119"/>
      <c r="GXZ70" s="119"/>
      <c r="GYA70" s="119"/>
      <c r="GYB70" s="119"/>
      <c r="GYC70" s="119"/>
      <c r="GYD70" s="119"/>
      <c r="GYE70" s="119"/>
      <c r="GYF70" s="119"/>
      <c r="GYG70" s="119"/>
      <c r="GYH70" s="119"/>
      <c r="GYI70" s="119"/>
      <c r="GYJ70" s="119"/>
      <c r="GYK70" s="119"/>
      <c r="GYL70" s="119"/>
      <c r="GYM70" s="119"/>
      <c r="GYN70" s="119"/>
      <c r="GYO70" s="119"/>
      <c r="GYP70" s="119"/>
      <c r="GYQ70" s="119"/>
      <c r="GYR70" s="119"/>
      <c r="GYS70" s="119"/>
      <c r="GYT70" s="119"/>
      <c r="GYU70" s="119"/>
      <c r="GYV70" s="119"/>
      <c r="GYW70" s="119"/>
      <c r="GYX70" s="119"/>
      <c r="GYY70" s="119"/>
      <c r="GYZ70" s="119"/>
      <c r="GZA70" s="119"/>
      <c r="GZB70" s="119"/>
      <c r="GZC70" s="119"/>
      <c r="GZD70" s="119"/>
      <c r="GZE70" s="119"/>
      <c r="GZF70" s="119"/>
      <c r="GZG70" s="119"/>
      <c r="GZH70" s="119"/>
      <c r="GZI70" s="119"/>
      <c r="GZJ70" s="119"/>
      <c r="GZK70" s="119"/>
      <c r="GZL70" s="119"/>
      <c r="GZM70" s="119"/>
      <c r="GZN70" s="119"/>
      <c r="GZO70" s="119"/>
      <c r="GZP70" s="119"/>
      <c r="GZQ70" s="119"/>
      <c r="GZR70" s="119"/>
      <c r="GZS70" s="119"/>
      <c r="GZT70" s="119"/>
      <c r="GZU70" s="119"/>
      <c r="GZV70" s="119"/>
      <c r="GZW70" s="119"/>
      <c r="GZX70" s="119"/>
      <c r="GZY70" s="119"/>
      <c r="GZZ70" s="119"/>
      <c r="HAA70" s="119"/>
      <c r="HAB70" s="119"/>
      <c r="HAC70" s="119"/>
      <c r="HAD70" s="119"/>
      <c r="HAE70" s="119"/>
      <c r="HAF70" s="119"/>
      <c r="HAG70" s="119"/>
      <c r="HAH70" s="119"/>
      <c r="HAI70" s="119"/>
      <c r="HAJ70" s="119"/>
      <c r="HAK70" s="119"/>
      <c r="HAL70" s="119"/>
      <c r="HAM70" s="119"/>
      <c r="HAN70" s="119"/>
      <c r="HAO70" s="119"/>
      <c r="HAP70" s="119"/>
      <c r="HAQ70" s="119"/>
      <c r="HAR70" s="119"/>
      <c r="HAS70" s="119"/>
      <c r="HAT70" s="119"/>
      <c r="HAU70" s="119"/>
      <c r="HAV70" s="119"/>
      <c r="HAW70" s="119"/>
      <c r="HAX70" s="119"/>
      <c r="HAY70" s="119"/>
      <c r="HAZ70" s="119"/>
      <c r="HBA70" s="119"/>
      <c r="HBB70" s="119"/>
      <c r="HBC70" s="119"/>
      <c r="HBD70" s="119"/>
      <c r="HBE70" s="119"/>
      <c r="HBF70" s="119"/>
      <c r="HBG70" s="119"/>
      <c r="HBH70" s="119"/>
      <c r="HBI70" s="119"/>
      <c r="HBJ70" s="119"/>
      <c r="HBK70" s="119"/>
      <c r="HBL70" s="119"/>
      <c r="HBM70" s="119"/>
      <c r="HBN70" s="119"/>
      <c r="HBO70" s="119"/>
      <c r="HBP70" s="119"/>
      <c r="HBQ70" s="119"/>
      <c r="HBR70" s="119"/>
      <c r="HBS70" s="119"/>
      <c r="HBT70" s="119"/>
      <c r="HBU70" s="119"/>
      <c r="HBV70" s="119"/>
      <c r="HBW70" s="119"/>
      <c r="HBX70" s="119"/>
      <c r="HBY70" s="119"/>
      <c r="HBZ70" s="119"/>
      <c r="HCA70" s="119"/>
      <c r="HCB70" s="119"/>
      <c r="HCC70" s="119"/>
      <c r="HCD70" s="119"/>
      <c r="HCE70" s="119"/>
      <c r="HCF70" s="119"/>
      <c r="HCG70" s="119"/>
      <c r="HCH70" s="119"/>
      <c r="HCI70" s="119"/>
      <c r="HCJ70" s="119"/>
      <c r="HCK70" s="119"/>
      <c r="HCL70" s="119"/>
      <c r="HCM70" s="119"/>
      <c r="HCN70" s="119"/>
      <c r="HCO70" s="119"/>
      <c r="HCP70" s="119"/>
      <c r="HCQ70" s="119"/>
      <c r="HCR70" s="119"/>
      <c r="HCS70" s="119"/>
      <c r="HCT70" s="119"/>
      <c r="HCU70" s="119"/>
      <c r="HCV70" s="119"/>
      <c r="HCW70" s="119"/>
      <c r="HCX70" s="119"/>
      <c r="HCY70" s="119"/>
      <c r="HCZ70" s="119"/>
      <c r="HDA70" s="119"/>
      <c r="HDB70" s="119"/>
      <c r="HDC70" s="119"/>
      <c r="HDD70" s="119"/>
      <c r="HDE70" s="119"/>
      <c r="HDF70" s="119"/>
      <c r="HDG70" s="119"/>
      <c r="HDH70" s="119"/>
      <c r="HDI70" s="119"/>
      <c r="HDJ70" s="119"/>
      <c r="HDK70" s="119"/>
      <c r="HDL70" s="119"/>
      <c r="HDM70" s="119"/>
      <c r="HDN70" s="119"/>
      <c r="HDO70" s="119"/>
      <c r="HDP70" s="119"/>
      <c r="HDQ70" s="119"/>
      <c r="HDR70" s="119"/>
      <c r="HDS70" s="119"/>
      <c r="HDT70" s="119"/>
      <c r="HDU70" s="119"/>
      <c r="HDV70" s="119"/>
      <c r="HDW70" s="119"/>
      <c r="HDX70" s="119"/>
      <c r="HDY70" s="119"/>
      <c r="HDZ70" s="119"/>
      <c r="HEA70" s="119"/>
      <c r="HEB70" s="119"/>
      <c r="HEC70" s="119"/>
      <c r="HED70" s="119"/>
      <c r="HEE70" s="119"/>
      <c r="HEF70" s="119"/>
      <c r="HEG70" s="119"/>
      <c r="HEH70" s="119"/>
      <c r="HEI70" s="119"/>
      <c r="HEJ70" s="119"/>
      <c r="HEK70" s="119"/>
      <c r="HEL70" s="119"/>
      <c r="HEM70" s="119"/>
      <c r="HEN70" s="119"/>
      <c r="HEO70" s="119"/>
      <c r="HEP70" s="119"/>
      <c r="HEQ70" s="119"/>
      <c r="HER70" s="119"/>
      <c r="HES70" s="119"/>
      <c r="HET70" s="119"/>
      <c r="HEU70" s="119"/>
      <c r="HEV70" s="119"/>
      <c r="HEW70" s="119"/>
      <c r="HEX70" s="119"/>
      <c r="HEY70" s="119"/>
      <c r="HEZ70" s="119"/>
      <c r="HFA70" s="119"/>
      <c r="HFB70" s="119"/>
      <c r="HFC70" s="119"/>
      <c r="HFD70" s="119"/>
      <c r="HFE70" s="119"/>
      <c r="HFF70" s="119"/>
      <c r="HFG70" s="119"/>
      <c r="HFH70" s="119"/>
      <c r="HFI70" s="119"/>
      <c r="HFJ70" s="119"/>
      <c r="HFK70" s="119"/>
      <c r="HFL70" s="119"/>
      <c r="HFM70" s="119"/>
      <c r="HFN70" s="119"/>
      <c r="HFO70" s="119"/>
      <c r="HFP70" s="119"/>
      <c r="HFQ70" s="119"/>
      <c r="HFR70" s="119"/>
      <c r="HFS70" s="119"/>
      <c r="HFT70" s="119"/>
      <c r="HFU70" s="119"/>
      <c r="HFV70" s="119"/>
      <c r="HFW70" s="119"/>
      <c r="HFX70" s="119"/>
      <c r="HFY70" s="119"/>
      <c r="HFZ70" s="119"/>
      <c r="HGA70" s="119"/>
      <c r="HGB70" s="119"/>
      <c r="HGC70" s="119"/>
      <c r="HGD70" s="119"/>
      <c r="HGE70" s="119"/>
      <c r="HGF70" s="119"/>
      <c r="HGG70" s="119"/>
      <c r="HGH70" s="119"/>
      <c r="HGI70" s="119"/>
      <c r="HGJ70" s="119"/>
      <c r="HGK70" s="119"/>
      <c r="HGL70" s="119"/>
      <c r="HGM70" s="119"/>
      <c r="HGN70" s="119"/>
      <c r="HGO70" s="119"/>
      <c r="HGP70" s="119"/>
      <c r="HGQ70" s="119"/>
      <c r="HGR70" s="119"/>
      <c r="HGS70" s="119"/>
      <c r="HGT70" s="119"/>
      <c r="HGU70" s="119"/>
      <c r="HGV70" s="119"/>
      <c r="HGW70" s="119"/>
      <c r="HGX70" s="119"/>
      <c r="HGY70" s="119"/>
      <c r="HGZ70" s="119"/>
      <c r="HHA70" s="119"/>
      <c r="HHB70" s="119"/>
      <c r="HHC70" s="119"/>
      <c r="HHD70" s="119"/>
      <c r="HHE70" s="119"/>
      <c r="HHF70" s="119"/>
      <c r="HHG70" s="119"/>
      <c r="HHH70" s="119"/>
      <c r="HHI70" s="119"/>
      <c r="HHJ70" s="119"/>
      <c r="HHK70" s="119"/>
      <c r="HHL70" s="119"/>
      <c r="HHM70" s="119"/>
      <c r="HHN70" s="119"/>
      <c r="HHO70" s="119"/>
      <c r="HHP70" s="119"/>
      <c r="HHQ70" s="119"/>
      <c r="HHR70" s="119"/>
      <c r="HHS70" s="119"/>
      <c r="HHT70" s="119"/>
      <c r="HHU70" s="119"/>
      <c r="HHV70" s="119"/>
      <c r="HHW70" s="119"/>
      <c r="HHX70" s="119"/>
      <c r="HHY70" s="119"/>
      <c r="HHZ70" s="119"/>
      <c r="HIA70" s="119"/>
      <c r="HIB70" s="119"/>
      <c r="HIC70" s="119"/>
      <c r="HID70" s="119"/>
      <c r="HIE70" s="119"/>
      <c r="HIF70" s="119"/>
      <c r="HIG70" s="119"/>
      <c r="HIH70" s="119"/>
      <c r="HII70" s="119"/>
      <c r="HIJ70" s="119"/>
      <c r="HIK70" s="119"/>
      <c r="HIL70" s="119"/>
      <c r="HIM70" s="119"/>
      <c r="HIN70" s="119"/>
      <c r="HIO70" s="119"/>
      <c r="HIP70" s="119"/>
      <c r="HIQ70" s="119"/>
      <c r="HIR70" s="119"/>
      <c r="HIS70" s="119"/>
      <c r="HIT70" s="119"/>
      <c r="HIU70" s="119"/>
      <c r="HIV70" s="119"/>
      <c r="HIW70" s="119"/>
      <c r="HIX70" s="119"/>
      <c r="HIY70" s="119"/>
      <c r="HIZ70" s="119"/>
      <c r="HJA70" s="119"/>
      <c r="HJB70" s="119"/>
      <c r="HJC70" s="119"/>
      <c r="HJD70" s="119"/>
      <c r="HJE70" s="119"/>
      <c r="HJF70" s="119"/>
      <c r="HJG70" s="119"/>
      <c r="HJH70" s="119"/>
      <c r="HJI70" s="119"/>
      <c r="HJJ70" s="119"/>
      <c r="HJK70" s="119"/>
      <c r="HJL70" s="119"/>
      <c r="HJM70" s="119"/>
      <c r="HJN70" s="119"/>
      <c r="HJO70" s="119"/>
      <c r="HJP70" s="119"/>
      <c r="HJQ70" s="119"/>
      <c r="HJR70" s="119"/>
      <c r="HJS70" s="119"/>
      <c r="HJT70" s="119"/>
      <c r="HJU70" s="119"/>
      <c r="HJV70" s="119"/>
      <c r="HJW70" s="119"/>
      <c r="HJX70" s="119"/>
      <c r="HJY70" s="119"/>
      <c r="HJZ70" s="119"/>
      <c r="HKA70" s="119"/>
      <c r="HKB70" s="119"/>
      <c r="HKC70" s="119"/>
      <c r="HKD70" s="119"/>
      <c r="HKE70" s="119"/>
      <c r="HKF70" s="119"/>
      <c r="HKG70" s="119"/>
      <c r="HKH70" s="119"/>
      <c r="HKI70" s="119"/>
      <c r="HKJ70" s="119"/>
      <c r="HKK70" s="119"/>
      <c r="HKL70" s="119"/>
      <c r="HKM70" s="119"/>
      <c r="HKN70" s="119"/>
      <c r="HKO70" s="119"/>
      <c r="HKP70" s="119"/>
      <c r="HKQ70" s="119"/>
      <c r="HKR70" s="119"/>
      <c r="HKS70" s="119"/>
      <c r="HKT70" s="119"/>
      <c r="HKU70" s="119"/>
      <c r="HKV70" s="119"/>
      <c r="HKW70" s="119"/>
      <c r="HKX70" s="119"/>
      <c r="HKY70" s="119"/>
      <c r="HKZ70" s="119"/>
      <c r="HLA70" s="119"/>
      <c r="HLB70" s="119"/>
      <c r="HLC70" s="119"/>
      <c r="HLD70" s="119"/>
      <c r="HLE70" s="119"/>
      <c r="HLF70" s="119"/>
      <c r="HLG70" s="119"/>
      <c r="HLH70" s="119"/>
      <c r="HLI70" s="119"/>
      <c r="HLJ70" s="119"/>
      <c r="HLK70" s="119"/>
      <c r="HLL70" s="119"/>
      <c r="HLM70" s="119"/>
      <c r="HLN70" s="119"/>
      <c r="HLO70" s="119"/>
      <c r="HLP70" s="119"/>
      <c r="HLQ70" s="119"/>
      <c r="HLR70" s="119"/>
      <c r="HLS70" s="119"/>
      <c r="HLT70" s="119"/>
      <c r="HLU70" s="119"/>
      <c r="HLV70" s="119"/>
      <c r="HLW70" s="119"/>
      <c r="HLX70" s="119"/>
      <c r="HLY70" s="119"/>
      <c r="HLZ70" s="119"/>
      <c r="HMA70" s="119"/>
      <c r="HMB70" s="119"/>
      <c r="HMC70" s="119"/>
      <c r="HMD70" s="119"/>
      <c r="HME70" s="119"/>
      <c r="HMF70" s="119"/>
      <c r="HMG70" s="119"/>
      <c r="HMH70" s="119"/>
      <c r="HMI70" s="119"/>
      <c r="HMJ70" s="119"/>
      <c r="HMK70" s="119"/>
      <c r="HML70" s="119"/>
      <c r="HMM70" s="119"/>
      <c r="HMN70" s="119"/>
      <c r="HMO70" s="119"/>
      <c r="HMP70" s="119"/>
      <c r="HMQ70" s="119"/>
      <c r="HMR70" s="119"/>
      <c r="HMS70" s="119"/>
      <c r="HMT70" s="119"/>
      <c r="HMU70" s="119"/>
      <c r="HMV70" s="119"/>
      <c r="HMW70" s="119"/>
      <c r="HMX70" s="119"/>
      <c r="HMY70" s="119"/>
      <c r="HMZ70" s="119"/>
      <c r="HNA70" s="119"/>
      <c r="HNB70" s="119"/>
      <c r="HNC70" s="119"/>
      <c r="HND70" s="119"/>
      <c r="HNE70" s="119"/>
      <c r="HNF70" s="119"/>
      <c r="HNG70" s="119"/>
      <c r="HNH70" s="119"/>
      <c r="HNI70" s="119"/>
      <c r="HNJ70" s="119"/>
      <c r="HNK70" s="119"/>
      <c r="HNL70" s="119"/>
      <c r="HNM70" s="119"/>
      <c r="HNN70" s="119"/>
      <c r="HNO70" s="119"/>
      <c r="HNP70" s="119"/>
      <c r="HNQ70" s="119"/>
      <c r="HNR70" s="119"/>
      <c r="HNS70" s="119"/>
      <c r="HNT70" s="119"/>
      <c r="HNU70" s="119"/>
      <c r="HNV70" s="119"/>
      <c r="HNW70" s="119"/>
      <c r="HNX70" s="119"/>
      <c r="HNY70" s="119"/>
      <c r="HNZ70" s="119"/>
      <c r="HOA70" s="119"/>
      <c r="HOB70" s="119"/>
      <c r="HOC70" s="119"/>
      <c r="HOD70" s="119"/>
      <c r="HOE70" s="119"/>
      <c r="HOF70" s="119"/>
      <c r="HOG70" s="119"/>
      <c r="HOH70" s="119"/>
      <c r="HOI70" s="119"/>
      <c r="HOJ70" s="119"/>
      <c r="HOK70" s="119"/>
      <c r="HOL70" s="119"/>
      <c r="HOM70" s="119"/>
      <c r="HON70" s="119"/>
      <c r="HOO70" s="119"/>
      <c r="HOP70" s="119"/>
      <c r="HOQ70" s="119"/>
      <c r="HOR70" s="119"/>
      <c r="HOS70" s="119"/>
      <c r="HOT70" s="119"/>
      <c r="HOU70" s="119"/>
      <c r="HOV70" s="119"/>
      <c r="HOW70" s="119"/>
      <c r="HOX70" s="119"/>
      <c r="HOY70" s="119"/>
      <c r="HOZ70" s="119"/>
      <c r="HPA70" s="119"/>
      <c r="HPB70" s="119"/>
      <c r="HPC70" s="119"/>
      <c r="HPD70" s="119"/>
      <c r="HPE70" s="119"/>
      <c r="HPF70" s="119"/>
      <c r="HPG70" s="119"/>
      <c r="HPH70" s="119"/>
      <c r="HPI70" s="119"/>
      <c r="HPJ70" s="119"/>
      <c r="HPK70" s="119"/>
      <c r="HPL70" s="119"/>
      <c r="HPM70" s="119"/>
      <c r="HPN70" s="119"/>
      <c r="HPO70" s="119"/>
      <c r="HPP70" s="119"/>
      <c r="HPQ70" s="119"/>
      <c r="HPR70" s="119"/>
      <c r="HPS70" s="119"/>
      <c r="HPT70" s="119"/>
      <c r="HPU70" s="119"/>
      <c r="HPV70" s="119"/>
      <c r="HPW70" s="119"/>
      <c r="HPX70" s="119"/>
      <c r="HPY70" s="119"/>
      <c r="HPZ70" s="119"/>
      <c r="HQA70" s="119"/>
      <c r="HQB70" s="119"/>
      <c r="HQC70" s="119"/>
      <c r="HQD70" s="119"/>
      <c r="HQE70" s="119"/>
      <c r="HQF70" s="119"/>
      <c r="HQG70" s="119"/>
      <c r="HQH70" s="119"/>
      <c r="HQI70" s="119"/>
      <c r="HQJ70" s="119"/>
      <c r="HQK70" s="119"/>
      <c r="HQL70" s="119"/>
      <c r="HQM70" s="119"/>
      <c r="HQN70" s="119"/>
      <c r="HQO70" s="119"/>
      <c r="HQP70" s="119"/>
      <c r="HQQ70" s="119"/>
      <c r="HQR70" s="119"/>
      <c r="HQS70" s="119"/>
      <c r="HQT70" s="119"/>
      <c r="HQU70" s="119"/>
      <c r="HQV70" s="119"/>
      <c r="HQW70" s="119"/>
      <c r="HQX70" s="119"/>
      <c r="HQY70" s="119"/>
      <c r="HQZ70" s="119"/>
      <c r="HRA70" s="119"/>
      <c r="HRB70" s="119"/>
      <c r="HRC70" s="119"/>
      <c r="HRD70" s="119"/>
      <c r="HRE70" s="119"/>
      <c r="HRF70" s="119"/>
      <c r="HRG70" s="119"/>
      <c r="HRH70" s="119"/>
      <c r="HRI70" s="119"/>
      <c r="HRJ70" s="119"/>
      <c r="HRK70" s="119"/>
      <c r="HRL70" s="119"/>
      <c r="HRM70" s="119"/>
      <c r="HRN70" s="119"/>
      <c r="HRO70" s="119"/>
      <c r="HRP70" s="119"/>
      <c r="HRQ70" s="119"/>
      <c r="HRR70" s="119"/>
      <c r="HRS70" s="119"/>
      <c r="HRT70" s="119"/>
      <c r="HRU70" s="119"/>
      <c r="HRV70" s="119"/>
      <c r="HRW70" s="119"/>
      <c r="HRX70" s="119"/>
      <c r="HRY70" s="119"/>
      <c r="HRZ70" s="119"/>
      <c r="HSA70" s="119"/>
      <c r="HSB70" s="119"/>
      <c r="HSC70" s="119"/>
      <c r="HSD70" s="119"/>
      <c r="HSE70" s="119"/>
      <c r="HSF70" s="119"/>
      <c r="HSG70" s="119"/>
      <c r="HSH70" s="119"/>
      <c r="HSI70" s="119"/>
      <c r="HSJ70" s="119"/>
      <c r="HSK70" s="119"/>
      <c r="HSL70" s="119"/>
      <c r="HSM70" s="119"/>
      <c r="HSN70" s="119"/>
      <c r="HSO70" s="119"/>
      <c r="HSP70" s="119"/>
      <c r="HSQ70" s="119"/>
      <c r="HSR70" s="119"/>
      <c r="HSS70" s="119"/>
      <c r="HST70" s="119"/>
      <c r="HSU70" s="119"/>
      <c r="HSV70" s="119"/>
      <c r="HSW70" s="119"/>
      <c r="HSX70" s="119"/>
      <c r="HSY70" s="119"/>
      <c r="HSZ70" s="119"/>
      <c r="HTA70" s="119"/>
      <c r="HTB70" s="119"/>
      <c r="HTC70" s="119"/>
      <c r="HTD70" s="119"/>
      <c r="HTE70" s="119"/>
      <c r="HTF70" s="119"/>
      <c r="HTG70" s="119"/>
      <c r="HTH70" s="119"/>
      <c r="HTI70" s="119"/>
      <c r="HTJ70" s="119"/>
      <c r="HTK70" s="119"/>
      <c r="HTL70" s="119"/>
      <c r="HTM70" s="119"/>
      <c r="HTN70" s="119"/>
      <c r="HTO70" s="119"/>
      <c r="HTP70" s="119"/>
      <c r="HTQ70" s="119"/>
      <c r="HTR70" s="119"/>
      <c r="HTS70" s="119"/>
      <c r="HTT70" s="119"/>
      <c r="HTU70" s="119"/>
      <c r="HTV70" s="119"/>
      <c r="HTW70" s="119"/>
      <c r="HTX70" s="119"/>
      <c r="HTY70" s="119"/>
      <c r="HTZ70" s="119"/>
      <c r="HUA70" s="119"/>
      <c r="HUB70" s="119"/>
      <c r="HUC70" s="119"/>
      <c r="HUD70" s="119"/>
      <c r="HUE70" s="119"/>
      <c r="HUF70" s="119"/>
      <c r="HUG70" s="119"/>
      <c r="HUH70" s="119"/>
      <c r="HUI70" s="119"/>
      <c r="HUJ70" s="119"/>
      <c r="HUK70" s="119"/>
      <c r="HUL70" s="119"/>
      <c r="HUM70" s="119"/>
      <c r="HUN70" s="119"/>
      <c r="HUO70" s="119"/>
      <c r="HUP70" s="119"/>
      <c r="HUQ70" s="119"/>
      <c r="HUR70" s="119"/>
      <c r="HUS70" s="119"/>
      <c r="HUT70" s="119"/>
      <c r="HUU70" s="119"/>
      <c r="HUV70" s="119"/>
      <c r="HUW70" s="119"/>
      <c r="HUX70" s="119"/>
      <c r="HUY70" s="119"/>
      <c r="HUZ70" s="119"/>
      <c r="HVA70" s="119"/>
      <c r="HVB70" s="119"/>
      <c r="HVC70" s="119"/>
      <c r="HVD70" s="119"/>
      <c r="HVE70" s="119"/>
      <c r="HVF70" s="119"/>
      <c r="HVG70" s="119"/>
      <c r="HVH70" s="119"/>
      <c r="HVI70" s="119"/>
      <c r="HVJ70" s="119"/>
      <c r="HVK70" s="119"/>
      <c r="HVL70" s="119"/>
      <c r="HVM70" s="119"/>
      <c r="HVN70" s="119"/>
      <c r="HVO70" s="119"/>
      <c r="HVP70" s="119"/>
      <c r="HVQ70" s="119"/>
      <c r="HVR70" s="119"/>
      <c r="HVS70" s="119"/>
      <c r="HVT70" s="119"/>
      <c r="HVU70" s="119"/>
      <c r="HVV70" s="119"/>
      <c r="HVW70" s="119"/>
      <c r="HVX70" s="119"/>
      <c r="HVY70" s="119"/>
      <c r="HVZ70" s="119"/>
      <c r="HWA70" s="119"/>
      <c r="HWB70" s="119"/>
      <c r="HWC70" s="119"/>
      <c r="HWD70" s="119"/>
      <c r="HWE70" s="119"/>
      <c r="HWF70" s="119"/>
      <c r="HWG70" s="119"/>
      <c r="HWH70" s="119"/>
      <c r="HWI70" s="119"/>
      <c r="HWJ70" s="119"/>
      <c r="HWK70" s="119"/>
      <c r="HWL70" s="119"/>
      <c r="HWM70" s="119"/>
      <c r="HWN70" s="119"/>
      <c r="HWO70" s="119"/>
      <c r="HWP70" s="119"/>
      <c r="HWQ70" s="119"/>
      <c r="HWR70" s="119"/>
      <c r="HWS70" s="119"/>
      <c r="HWT70" s="119"/>
      <c r="HWU70" s="119"/>
      <c r="HWV70" s="119"/>
      <c r="HWW70" s="119"/>
      <c r="HWX70" s="119"/>
      <c r="HWY70" s="119"/>
      <c r="HWZ70" s="119"/>
      <c r="HXA70" s="119"/>
      <c r="HXB70" s="119"/>
      <c r="HXC70" s="119"/>
      <c r="HXD70" s="119"/>
      <c r="HXE70" s="119"/>
      <c r="HXF70" s="119"/>
      <c r="HXG70" s="119"/>
      <c r="HXH70" s="119"/>
      <c r="HXI70" s="119"/>
      <c r="HXJ70" s="119"/>
      <c r="HXK70" s="119"/>
      <c r="HXL70" s="119"/>
      <c r="HXM70" s="119"/>
      <c r="HXN70" s="119"/>
      <c r="HXO70" s="119"/>
      <c r="HXP70" s="119"/>
      <c r="HXQ70" s="119"/>
      <c r="HXR70" s="119"/>
      <c r="HXS70" s="119"/>
      <c r="HXT70" s="119"/>
      <c r="HXU70" s="119"/>
      <c r="HXV70" s="119"/>
      <c r="HXW70" s="119"/>
      <c r="HXX70" s="119"/>
      <c r="HXY70" s="119"/>
      <c r="HXZ70" s="119"/>
      <c r="HYA70" s="119"/>
      <c r="HYB70" s="119"/>
      <c r="HYC70" s="119"/>
      <c r="HYD70" s="119"/>
      <c r="HYE70" s="119"/>
      <c r="HYF70" s="119"/>
      <c r="HYG70" s="119"/>
      <c r="HYH70" s="119"/>
      <c r="HYI70" s="119"/>
      <c r="HYJ70" s="119"/>
      <c r="HYK70" s="119"/>
      <c r="HYL70" s="119"/>
      <c r="HYM70" s="119"/>
      <c r="HYN70" s="119"/>
      <c r="HYO70" s="119"/>
      <c r="HYP70" s="119"/>
      <c r="HYQ70" s="119"/>
      <c r="HYR70" s="119"/>
      <c r="HYS70" s="119"/>
      <c r="HYT70" s="119"/>
      <c r="HYU70" s="119"/>
      <c r="HYV70" s="119"/>
      <c r="HYW70" s="119"/>
      <c r="HYX70" s="119"/>
      <c r="HYY70" s="119"/>
      <c r="HYZ70" s="119"/>
      <c r="HZA70" s="119"/>
      <c r="HZB70" s="119"/>
      <c r="HZC70" s="119"/>
      <c r="HZD70" s="119"/>
      <c r="HZE70" s="119"/>
      <c r="HZF70" s="119"/>
      <c r="HZG70" s="119"/>
      <c r="HZH70" s="119"/>
      <c r="HZI70" s="119"/>
      <c r="HZJ70" s="119"/>
      <c r="HZK70" s="119"/>
      <c r="HZL70" s="119"/>
      <c r="HZM70" s="119"/>
      <c r="HZN70" s="119"/>
      <c r="HZO70" s="119"/>
      <c r="HZP70" s="119"/>
      <c r="HZQ70" s="119"/>
      <c r="HZR70" s="119"/>
      <c r="HZS70" s="119"/>
      <c r="HZT70" s="119"/>
      <c r="HZU70" s="119"/>
      <c r="HZV70" s="119"/>
      <c r="HZW70" s="119"/>
      <c r="HZX70" s="119"/>
      <c r="HZY70" s="119"/>
      <c r="HZZ70" s="119"/>
      <c r="IAA70" s="119"/>
      <c r="IAB70" s="119"/>
      <c r="IAC70" s="119"/>
      <c r="IAD70" s="119"/>
      <c r="IAE70" s="119"/>
      <c r="IAF70" s="119"/>
      <c r="IAG70" s="119"/>
      <c r="IAH70" s="119"/>
      <c r="IAI70" s="119"/>
      <c r="IAJ70" s="119"/>
      <c r="IAK70" s="119"/>
      <c r="IAL70" s="119"/>
      <c r="IAM70" s="119"/>
      <c r="IAN70" s="119"/>
      <c r="IAO70" s="119"/>
      <c r="IAP70" s="119"/>
      <c r="IAQ70" s="119"/>
      <c r="IAR70" s="119"/>
      <c r="IAS70" s="119"/>
      <c r="IAT70" s="119"/>
      <c r="IAU70" s="119"/>
      <c r="IAV70" s="119"/>
      <c r="IAW70" s="119"/>
      <c r="IAX70" s="119"/>
      <c r="IAY70" s="119"/>
      <c r="IAZ70" s="119"/>
      <c r="IBA70" s="119"/>
      <c r="IBB70" s="119"/>
      <c r="IBC70" s="119"/>
      <c r="IBD70" s="119"/>
      <c r="IBE70" s="119"/>
      <c r="IBF70" s="119"/>
      <c r="IBG70" s="119"/>
      <c r="IBH70" s="119"/>
      <c r="IBI70" s="119"/>
      <c r="IBJ70" s="119"/>
      <c r="IBK70" s="119"/>
      <c r="IBL70" s="119"/>
      <c r="IBM70" s="119"/>
      <c r="IBN70" s="119"/>
      <c r="IBO70" s="119"/>
      <c r="IBP70" s="119"/>
      <c r="IBQ70" s="119"/>
      <c r="IBR70" s="119"/>
      <c r="IBS70" s="119"/>
      <c r="IBT70" s="119"/>
      <c r="IBU70" s="119"/>
      <c r="IBV70" s="119"/>
      <c r="IBW70" s="119"/>
      <c r="IBX70" s="119"/>
      <c r="IBY70" s="119"/>
      <c r="IBZ70" s="119"/>
      <c r="ICA70" s="119"/>
      <c r="ICB70" s="119"/>
      <c r="ICC70" s="119"/>
      <c r="ICD70" s="119"/>
      <c r="ICE70" s="119"/>
      <c r="ICF70" s="119"/>
      <c r="ICG70" s="119"/>
      <c r="ICH70" s="119"/>
      <c r="ICI70" s="119"/>
      <c r="ICJ70" s="119"/>
      <c r="ICK70" s="119"/>
      <c r="ICL70" s="119"/>
      <c r="ICM70" s="119"/>
      <c r="ICN70" s="119"/>
      <c r="ICO70" s="119"/>
      <c r="ICP70" s="119"/>
      <c r="ICQ70" s="119"/>
      <c r="ICR70" s="119"/>
      <c r="ICS70" s="119"/>
      <c r="ICT70" s="119"/>
      <c r="ICU70" s="119"/>
      <c r="ICV70" s="119"/>
      <c r="ICW70" s="119"/>
      <c r="ICX70" s="119"/>
      <c r="ICY70" s="119"/>
      <c r="ICZ70" s="119"/>
      <c r="IDA70" s="119"/>
      <c r="IDB70" s="119"/>
      <c r="IDC70" s="119"/>
      <c r="IDD70" s="119"/>
      <c r="IDE70" s="119"/>
      <c r="IDF70" s="119"/>
      <c r="IDG70" s="119"/>
      <c r="IDH70" s="119"/>
      <c r="IDI70" s="119"/>
      <c r="IDJ70" s="119"/>
      <c r="IDK70" s="119"/>
      <c r="IDL70" s="119"/>
      <c r="IDM70" s="119"/>
      <c r="IDN70" s="119"/>
      <c r="IDO70" s="119"/>
      <c r="IDP70" s="119"/>
      <c r="IDQ70" s="119"/>
      <c r="IDR70" s="119"/>
      <c r="IDS70" s="119"/>
      <c r="IDT70" s="119"/>
      <c r="IDU70" s="119"/>
      <c r="IDV70" s="119"/>
      <c r="IDW70" s="119"/>
      <c r="IDX70" s="119"/>
      <c r="IDY70" s="119"/>
      <c r="IDZ70" s="119"/>
      <c r="IEA70" s="119"/>
      <c r="IEB70" s="119"/>
      <c r="IEC70" s="119"/>
      <c r="IED70" s="119"/>
      <c r="IEE70" s="119"/>
      <c r="IEF70" s="119"/>
      <c r="IEG70" s="119"/>
      <c r="IEH70" s="119"/>
      <c r="IEI70" s="119"/>
      <c r="IEJ70" s="119"/>
      <c r="IEK70" s="119"/>
      <c r="IEL70" s="119"/>
      <c r="IEM70" s="119"/>
      <c r="IEN70" s="119"/>
      <c r="IEO70" s="119"/>
      <c r="IEP70" s="119"/>
      <c r="IEQ70" s="119"/>
      <c r="IER70" s="119"/>
      <c r="IES70" s="119"/>
      <c r="IET70" s="119"/>
      <c r="IEU70" s="119"/>
      <c r="IEV70" s="119"/>
      <c r="IEW70" s="119"/>
      <c r="IEX70" s="119"/>
      <c r="IEY70" s="119"/>
      <c r="IEZ70" s="119"/>
      <c r="IFA70" s="119"/>
      <c r="IFB70" s="119"/>
      <c r="IFC70" s="119"/>
      <c r="IFD70" s="119"/>
      <c r="IFE70" s="119"/>
      <c r="IFF70" s="119"/>
      <c r="IFG70" s="119"/>
      <c r="IFH70" s="119"/>
      <c r="IFI70" s="119"/>
      <c r="IFJ70" s="119"/>
      <c r="IFK70" s="119"/>
      <c r="IFL70" s="119"/>
      <c r="IFM70" s="119"/>
      <c r="IFN70" s="119"/>
      <c r="IFO70" s="119"/>
      <c r="IFP70" s="119"/>
      <c r="IFQ70" s="119"/>
      <c r="IFR70" s="119"/>
      <c r="IFS70" s="119"/>
      <c r="IFT70" s="119"/>
      <c r="IFU70" s="119"/>
      <c r="IFV70" s="119"/>
      <c r="IFW70" s="119"/>
      <c r="IFX70" s="119"/>
      <c r="IFY70" s="119"/>
      <c r="IFZ70" s="119"/>
      <c r="IGA70" s="119"/>
      <c r="IGB70" s="119"/>
      <c r="IGC70" s="119"/>
      <c r="IGD70" s="119"/>
      <c r="IGE70" s="119"/>
      <c r="IGF70" s="119"/>
      <c r="IGG70" s="119"/>
      <c r="IGH70" s="119"/>
      <c r="IGI70" s="119"/>
      <c r="IGJ70" s="119"/>
      <c r="IGK70" s="119"/>
      <c r="IGL70" s="119"/>
      <c r="IGM70" s="119"/>
      <c r="IGN70" s="119"/>
      <c r="IGO70" s="119"/>
      <c r="IGP70" s="119"/>
      <c r="IGQ70" s="119"/>
      <c r="IGR70" s="119"/>
      <c r="IGS70" s="119"/>
      <c r="IGT70" s="119"/>
      <c r="IGU70" s="119"/>
      <c r="IGV70" s="119"/>
      <c r="IGW70" s="119"/>
      <c r="IGX70" s="119"/>
      <c r="IGY70" s="119"/>
      <c r="IGZ70" s="119"/>
      <c r="IHA70" s="119"/>
      <c r="IHB70" s="119"/>
      <c r="IHC70" s="119"/>
      <c r="IHD70" s="119"/>
      <c r="IHE70" s="119"/>
      <c r="IHF70" s="119"/>
      <c r="IHG70" s="119"/>
      <c r="IHH70" s="119"/>
      <c r="IHI70" s="119"/>
      <c r="IHJ70" s="119"/>
      <c r="IHK70" s="119"/>
      <c r="IHL70" s="119"/>
      <c r="IHM70" s="119"/>
      <c r="IHN70" s="119"/>
      <c r="IHO70" s="119"/>
      <c r="IHP70" s="119"/>
      <c r="IHQ70" s="119"/>
      <c r="IHR70" s="119"/>
      <c r="IHS70" s="119"/>
      <c r="IHT70" s="119"/>
      <c r="IHU70" s="119"/>
      <c r="IHV70" s="119"/>
      <c r="IHW70" s="119"/>
      <c r="IHX70" s="119"/>
      <c r="IHY70" s="119"/>
      <c r="IHZ70" s="119"/>
      <c r="IIA70" s="119"/>
      <c r="IIB70" s="119"/>
      <c r="IIC70" s="119"/>
      <c r="IID70" s="119"/>
      <c r="IIE70" s="119"/>
      <c r="IIF70" s="119"/>
      <c r="IIG70" s="119"/>
      <c r="IIH70" s="119"/>
      <c r="III70" s="119"/>
      <c r="IIJ70" s="119"/>
      <c r="IIK70" s="119"/>
      <c r="IIL70" s="119"/>
      <c r="IIM70" s="119"/>
      <c r="IIN70" s="119"/>
      <c r="IIO70" s="119"/>
      <c r="IIP70" s="119"/>
      <c r="IIQ70" s="119"/>
      <c r="IIR70" s="119"/>
      <c r="IIS70" s="119"/>
      <c r="IIT70" s="119"/>
      <c r="IIU70" s="119"/>
      <c r="IIV70" s="119"/>
      <c r="IIW70" s="119"/>
      <c r="IIX70" s="119"/>
      <c r="IIY70" s="119"/>
      <c r="IIZ70" s="119"/>
      <c r="IJA70" s="119"/>
      <c r="IJB70" s="119"/>
      <c r="IJC70" s="119"/>
      <c r="IJD70" s="119"/>
      <c r="IJE70" s="119"/>
      <c r="IJF70" s="119"/>
      <c r="IJG70" s="119"/>
      <c r="IJH70" s="119"/>
      <c r="IJI70" s="119"/>
      <c r="IJJ70" s="119"/>
      <c r="IJK70" s="119"/>
      <c r="IJL70" s="119"/>
      <c r="IJM70" s="119"/>
      <c r="IJN70" s="119"/>
      <c r="IJO70" s="119"/>
      <c r="IJP70" s="119"/>
      <c r="IJQ70" s="119"/>
      <c r="IJR70" s="119"/>
      <c r="IJS70" s="119"/>
      <c r="IJT70" s="119"/>
      <c r="IJU70" s="119"/>
      <c r="IJV70" s="119"/>
      <c r="IJW70" s="119"/>
      <c r="IJX70" s="119"/>
      <c r="IJY70" s="119"/>
      <c r="IJZ70" s="119"/>
      <c r="IKA70" s="119"/>
      <c r="IKB70" s="119"/>
      <c r="IKC70" s="119"/>
      <c r="IKD70" s="119"/>
      <c r="IKE70" s="119"/>
      <c r="IKF70" s="119"/>
      <c r="IKG70" s="119"/>
      <c r="IKH70" s="119"/>
      <c r="IKI70" s="119"/>
      <c r="IKJ70" s="119"/>
      <c r="IKK70" s="119"/>
      <c r="IKL70" s="119"/>
      <c r="IKM70" s="119"/>
      <c r="IKN70" s="119"/>
      <c r="IKO70" s="119"/>
      <c r="IKP70" s="119"/>
      <c r="IKQ70" s="119"/>
      <c r="IKR70" s="119"/>
      <c r="IKS70" s="119"/>
      <c r="IKT70" s="119"/>
      <c r="IKU70" s="119"/>
      <c r="IKV70" s="119"/>
      <c r="IKW70" s="119"/>
      <c r="IKX70" s="119"/>
      <c r="IKY70" s="119"/>
      <c r="IKZ70" s="119"/>
      <c r="ILA70" s="119"/>
      <c r="ILB70" s="119"/>
      <c r="ILC70" s="119"/>
      <c r="ILD70" s="119"/>
      <c r="ILE70" s="119"/>
      <c r="ILF70" s="119"/>
      <c r="ILG70" s="119"/>
      <c r="ILH70" s="119"/>
      <c r="ILI70" s="119"/>
      <c r="ILJ70" s="119"/>
      <c r="ILK70" s="119"/>
      <c r="ILL70" s="119"/>
      <c r="ILM70" s="119"/>
      <c r="ILN70" s="119"/>
      <c r="ILO70" s="119"/>
      <c r="ILP70" s="119"/>
      <c r="ILQ70" s="119"/>
      <c r="ILR70" s="119"/>
      <c r="ILS70" s="119"/>
      <c r="ILT70" s="119"/>
      <c r="ILU70" s="119"/>
      <c r="ILV70" s="119"/>
      <c r="ILW70" s="119"/>
      <c r="ILX70" s="119"/>
      <c r="ILY70" s="119"/>
      <c r="ILZ70" s="119"/>
      <c r="IMA70" s="119"/>
      <c r="IMB70" s="119"/>
      <c r="IMC70" s="119"/>
      <c r="IMD70" s="119"/>
      <c r="IME70" s="119"/>
      <c r="IMF70" s="119"/>
      <c r="IMG70" s="119"/>
      <c r="IMH70" s="119"/>
      <c r="IMI70" s="119"/>
      <c r="IMJ70" s="119"/>
      <c r="IMK70" s="119"/>
      <c r="IML70" s="119"/>
      <c r="IMM70" s="119"/>
      <c r="IMN70" s="119"/>
      <c r="IMO70" s="119"/>
      <c r="IMP70" s="119"/>
      <c r="IMQ70" s="119"/>
      <c r="IMR70" s="119"/>
      <c r="IMS70" s="119"/>
      <c r="IMT70" s="119"/>
      <c r="IMU70" s="119"/>
      <c r="IMV70" s="119"/>
      <c r="IMW70" s="119"/>
      <c r="IMX70" s="119"/>
      <c r="IMY70" s="119"/>
      <c r="IMZ70" s="119"/>
      <c r="INA70" s="119"/>
      <c r="INB70" s="119"/>
      <c r="INC70" s="119"/>
      <c r="IND70" s="119"/>
      <c r="INE70" s="119"/>
      <c r="INF70" s="119"/>
      <c r="ING70" s="119"/>
      <c r="INH70" s="119"/>
      <c r="INI70" s="119"/>
      <c r="INJ70" s="119"/>
      <c r="INK70" s="119"/>
      <c r="INL70" s="119"/>
      <c r="INM70" s="119"/>
      <c r="INN70" s="119"/>
      <c r="INO70" s="119"/>
      <c r="INP70" s="119"/>
      <c r="INQ70" s="119"/>
      <c r="INR70" s="119"/>
      <c r="INS70" s="119"/>
      <c r="INT70" s="119"/>
      <c r="INU70" s="119"/>
      <c r="INV70" s="119"/>
      <c r="INW70" s="119"/>
      <c r="INX70" s="119"/>
      <c r="INY70" s="119"/>
      <c r="INZ70" s="119"/>
      <c r="IOA70" s="119"/>
      <c r="IOB70" s="119"/>
      <c r="IOC70" s="119"/>
      <c r="IOD70" s="119"/>
      <c r="IOE70" s="119"/>
      <c r="IOF70" s="119"/>
      <c r="IOG70" s="119"/>
      <c r="IOH70" s="119"/>
      <c r="IOI70" s="119"/>
      <c r="IOJ70" s="119"/>
      <c r="IOK70" s="119"/>
      <c r="IOL70" s="119"/>
      <c r="IOM70" s="119"/>
      <c r="ION70" s="119"/>
      <c r="IOO70" s="119"/>
      <c r="IOP70" s="119"/>
      <c r="IOQ70" s="119"/>
      <c r="IOR70" s="119"/>
      <c r="IOS70" s="119"/>
      <c r="IOT70" s="119"/>
      <c r="IOU70" s="119"/>
      <c r="IOV70" s="119"/>
      <c r="IOW70" s="119"/>
      <c r="IOX70" s="119"/>
      <c r="IOY70" s="119"/>
      <c r="IOZ70" s="119"/>
      <c r="IPA70" s="119"/>
      <c r="IPB70" s="119"/>
      <c r="IPC70" s="119"/>
      <c r="IPD70" s="119"/>
      <c r="IPE70" s="119"/>
      <c r="IPF70" s="119"/>
      <c r="IPG70" s="119"/>
      <c r="IPH70" s="119"/>
      <c r="IPI70" s="119"/>
      <c r="IPJ70" s="119"/>
      <c r="IPK70" s="119"/>
      <c r="IPL70" s="119"/>
      <c r="IPM70" s="119"/>
      <c r="IPN70" s="119"/>
      <c r="IPO70" s="119"/>
      <c r="IPP70" s="119"/>
      <c r="IPQ70" s="119"/>
      <c r="IPR70" s="119"/>
      <c r="IPS70" s="119"/>
      <c r="IPT70" s="119"/>
      <c r="IPU70" s="119"/>
      <c r="IPV70" s="119"/>
      <c r="IPW70" s="119"/>
      <c r="IPX70" s="119"/>
      <c r="IPY70" s="119"/>
      <c r="IPZ70" s="119"/>
      <c r="IQA70" s="119"/>
      <c r="IQB70" s="119"/>
      <c r="IQC70" s="119"/>
      <c r="IQD70" s="119"/>
      <c r="IQE70" s="119"/>
      <c r="IQF70" s="119"/>
      <c r="IQG70" s="119"/>
      <c r="IQH70" s="119"/>
      <c r="IQI70" s="119"/>
      <c r="IQJ70" s="119"/>
      <c r="IQK70" s="119"/>
      <c r="IQL70" s="119"/>
      <c r="IQM70" s="119"/>
      <c r="IQN70" s="119"/>
      <c r="IQO70" s="119"/>
      <c r="IQP70" s="119"/>
      <c r="IQQ70" s="119"/>
      <c r="IQR70" s="119"/>
      <c r="IQS70" s="119"/>
      <c r="IQT70" s="119"/>
      <c r="IQU70" s="119"/>
      <c r="IQV70" s="119"/>
      <c r="IQW70" s="119"/>
      <c r="IQX70" s="119"/>
      <c r="IQY70" s="119"/>
      <c r="IQZ70" s="119"/>
      <c r="IRA70" s="119"/>
      <c r="IRB70" s="119"/>
      <c r="IRC70" s="119"/>
      <c r="IRD70" s="119"/>
      <c r="IRE70" s="119"/>
      <c r="IRF70" s="119"/>
      <c r="IRG70" s="119"/>
      <c r="IRH70" s="119"/>
      <c r="IRI70" s="119"/>
      <c r="IRJ70" s="119"/>
      <c r="IRK70" s="119"/>
      <c r="IRL70" s="119"/>
      <c r="IRM70" s="119"/>
      <c r="IRN70" s="119"/>
      <c r="IRO70" s="119"/>
      <c r="IRP70" s="119"/>
      <c r="IRQ70" s="119"/>
      <c r="IRR70" s="119"/>
      <c r="IRS70" s="119"/>
      <c r="IRT70" s="119"/>
      <c r="IRU70" s="119"/>
      <c r="IRV70" s="119"/>
      <c r="IRW70" s="119"/>
      <c r="IRX70" s="119"/>
      <c r="IRY70" s="119"/>
      <c r="IRZ70" s="119"/>
      <c r="ISA70" s="119"/>
      <c r="ISB70" s="119"/>
      <c r="ISC70" s="119"/>
      <c r="ISD70" s="119"/>
      <c r="ISE70" s="119"/>
      <c r="ISF70" s="119"/>
      <c r="ISG70" s="119"/>
      <c r="ISH70" s="119"/>
      <c r="ISI70" s="119"/>
      <c r="ISJ70" s="119"/>
      <c r="ISK70" s="119"/>
      <c r="ISL70" s="119"/>
      <c r="ISM70" s="119"/>
      <c r="ISN70" s="119"/>
      <c r="ISO70" s="119"/>
      <c r="ISP70" s="119"/>
      <c r="ISQ70" s="119"/>
      <c r="ISR70" s="119"/>
      <c r="ISS70" s="119"/>
      <c r="IST70" s="119"/>
      <c r="ISU70" s="119"/>
      <c r="ISV70" s="119"/>
      <c r="ISW70" s="119"/>
      <c r="ISX70" s="119"/>
      <c r="ISY70" s="119"/>
      <c r="ISZ70" s="119"/>
      <c r="ITA70" s="119"/>
      <c r="ITB70" s="119"/>
      <c r="ITC70" s="119"/>
      <c r="ITD70" s="119"/>
      <c r="ITE70" s="119"/>
      <c r="ITF70" s="119"/>
      <c r="ITG70" s="119"/>
      <c r="ITH70" s="119"/>
      <c r="ITI70" s="119"/>
      <c r="ITJ70" s="119"/>
      <c r="ITK70" s="119"/>
      <c r="ITL70" s="119"/>
      <c r="ITM70" s="119"/>
      <c r="ITN70" s="119"/>
      <c r="ITO70" s="119"/>
      <c r="ITP70" s="119"/>
      <c r="ITQ70" s="119"/>
      <c r="ITR70" s="119"/>
      <c r="ITS70" s="119"/>
      <c r="ITT70" s="119"/>
      <c r="ITU70" s="119"/>
      <c r="ITV70" s="119"/>
      <c r="ITW70" s="119"/>
      <c r="ITX70" s="119"/>
      <c r="ITY70" s="119"/>
      <c r="ITZ70" s="119"/>
      <c r="IUA70" s="119"/>
      <c r="IUB70" s="119"/>
      <c r="IUC70" s="119"/>
      <c r="IUD70" s="119"/>
      <c r="IUE70" s="119"/>
      <c r="IUF70" s="119"/>
      <c r="IUG70" s="119"/>
      <c r="IUH70" s="119"/>
      <c r="IUI70" s="119"/>
      <c r="IUJ70" s="119"/>
      <c r="IUK70" s="119"/>
      <c r="IUL70" s="119"/>
      <c r="IUM70" s="119"/>
      <c r="IUN70" s="119"/>
      <c r="IUO70" s="119"/>
      <c r="IUP70" s="119"/>
      <c r="IUQ70" s="119"/>
      <c r="IUR70" s="119"/>
      <c r="IUS70" s="119"/>
      <c r="IUT70" s="119"/>
      <c r="IUU70" s="119"/>
      <c r="IUV70" s="119"/>
      <c r="IUW70" s="119"/>
      <c r="IUX70" s="119"/>
      <c r="IUY70" s="119"/>
      <c r="IUZ70" s="119"/>
      <c r="IVA70" s="119"/>
      <c r="IVB70" s="119"/>
      <c r="IVC70" s="119"/>
      <c r="IVD70" s="119"/>
      <c r="IVE70" s="119"/>
      <c r="IVF70" s="119"/>
      <c r="IVG70" s="119"/>
      <c r="IVH70" s="119"/>
      <c r="IVI70" s="119"/>
      <c r="IVJ70" s="119"/>
      <c r="IVK70" s="119"/>
      <c r="IVL70" s="119"/>
      <c r="IVM70" s="119"/>
      <c r="IVN70" s="119"/>
      <c r="IVO70" s="119"/>
      <c r="IVP70" s="119"/>
      <c r="IVQ70" s="119"/>
      <c r="IVR70" s="119"/>
      <c r="IVS70" s="119"/>
      <c r="IVT70" s="119"/>
      <c r="IVU70" s="119"/>
      <c r="IVV70" s="119"/>
      <c r="IVW70" s="119"/>
      <c r="IVX70" s="119"/>
      <c r="IVY70" s="119"/>
      <c r="IVZ70" s="119"/>
      <c r="IWA70" s="119"/>
      <c r="IWB70" s="119"/>
      <c r="IWC70" s="119"/>
      <c r="IWD70" s="119"/>
      <c r="IWE70" s="119"/>
      <c r="IWF70" s="119"/>
      <c r="IWG70" s="119"/>
      <c r="IWH70" s="119"/>
      <c r="IWI70" s="119"/>
      <c r="IWJ70" s="119"/>
      <c r="IWK70" s="119"/>
      <c r="IWL70" s="119"/>
      <c r="IWM70" s="119"/>
      <c r="IWN70" s="119"/>
      <c r="IWO70" s="119"/>
      <c r="IWP70" s="119"/>
      <c r="IWQ70" s="119"/>
      <c r="IWR70" s="119"/>
      <c r="IWS70" s="119"/>
      <c r="IWT70" s="119"/>
      <c r="IWU70" s="119"/>
      <c r="IWV70" s="119"/>
      <c r="IWW70" s="119"/>
      <c r="IWX70" s="119"/>
      <c r="IWY70" s="119"/>
      <c r="IWZ70" s="119"/>
      <c r="IXA70" s="119"/>
      <c r="IXB70" s="119"/>
      <c r="IXC70" s="119"/>
      <c r="IXD70" s="119"/>
      <c r="IXE70" s="119"/>
      <c r="IXF70" s="119"/>
      <c r="IXG70" s="119"/>
      <c r="IXH70" s="119"/>
      <c r="IXI70" s="119"/>
      <c r="IXJ70" s="119"/>
      <c r="IXK70" s="119"/>
      <c r="IXL70" s="119"/>
      <c r="IXM70" s="119"/>
      <c r="IXN70" s="119"/>
      <c r="IXO70" s="119"/>
      <c r="IXP70" s="119"/>
      <c r="IXQ70" s="119"/>
      <c r="IXR70" s="119"/>
      <c r="IXS70" s="119"/>
      <c r="IXT70" s="119"/>
      <c r="IXU70" s="119"/>
      <c r="IXV70" s="119"/>
      <c r="IXW70" s="119"/>
      <c r="IXX70" s="119"/>
      <c r="IXY70" s="119"/>
      <c r="IXZ70" s="119"/>
      <c r="IYA70" s="119"/>
      <c r="IYB70" s="119"/>
      <c r="IYC70" s="119"/>
      <c r="IYD70" s="119"/>
      <c r="IYE70" s="119"/>
      <c r="IYF70" s="119"/>
      <c r="IYG70" s="119"/>
      <c r="IYH70" s="119"/>
      <c r="IYI70" s="119"/>
      <c r="IYJ70" s="119"/>
      <c r="IYK70" s="119"/>
      <c r="IYL70" s="119"/>
      <c r="IYM70" s="119"/>
      <c r="IYN70" s="119"/>
      <c r="IYO70" s="119"/>
      <c r="IYP70" s="119"/>
      <c r="IYQ70" s="119"/>
      <c r="IYR70" s="119"/>
      <c r="IYS70" s="119"/>
      <c r="IYT70" s="119"/>
      <c r="IYU70" s="119"/>
      <c r="IYV70" s="119"/>
      <c r="IYW70" s="119"/>
      <c r="IYX70" s="119"/>
      <c r="IYY70" s="119"/>
      <c r="IYZ70" s="119"/>
      <c r="IZA70" s="119"/>
      <c r="IZB70" s="119"/>
      <c r="IZC70" s="119"/>
      <c r="IZD70" s="119"/>
      <c r="IZE70" s="119"/>
      <c r="IZF70" s="119"/>
      <c r="IZG70" s="119"/>
      <c r="IZH70" s="119"/>
      <c r="IZI70" s="119"/>
      <c r="IZJ70" s="119"/>
      <c r="IZK70" s="119"/>
      <c r="IZL70" s="119"/>
      <c r="IZM70" s="119"/>
      <c r="IZN70" s="119"/>
      <c r="IZO70" s="119"/>
      <c r="IZP70" s="119"/>
      <c r="IZQ70" s="119"/>
      <c r="IZR70" s="119"/>
      <c r="IZS70" s="119"/>
      <c r="IZT70" s="119"/>
      <c r="IZU70" s="119"/>
      <c r="IZV70" s="119"/>
      <c r="IZW70" s="119"/>
      <c r="IZX70" s="119"/>
      <c r="IZY70" s="119"/>
      <c r="IZZ70" s="119"/>
      <c r="JAA70" s="119"/>
      <c r="JAB70" s="119"/>
      <c r="JAC70" s="119"/>
      <c r="JAD70" s="119"/>
      <c r="JAE70" s="119"/>
      <c r="JAF70" s="119"/>
      <c r="JAG70" s="119"/>
      <c r="JAH70" s="119"/>
      <c r="JAI70" s="119"/>
      <c r="JAJ70" s="119"/>
      <c r="JAK70" s="119"/>
      <c r="JAL70" s="119"/>
      <c r="JAM70" s="119"/>
      <c r="JAN70" s="119"/>
      <c r="JAO70" s="119"/>
      <c r="JAP70" s="119"/>
      <c r="JAQ70" s="119"/>
      <c r="JAR70" s="119"/>
      <c r="JAS70" s="119"/>
      <c r="JAT70" s="119"/>
      <c r="JAU70" s="119"/>
      <c r="JAV70" s="119"/>
      <c r="JAW70" s="119"/>
      <c r="JAX70" s="119"/>
      <c r="JAY70" s="119"/>
      <c r="JAZ70" s="119"/>
      <c r="JBA70" s="119"/>
      <c r="JBB70" s="119"/>
      <c r="JBC70" s="119"/>
      <c r="JBD70" s="119"/>
      <c r="JBE70" s="119"/>
      <c r="JBF70" s="119"/>
      <c r="JBG70" s="119"/>
      <c r="JBH70" s="119"/>
      <c r="JBI70" s="119"/>
      <c r="JBJ70" s="119"/>
      <c r="JBK70" s="119"/>
      <c r="JBL70" s="119"/>
      <c r="JBM70" s="119"/>
      <c r="JBN70" s="119"/>
      <c r="JBO70" s="119"/>
      <c r="JBP70" s="119"/>
      <c r="JBQ70" s="119"/>
      <c r="JBR70" s="119"/>
      <c r="JBS70" s="119"/>
      <c r="JBT70" s="119"/>
      <c r="JBU70" s="119"/>
      <c r="JBV70" s="119"/>
      <c r="JBW70" s="119"/>
      <c r="JBX70" s="119"/>
      <c r="JBY70" s="119"/>
      <c r="JBZ70" s="119"/>
      <c r="JCA70" s="119"/>
      <c r="JCB70" s="119"/>
      <c r="JCC70" s="119"/>
      <c r="JCD70" s="119"/>
      <c r="JCE70" s="119"/>
      <c r="JCF70" s="119"/>
      <c r="JCG70" s="119"/>
      <c r="JCH70" s="119"/>
      <c r="JCI70" s="119"/>
      <c r="JCJ70" s="119"/>
      <c r="JCK70" s="119"/>
      <c r="JCL70" s="119"/>
      <c r="JCM70" s="119"/>
      <c r="JCN70" s="119"/>
      <c r="JCO70" s="119"/>
      <c r="JCP70" s="119"/>
      <c r="JCQ70" s="119"/>
      <c r="JCR70" s="119"/>
      <c r="JCS70" s="119"/>
      <c r="JCT70" s="119"/>
      <c r="JCU70" s="119"/>
      <c r="JCV70" s="119"/>
      <c r="JCW70" s="119"/>
      <c r="JCX70" s="119"/>
      <c r="JCY70" s="119"/>
      <c r="JCZ70" s="119"/>
      <c r="JDA70" s="119"/>
      <c r="JDB70" s="119"/>
      <c r="JDC70" s="119"/>
      <c r="JDD70" s="119"/>
      <c r="JDE70" s="119"/>
      <c r="JDF70" s="119"/>
      <c r="JDG70" s="119"/>
      <c r="JDH70" s="119"/>
      <c r="JDI70" s="119"/>
      <c r="JDJ70" s="119"/>
      <c r="JDK70" s="119"/>
      <c r="JDL70" s="119"/>
      <c r="JDM70" s="119"/>
      <c r="JDN70" s="119"/>
      <c r="JDO70" s="119"/>
      <c r="JDP70" s="119"/>
      <c r="JDQ70" s="119"/>
      <c r="JDR70" s="119"/>
      <c r="JDS70" s="119"/>
      <c r="JDT70" s="119"/>
      <c r="JDU70" s="119"/>
      <c r="JDV70" s="119"/>
      <c r="JDW70" s="119"/>
      <c r="JDX70" s="119"/>
      <c r="JDY70" s="119"/>
      <c r="JDZ70" s="119"/>
      <c r="JEA70" s="119"/>
      <c r="JEB70" s="119"/>
      <c r="JEC70" s="119"/>
      <c r="JED70" s="119"/>
      <c r="JEE70" s="119"/>
      <c r="JEF70" s="119"/>
      <c r="JEG70" s="119"/>
      <c r="JEH70" s="119"/>
      <c r="JEI70" s="119"/>
      <c r="JEJ70" s="119"/>
      <c r="JEK70" s="119"/>
      <c r="JEL70" s="119"/>
      <c r="JEM70" s="119"/>
      <c r="JEN70" s="119"/>
      <c r="JEO70" s="119"/>
      <c r="JEP70" s="119"/>
      <c r="JEQ70" s="119"/>
      <c r="JER70" s="119"/>
      <c r="JES70" s="119"/>
      <c r="JET70" s="119"/>
      <c r="JEU70" s="119"/>
      <c r="JEV70" s="119"/>
      <c r="JEW70" s="119"/>
      <c r="JEX70" s="119"/>
      <c r="JEY70" s="119"/>
      <c r="JEZ70" s="119"/>
      <c r="JFA70" s="119"/>
      <c r="JFB70" s="119"/>
      <c r="JFC70" s="119"/>
      <c r="JFD70" s="119"/>
      <c r="JFE70" s="119"/>
      <c r="JFF70" s="119"/>
      <c r="JFG70" s="119"/>
      <c r="JFH70" s="119"/>
      <c r="JFI70" s="119"/>
      <c r="JFJ70" s="119"/>
      <c r="JFK70" s="119"/>
      <c r="JFL70" s="119"/>
      <c r="JFM70" s="119"/>
      <c r="JFN70" s="119"/>
      <c r="JFO70" s="119"/>
      <c r="JFP70" s="119"/>
      <c r="JFQ70" s="119"/>
      <c r="JFR70" s="119"/>
      <c r="JFS70" s="119"/>
      <c r="JFT70" s="119"/>
      <c r="JFU70" s="119"/>
      <c r="JFV70" s="119"/>
      <c r="JFW70" s="119"/>
      <c r="JFX70" s="119"/>
      <c r="JFY70" s="119"/>
      <c r="JFZ70" s="119"/>
      <c r="JGA70" s="119"/>
      <c r="JGB70" s="119"/>
      <c r="JGC70" s="119"/>
      <c r="JGD70" s="119"/>
      <c r="JGE70" s="119"/>
      <c r="JGF70" s="119"/>
      <c r="JGG70" s="119"/>
      <c r="JGH70" s="119"/>
      <c r="JGI70" s="119"/>
      <c r="JGJ70" s="119"/>
      <c r="JGK70" s="119"/>
      <c r="JGL70" s="119"/>
      <c r="JGM70" s="119"/>
      <c r="JGN70" s="119"/>
      <c r="JGO70" s="119"/>
      <c r="JGP70" s="119"/>
      <c r="JGQ70" s="119"/>
      <c r="JGR70" s="119"/>
      <c r="JGS70" s="119"/>
      <c r="JGT70" s="119"/>
      <c r="JGU70" s="119"/>
      <c r="JGV70" s="119"/>
      <c r="JGW70" s="119"/>
      <c r="JGX70" s="119"/>
      <c r="JGY70" s="119"/>
      <c r="JGZ70" s="119"/>
      <c r="JHA70" s="119"/>
      <c r="JHB70" s="119"/>
      <c r="JHC70" s="119"/>
      <c r="JHD70" s="119"/>
      <c r="JHE70" s="119"/>
      <c r="JHF70" s="119"/>
      <c r="JHG70" s="119"/>
      <c r="JHH70" s="119"/>
      <c r="JHI70" s="119"/>
      <c r="JHJ70" s="119"/>
      <c r="JHK70" s="119"/>
      <c r="JHL70" s="119"/>
      <c r="JHM70" s="119"/>
      <c r="JHN70" s="119"/>
      <c r="JHO70" s="119"/>
      <c r="JHP70" s="119"/>
      <c r="JHQ70" s="119"/>
      <c r="JHR70" s="119"/>
      <c r="JHS70" s="119"/>
      <c r="JHT70" s="119"/>
      <c r="JHU70" s="119"/>
      <c r="JHV70" s="119"/>
      <c r="JHW70" s="119"/>
      <c r="JHX70" s="119"/>
      <c r="JHY70" s="119"/>
      <c r="JHZ70" s="119"/>
      <c r="JIA70" s="119"/>
      <c r="JIB70" s="119"/>
      <c r="JIC70" s="119"/>
      <c r="JID70" s="119"/>
      <c r="JIE70" s="119"/>
      <c r="JIF70" s="119"/>
      <c r="JIG70" s="119"/>
      <c r="JIH70" s="119"/>
      <c r="JII70" s="119"/>
      <c r="JIJ70" s="119"/>
      <c r="JIK70" s="119"/>
      <c r="JIL70" s="119"/>
      <c r="JIM70" s="119"/>
      <c r="JIN70" s="119"/>
      <c r="JIO70" s="119"/>
      <c r="JIP70" s="119"/>
      <c r="JIQ70" s="119"/>
      <c r="JIR70" s="119"/>
      <c r="JIS70" s="119"/>
      <c r="JIT70" s="119"/>
      <c r="JIU70" s="119"/>
      <c r="JIV70" s="119"/>
      <c r="JIW70" s="119"/>
      <c r="JIX70" s="119"/>
      <c r="JIY70" s="119"/>
      <c r="JIZ70" s="119"/>
      <c r="JJA70" s="119"/>
      <c r="JJB70" s="119"/>
      <c r="JJC70" s="119"/>
      <c r="JJD70" s="119"/>
      <c r="JJE70" s="119"/>
      <c r="JJF70" s="119"/>
      <c r="JJG70" s="119"/>
      <c r="JJH70" s="119"/>
      <c r="JJI70" s="119"/>
      <c r="JJJ70" s="119"/>
      <c r="JJK70" s="119"/>
      <c r="JJL70" s="119"/>
      <c r="JJM70" s="119"/>
      <c r="JJN70" s="119"/>
      <c r="JJO70" s="119"/>
      <c r="JJP70" s="119"/>
      <c r="JJQ70" s="119"/>
      <c r="JJR70" s="119"/>
      <c r="JJS70" s="119"/>
      <c r="JJT70" s="119"/>
      <c r="JJU70" s="119"/>
      <c r="JJV70" s="119"/>
      <c r="JJW70" s="119"/>
      <c r="JJX70" s="119"/>
      <c r="JJY70" s="119"/>
      <c r="JJZ70" s="119"/>
      <c r="JKA70" s="119"/>
      <c r="JKB70" s="119"/>
      <c r="JKC70" s="119"/>
      <c r="JKD70" s="119"/>
      <c r="JKE70" s="119"/>
      <c r="JKF70" s="119"/>
      <c r="JKG70" s="119"/>
      <c r="JKH70" s="119"/>
      <c r="JKI70" s="119"/>
      <c r="JKJ70" s="119"/>
      <c r="JKK70" s="119"/>
      <c r="JKL70" s="119"/>
      <c r="JKM70" s="119"/>
      <c r="JKN70" s="119"/>
      <c r="JKO70" s="119"/>
      <c r="JKP70" s="119"/>
      <c r="JKQ70" s="119"/>
      <c r="JKR70" s="119"/>
      <c r="JKS70" s="119"/>
      <c r="JKT70" s="119"/>
      <c r="JKU70" s="119"/>
      <c r="JKV70" s="119"/>
      <c r="JKW70" s="119"/>
      <c r="JKX70" s="119"/>
      <c r="JKY70" s="119"/>
      <c r="JKZ70" s="119"/>
      <c r="JLA70" s="119"/>
      <c r="JLB70" s="119"/>
      <c r="JLC70" s="119"/>
      <c r="JLD70" s="119"/>
      <c r="JLE70" s="119"/>
      <c r="JLF70" s="119"/>
      <c r="JLG70" s="119"/>
      <c r="JLH70" s="119"/>
      <c r="JLI70" s="119"/>
      <c r="JLJ70" s="119"/>
      <c r="JLK70" s="119"/>
      <c r="JLL70" s="119"/>
      <c r="JLM70" s="119"/>
      <c r="JLN70" s="119"/>
      <c r="JLO70" s="119"/>
      <c r="JLP70" s="119"/>
      <c r="JLQ70" s="119"/>
      <c r="JLR70" s="119"/>
      <c r="JLS70" s="119"/>
      <c r="JLT70" s="119"/>
      <c r="JLU70" s="119"/>
      <c r="JLV70" s="119"/>
      <c r="JLW70" s="119"/>
      <c r="JLX70" s="119"/>
      <c r="JLY70" s="119"/>
      <c r="JLZ70" s="119"/>
      <c r="JMA70" s="119"/>
      <c r="JMB70" s="119"/>
      <c r="JMC70" s="119"/>
      <c r="JMD70" s="119"/>
      <c r="JME70" s="119"/>
      <c r="JMF70" s="119"/>
      <c r="JMG70" s="119"/>
      <c r="JMH70" s="119"/>
      <c r="JMI70" s="119"/>
      <c r="JMJ70" s="119"/>
      <c r="JMK70" s="119"/>
      <c r="JML70" s="119"/>
      <c r="JMM70" s="119"/>
      <c r="JMN70" s="119"/>
      <c r="JMO70" s="119"/>
      <c r="JMP70" s="119"/>
      <c r="JMQ70" s="119"/>
      <c r="JMR70" s="119"/>
      <c r="JMS70" s="119"/>
      <c r="JMT70" s="119"/>
      <c r="JMU70" s="119"/>
      <c r="JMV70" s="119"/>
      <c r="JMW70" s="119"/>
      <c r="JMX70" s="119"/>
      <c r="JMY70" s="119"/>
      <c r="JMZ70" s="119"/>
      <c r="JNA70" s="119"/>
      <c r="JNB70" s="119"/>
      <c r="JNC70" s="119"/>
      <c r="JND70" s="119"/>
      <c r="JNE70" s="119"/>
      <c r="JNF70" s="119"/>
      <c r="JNG70" s="119"/>
      <c r="JNH70" s="119"/>
      <c r="JNI70" s="119"/>
      <c r="JNJ70" s="119"/>
      <c r="JNK70" s="119"/>
      <c r="JNL70" s="119"/>
      <c r="JNM70" s="119"/>
      <c r="JNN70" s="119"/>
      <c r="JNO70" s="119"/>
      <c r="JNP70" s="119"/>
      <c r="JNQ70" s="119"/>
      <c r="JNR70" s="119"/>
      <c r="JNS70" s="119"/>
      <c r="JNT70" s="119"/>
      <c r="JNU70" s="119"/>
      <c r="JNV70" s="119"/>
      <c r="JNW70" s="119"/>
      <c r="JNX70" s="119"/>
      <c r="JNY70" s="119"/>
      <c r="JNZ70" s="119"/>
      <c r="JOA70" s="119"/>
      <c r="JOB70" s="119"/>
      <c r="JOC70" s="119"/>
      <c r="JOD70" s="119"/>
      <c r="JOE70" s="119"/>
      <c r="JOF70" s="119"/>
      <c r="JOG70" s="119"/>
      <c r="JOH70" s="119"/>
      <c r="JOI70" s="119"/>
      <c r="JOJ70" s="119"/>
      <c r="JOK70" s="119"/>
      <c r="JOL70" s="119"/>
      <c r="JOM70" s="119"/>
      <c r="JON70" s="119"/>
      <c r="JOO70" s="119"/>
      <c r="JOP70" s="119"/>
      <c r="JOQ70" s="119"/>
      <c r="JOR70" s="119"/>
      <c r="JOS70" s="119"/>
      <c r="JOT70" s="119"/>
      <c r="JOU70" s="119"/>
      <c r="JOV70" s="119"/>
      <c r="JOW70" s="119"/>
      <c r="JOX70" s="119"/>
      <c r="JOY70" s="119"/>
      <c r="JOZ70" s="119"/>
      <c r="JPA70" s="119"/>
      <c r="JPB70" s="119"/>
      <c r="JPC70" s="119"/>
      <c r="JPD70" s="119"/>
      <c r="JPE70" s="119"/>
      <c r="JPF70" s="119"/>
      <c r="JPG70" s="119"/>
      <c r="JPH70" s="119"/>
      <c r="JPI70" s="119"/>
      <c r="JPJ70" s="119"/>
      <c r="JPK70" s="119"/>
      <c r="JPL70" s="119"/>
      <c r="JPM70" s="119"/>
      <c r="JPN70" s="119"/>
      <c r="JPO70" s="119"/>
      <c r="JPP70" s="119"/>
      <c r="JPQ70" s="119"/>
      <c r="JPR70" s="119"/>
      <c r="JPS70" s="119"/>
      <c r="JPT70" s="119"/>
      <c r="JPU70" s="119"/>
      <c r="JPV70" s="119"/>
      <c r="JPW70" s="119"/>
      <c r="JPX70" s="119"/>
      <c r="JPY70" s="119"/>
      <c r="JPZ70" s="119"/>
      <c r="JQA70" s="119"/>
      <c r="JQB70" s="119"/>
      <c r="JQC70" s="119"/>
      <c r="JQD70" s="119"/>
      <c r="JQE70" s="119"/>
      <c r="JQF70" s="119"/>
      <c r="JQG70" s="119"/>
      <c r="JQH70" s="119"/>
      <c r="JQI70" s="119"/>
      <c r="JQJ70" s="119"/>
      <c r="JQK70" s="119"/>
      <c r="JQL70" s="119"/>
      <c r="JQM70" s="119"/>
      <c r="JQN70" s="119"/>
      <c r="JQO70" s="119"/>
      <c r="JQP70" s="119"/>
      <c r="JQQ70" s="119"/>
      <c r="JQR70" s="119"/>
      <c r="JQS70" s="119"/>
      <c r="JQT70" s="119"/>
      <c r="JQU70" s="119"/>
      <c r="JQV70" s="119"/>
      <c r="JQW70" s="119"/>
      <c r="JQX70" s="119"/>
      <c r="JQY70" s="119"/>
      <c r="JQZ70" s="119"/>
      <c r="JRA70" s="119"/>
      <c r="JRB70" s="119"/>
      <c r="JRC70" s="119"/>
      <c r="JRD70" s="119"/>
      <c r="JRE70" s="119"/>
      <c r="JRF70" s="119"/>
      <c r="JRG70" s="119"/>
      <c r="JRH70" s="119"/>
      <c r="JRI70" s="119"/>
      <c r="JRJ70" s="119"/>
      <c r="JRK70" s="119"/>
      <c r="JRL70" s="119"/>
      <c r="JRM70" s="119"/>
      <c r="JRN70" s="119"/>
      <c r="JRO70" s="119"/>
      <c r="JRP70" s="119"/>
      <c r="JRQ70" s="119"/>
      <c r="JRR70" s="119"/>
      <c r="JRS70" s="119"/>
      <c r="JRT70" s="119"/>
      <c r="JRU70" s="119"/>
      <c r="JRV70" s="119"/>
      <c r="JRW70" s="119"/>
      <c r="JRX70" s="119"/>
      <c r="JRY70" s="119"/>
      <c r="JRZ70" s="119"/>
      <c r="JSA70" s="119"/>
      <c r="JSB70" s="119"/>
      <c r="JSC70" s="119"/>
      <c r="JSD70" s="119"/>
      <c r="JSE70" s="119"/>
      <c r="JSF70" s="119"/>
      <c r="JSG70" s="119"/>
      <c r="JSH70" s="119"/>
      <c r="JSI70" s="119"/>
      <c r="JSJ70" s="119"/>
      <c r="JSK70" s="119"/>
      <c r="JSL70" s="119"/>
      <c r="JSM70" s="119"/>
      <c r="JSN70" s="119"/>
      <c r="JSO70" s="119"/>
      <c r="JSP70" s="119"/>
      <c r="JSQ70" s="119"/>
      <c r="JSR70" s="119"/>
      <c r="JSS70" s="119"/>
      <c r="JST70" s="119"/>
      <c r="JSU70" s="119"/>
      <c r="JSV70" s="119"/>
      <c r="JSW70" s="119"/>
      <c r="JSX70" s="119"/>
      <c r="JSY70" s="119"/>
      <c r="JSZ70" s="119"/>
      <c r="JTA70" s="119"/>
      <c r="JTB70" s="119"/>
      <c r="JTC70" s="119"/>
      <c r="JTD70" s="119"/>
      <c r="JTE70" s="119"/>
      <c r="JTF70" s="119"/>
      <c r="JTG70" s="119"/>
      <c r="JTH70" s="119"/>
      <c r="JTI70" s="119"/>
      <c r="JTJ70" s="119"/>
      <c r="JTK70" s="119"/>
      <c r="JTL70" s="119"/>
      <c r="JTM70" s="119"/>
      <c r="JTN70" s="119"/>
      <c r="JTO70" s="119"/>
      <c r="JTP70" s="119"/>
      <c r="JTQ70" s="119"/>
      <c r="JTR70" s="119"/>
      <c r="JTS70" s="119"/>
      <c r="JTT70" s="119"/>
      <c r="JTU70" s="119"/>
      <c r="JTV70" s="119"/>
      <c r="JTW70" s="119"/>
      <c r="JTX70" s="119"/>
      <c r="JTY70" s="119"/>
      <c r="JTZ70" s="119"/>
      <c r="JUA70" s="119"/>
      <c r="JUB70" s="119"/>
      <c r="JUC70" s="119"/>
      <c r="JUD70" s="119"/>
      <c r="JUE70" s="119"/>
      <c r="JUF70" s="119"/>
      <c r="JUG70" s="119"/>
      <c r="JUH70" s="119"/>
      <c r="JUI70" s="119"/>
      <c r="JUJ70" s="119"/>
      <c r="JUK70" s="119"/>
      <c r="JUL70" s="119"/>
      <c r="JUM70" s="119"/>
      <c r="JUN70" s="119"/>
      <c r="JUO70" s="119"/>
      <c r="JUP70" s="119"/>
      <c r="JUQ70" s="119"/>
      <c r="JUR70" s="119"/>
      <c r="JUS70" s="119"/>
      <c r="JUT70" s="119"/>
      <c r="JUU70" s="119"/>
      <c r="JUV70" s="119"/>
      <c r="JUW70" s="119"/>
      <c r="JUX70" s="119"/>
      <c r="JUY70" s="119"/>
      <c r="JUZ70" s="119"/>
      <c r="JVA70" s="119"/>
      <c r="JVB70" s="119"/>
      <c r="JVC70" s="119"/>
      <c r="JVD70" s="119"/>
      <c r="JVE70" s="119"/>
      <c r="JVF70" s="119"/>
      <c r="JVG70" s="119"/>
      <c r="JVH70" s="119"/>
      <c r="JVI70" s="119"/>
      <c r="JVJ70" s="119"/>
      <c r="JVK70" s="119"/>
      <c r="JVL70" s="119"/>
      <c r="JVM70" s="119"/>
      <c r="JVN70" s="119"/>
      <c r="JVO70" s="119"/>
      <c r="JVP70" s="119"/>
      <c r="JVQ70" s="119"/>
      <c r="JVR70" s="119"/>
      <c r="JVS70" s="119"/>
      <c r="JVT70" s="119"/>
      <c r="JVU70" s="119"/>
      <c r="JVV70" s="119"/>
      <c r="JVW70" s="119"/>
      <c r="JVX70" s="119"/>
      <c r="JVY70" s="119"/>
      <c r="JVZ70" s="119"/>
      <c r="JWA70" s="119"/>
      <c r="JWB70" s="119"/>
      <c r="JWC70" s="119"/>
      <c r="JWD70" s="119"/>
      <c r="JWE70" s="119"/>
      <c r="JWF70" s="119"/>
      <c r="JWG70" s="119"/>
      <c r="JWH70" s="119"/>
      <c r="JWI70" s="119"/>
      <c r="JWJ70" s="119"/>
      <c r="JWK70" s="119"/>
      <c r="JWL70" s="119"/>
      <c r="JWM70" s="119"/>
      <c r="JWN70" s="119"/>
      <c r="JWO70" s="119"/>
      <c r="JWP70" s="119"/>
      <c r="JWQ70" s="119"/>
      <c r="JWR70" s="119"/>
      <c r="JWS70" s="119"/>
      <c r="JWT70" s="119"/>
      <c r="JWU70" s="119"/>
      <c r="JWV70" s="119"/>
      <c r="JWW70" s="119"/>
      <c r="JWX70" s="119"/>
      <c r="JWY70" s="119"/>
      <c r="JWZ70" s="119"/>
      <c r="JXA70" s="119"/>
      <c r="JXB70" s="119"/>
      <c r="JXC70" s="119"/>
      <c r="JXD70" s="119"/>
      <c r="JXE70" s="119"/>
      <c r="JXF70" s="119"/>
      <c r="JXG70" s="119"/>
      <c r="JXH70" s="119"/>
      <c r="JXI70" s="119"/>
      <c r="JXJ70" s="119"/>
      <c r="JXK70" s="119"/>
      <c r="JXL70" s="119"/>
      <c r="JXM70" s="119"/>
      <c r="JXN70" s="119"/>
      <c r="JXO70" s="119"/>
      <c r="JXP70" s="119"/>
      <c r="JXQ70" s="119"/>
      <c r="JXR70" s="119"/>
      <c r="JXS70" s="119"/>
      <c r="JXT70" s="119"/>
      <c r="JXU70" s="119"/>
      <c r="JXV70" s="119"/>
      <c r="JXW70" s="119"/>
      <c r="JXX70" s="119"/>
      <c r="JXY70" s="119"/>
      <c r="JXZ70" s="119"/>
      <c r="JYA70" s="119"/>
      <c r="JYB70" s="119"/>
      <c r="JYC70" s="119"/>
      <c r="JYD70" s="119"/>
      <c r="JYE70" s="119"/>
      <c r="JYF70" s="119"/>
      <c r="JYG70" s="119"/>
      <c r="JYH70" s="119"/>
      <c r="JYI70" s="119"/>
      <c r="JYJ70" s="119"/>
      <c r="JYK70" s="119"/>
      <c r="JYL70" s="119"/>
      <c r="JYM70" s="119"/>
      <c r="JYN70" s="119"/>
      <c r="JYO70" s="119"/>
      <c r="JYP70" s="119"/>
      <c r="JYQ70" s="119"/>
      <c r="JYR70" s="119"/>
      <c r="JYS70" s="119"/>
      <c r="JYT70" s="119"/>
      <c r="JYU70" s="119"/>
      <c r="JYV70" s="119"/>
      <c r="JYW70" s="119"/>
      <c r="JYX70" s="119"/>
      <c r="JYY70" s="119"/>
      <c r="JYZ70" s="119"/>
      <c r="JZA70" s="119"/>
      <c r="JZB70" s="119"/>
      <c r="JZC70" s="119"/>
      <c r="JZD70" s="119"/>
      <c r="JZE70" s="119"/>
      <c r="JZF70" s="119"/>
      <c r="JZG70" s="119"/>
      <c r="JZH70" s="119"/>
      <c r="JZI70" s="119"/>
      <c r="JZJ70" s="119"/>
      <c r="JZK70" s="119"/>
      <c r="JZL70" s="119"/>
      <c r="JZM70" s="119"/>
      <c r="JZN70" s="119"/>
      <c r="JZO70" s="119"/>
      <c r="JZP70" s="119"/>
      <c r="JZQ70" s="119"/>
      <c r="JZR70" s="119"/>
      <c r="JZS70" s="119"/>
      <c r="JZT70" s="119"/>
      <c r="JZU70" s="119"/>
      <c r="JZV70" s="119"/>
      <c r="JZW70" s="119"/>
      <c r="JZX70" s="119"/>
      <c r="JZY70" s="119"/>
      <c r="JZZ70" s="119"/>
      <c r="KAA70" s="119"/>
      <c r="KAB70" s="119"/>
      <c r="KAC70" s="119"/>
      <c r="KAD70" s="119"/>
      <c r="KAE70" s="119"/>
      <c r="KAF70" s="119"/>
      <c r="KAG70" s="119"/>
      <c r="KAH70" s="119"/>
      <c r="KAI70" s="119"/>
      <c r="KAJ70" s="119"/>
      <c r="KAK70" s="119"/>
      <c r="KAL70" s="119"/>
      <c r="KAM70" s="119"/>
      <c r="KAN70" s="119"/>
      <c r="KAO70" s="119"/>
      <c r="KAP70" s="119"/>
      <c r="KAQ70" s="119"/>
      <c r="KAR70" s="119"/>
      <c r="KAS70" s="119"/>
      <c r="KAT70" s="119"/>
      <c r="KAU70" s="119"/>
      <c r="KAV70" s="119"/>
      <c r="KAW70" s="119"/>
      <c r="KAX70" s="119"/>
      <c r="KAY70" s="119"/>
      <c r="KAZ70" s="119"/>
      <c r="KBA70" s="119"/>
      <c r="KBB70" s="119"/>
      <c r="KBC70" s="119"/>
      <c r="KBD70" s="119"/>
      <c r="KBE70" s="119"/>
      <c r="KBF70" s="119"/>
      <c r="KBG70" s="119"/>
      <c r="KBH70" s="119"/>
      <c r="KBI70" s="119"/>
      <c r="KBJ70" s="119"/>
      <c r="KBK70" s="119"/>
      <c r="KBL70" s="119"/>
      <c r="KBM70" s="119"/>
      <c r="KBN70" s="119"/>
      <c r="KBO70" s="119"/>
      <c r="KBP70" s="119"/>
      <c r="KBQ70" s="119"/>
      <c r="KBR70" s="119"/>
      <c r="KBS70" s="119"/>
      <c r="KBT70" s="119"/>
      <c r="KBU70" s="119"/>
      <c r="KBV70" s="119"/>
      <c r="KBW70" s="119"/>
      <c r="KBX70" s="119"/>
      <c r="KBY70" s="119"/>
      <c r="KBZ70" s="119"/>
      <c r="KCA70" s="119"/>
      <c r="KCB70" s="119"/>
      <c r="KCC70" s="119"/>
      <c r="KCD70" s="119"/>
      <c r="KCE70" s="119"/>
      <c r="KCF70" s="119"/>
      <c r="KCG70" s="119"/>
      <c r="KCH70" s="119"/>
      <c r="KCI70" s="119"/>
      <c r="KCJ70" s="119"/>
      <c r="KCK70" s="119"/>
      <c r="KCL70" s="119"/>
      <c r="KCM70" s="119"/>
      <c r="KCN70" s="119"/>
      <c r="KCO70" s="119"/>
      <c r="KCP70" s="119"/>
      <c r="KCQ70" s="119"/>
      <c r="KCR70" s="119"/>
      <c r="KCS70" s="119"/>
      <c r="KCT70" s="119"/>
      <c r="KCU70" s="119"/>
      <c r="KCV70" s="119"/>
      <c r="KCW70" s="119"/>
      <c r="KCX70" s="119"/>
      <c r="KCY70" s="119"/>
      <c r="KCZ70" s="119"/>
      <c r="KDA70" s="119"/>
      <c r="KDB70" s="119"/>
      <c r="KDC70" s="119"/>
      <c r="KDD70" s="119"/>
      <c r="KDE70" s="119"/>
      <c r="KDF70" s="119"/>
      <c r="KDG70" s="119"/>
      <c r="KDH70" s="119"/>
      <c r="KDI70" s="119"/>
      <c r="KDJ70" s="119"/>
      <c r="KDK70" s="119"/>
      <c r="KDL70" s="119"/>
      <c r="KDM70" s="119"/>
      <c r="KDN70" s="119"/>
      <c r="KDO70" s="119"/>
      <c r="KDP70" s="119"/>
      <c r="KDQ70" s="119"/>
      <c r="KDR70" s="119"/>
      <c r="KDS70" s="119"/>
      <c r="KDT70" s="119"/>
      <c r="KDU70" s="119"/>
      <c r="KDV70" s="119"/>
      <c r="KDW70" s="119"/>
      <c r="KDX70" s="119"/>
      <c r="KDY70" s="119"/>
      <c r="KDZ70" s="119"/>
      <c r="KEA70" s="119"/>
      <c r="KEB70" s="119"/>
      <c r="KEC70" s="119"/>
      <c r="KED70" s="119"/>
      <c r="KEE70" s="119"/>
      <c r="KEF70" s="119"/>
      <c r="KEG70" s="119"/>
      <c r="KEH70" s="119"/>
      <c r="KEI70" s="119"/>
      <c r="KEJ70" s="119"/>
      <c r="KEK70" s="119"/>
      <c r="KEL70" s="119"/>
      <c r="KEM70" s="119"/>
      <c r="KEN70" s="119"/>
      <c r="KEO70" s="119"/>
      <c r="KEP70" s="119"/>
      <c r="KEQ70" s="119"/>
      <c r="KER70" s="119"/>
      <c r="KES70" s="119"/>
      <c r="KET70" s="119"/>
      <c r="KEU70" s="119"/>
      <c r="KEV70" s="119"/>
      <c r="KEW70" s="119"/>
      <c r="KEX70" s="119"/>
      <c r="KEY70" s="119"/>
      <c r="KEZ70" s="119"/>
      <c r="KFA70" s="119"/>
      <c r="KFB70" s="119"/>
      <c r="KFC70" s="119"/>
      <c r="KFD70" s="119"/>
      <c r="KFE70" s="119"/>
      <c r="KFF70" s="119"/>
      <c r="KFG70" s="119"/>
      <c r="KFH70" s="119"/>
      <c r="KFI70" s="119"/>
      <c r="KFJ70" s="119"/>
      <c r="KFK70" s="119"/>
      <c r="KFL70" s="119"/>
      <c r="KFM70" s="119"/>
      <c r="KFN70" s="119"/>
      <c r="KFO70" s="119"/>
      <c r="KFP70" s="119"/>
      <c r="KFQ70" s="119"/>
      <c r="KFR70" s="119"/>
      <c r="KFS70" s="119"/>
      <c r="KFT70" s="119"/>
      <c r="KFU70" s="119"/>
      <c r="KFV70" s="119"/>
      <c r="KFW70" s="119"/>
      <c r="KFX70" s="119"/>
      <c r="KFY70" s="119"/>
      <c r="KFZ70" s="119"/>
      <c r="KGA70" s="119"/>
      <c r="KGB70" s="119"/>
      <c r="KGC70" s="119"/>
      <c r="KGD70" s="119"/>
      <c r="KGE70" s="119"/>
      <c r="KGF70" s="119"/>
      <c r="KGG70" s="119"/>
      <c r="KGH70" s="119"/>
      <c r="KGI70" s="119"/>
      <c r="KGJ70" s="119"/>
      <c r="KGK70" s="119"/>
      <c r="KGL70" s="119"/>
      <c r="KGM70" s="119"/>
      <c r="KGN70" s="119"/>
      <c r="KGO70" s="119"/>
      <c r="KGP70" s="119"/>
      <c r="KGQ70" s="119"/>
      <c r="KGR70" s="119"/>
      <c r="KGS70" s="119"/>
      <c r="KGT70" s="119"/>
      <c r="KGU70" s="119"/>
      <c r="KGV70" s="119"/>
      <c r="KGW70" s="119"/>
      <c r="KGX70" s="119"/>
      <c r="KGY70" s="119"/>
      <c r="KGZ70" s="119"/>
      <c r="KHA70" s="119"/>
      <c r="KHB70" s="119"/>
      <c r="KHC70" s="119"/>
      <c r="KHD70" s="119"/>
      <c r="KHE70" s="119"/>
      <c r="KHF70" s="119"/>
      <c r="KHG70" s="119"/>
      <c r="KHH70" s="119"/>
      <c r="KHI70" s="119"/>
      <c r="KHJ70" s="119"/>
      <c r="KHK70" s="119"/>
      <c r="KHL70" s="119"/>
      <c r="KHM70" s="119"/>
      <c r="KHN70" s="119"/>
      <c r="KHO70" s="119"/>
      <c r="KHP70" s="119"/>
      <c r="KHQ70" s="119"/>
      <c r="KHR70" s="119"/>
      <c r="KHS70" s="119"/>
      <c r="KHT70" s="119"/>
      <c r="KHU70" s="119"/>
      <c r="KHV70" s="119"/>
      <c r="KHW70" s="119"/>
      <c r="KHX70" s="119"/>
      <c r="KHY70" s="119"/>
      <c r="KHZ70" s="119"/>
      <c r="KIA70" s="119"/>
      <c r="KIB70" s="119"/>
      <c r="KIC70" s="119"/>
      <c r="KID70" s="119"/>
      <c r="KIE70" s="119"/>
      <c r="KIF70" s="119"/>
      <c r="KIG70" s="119"/>
      <c r="KIH70" s="119"/>
      <c r="KII70" s="119"/>
      <c r="KIJ70" s="119"/>
      <c r="KIK70" s="119"/>
      <c r="KIL70" s="119"/>
      <c r="KIM70" s="119"/>
      <c r="KIN70" s="119"/>
      <c r="KIO70" s="119"/>
      <c r="KIP70" s="119"/>
      <c r="KIQ70" s="119"/>
      <c r="KIR70" s="119"/>
      <c r="KIS70" s="119"/>
      <c r="KIT70" s="119"/>
      <c r="KIU70" s="119"/>
      <c r="KIV70" s="119"/>
      <c r="KIW70" s="119"/>
      <c r="KIX70" s="119"/>
      <c r="KIY70" s="119"/>
      <c r="KIZ70" s="119"/>
      <c r="KJA70" s="119"/>
      <c r="KJB70" s="119"/>
      <c r="KJC70" s="119"/>
      <c r="KJD70" s="119"/>
      <c r="KJE70" s="119"/>
      <c r="KJF70" s="119"/>
      <c r="KJG70" s="119"/>
      <c r="KJH70" s="119"/>
      <c r="KJI70" s="119"/>
      <c r="KJJ70" s="119"/>
      <c r="KJK70" s="119"/>
      <c r="KJL70" s="119"/>
      <c r="KJM70" s="119"/>
      <c r="KJN70" s="119"/>
      <c r="KJO70" s="119"/>
      <c r="KJP70" s="119"/>
      <c r="KJQ70" s="119"/>
      <c r="KJR70" s="119"/>
      <c r="KJS70" s="119"/>
      <c r="KJT70" s="119"/>
      <c r="KJU70" s="119"/>
      <c r="KJV70" s="119"/>
      <c r="KJW70" s="119"/>
      <c r="KJX70" s="119"/>
      <c r="KJY70" s="119"/>
      <c r="KJZ70" s="119"/>
      <c r="KKA70" s="119"/>
      <c r="KKB70" s="119"/>
      <c r="KKC70" s="119"/>
      <c r="KKD70" s="119"/>
      <c r="KKE70" s="119"/>
      <c r="KKF70" s="119"/>
      <c r="KKG70" s="119"/>
      <c r="KKH70" s="119"/>
      <c r="KKI70" s="119"/>
      <c r="KKJ70" s="119"/>
      <c r="KKK70" s="119"/>
      <c r="KKL70" s="119"/>
      <c r="KKM70" s="119"/>
      <c r="KKN70" s="119"/>
      <c r="KKO70" s="119"/>
      <c r="KKP70" s="119"/>
      <c r="KKQ70" s="119"/>
      <c r="KKR70" s="119"/>
      <c r="KKS70" s="119"/>
      <c r="KKT70" s="119"/>
      <c r="KKU70" s="119"/>
      <c r="KKV70" s="119"/>
      <c r="KKW70" s="119"/>
      <c r="KKX70" s="119"/>
      <c r="KKY70" s="119"/>
      <c r="KKZ70" s="119"/>
      <c r="KLA70" s="119"/>
      <c r="KLB70" s="119"/>
      <c r="KLC70" s="119"/>
      <c r="KLD70" s="119"/>
      <c r="KLE70" s="119"/>
      <c r="KLF70" s="119"/>
      <c r="KLG70" s="119"/>
      <c r="KLH70" s="119"/>
      <c r="KLI70" s="119"/>
      <c r="KLJ70" s="119"/>
      <c r="KLK70" s="119"/>
      <c r="KLL70" s="119"/>
      <c r="KLM70" s="119"/>
      <c r="KLN70" s="119"/>
      <c r="KLO70" s="119"/>
      <c r="KLP70" s="119"/>
      <c r="KLQ70" s="119"/>
      <c r="KLR70" s="119"/>
      <c r="KLS70" s="119"/>
      <c r="KLT70" s="119"/>
      <c r="KLU70" s="119"/>
      <c r="KLV70" s="119"/>
      <c r="KLW70" s="119"/>
      <c r="KLX70" s="119"/>
      <c r="KLY70" s="119"/>
      <c r="KLZ70" s="119"/>
      <c r="KMA70" s="119"/>
      <c r="KMB70" s="119"/>
      <c r="KMC70" s="119"/>
      <c r="KMD70" s="119"/>
      <c r="KME70" s="119"/>
      <c r="KMF70" s="119"/>
      <c r="KMG70" s="119"/>
      <c r="KMH70" s="119"/>
      <c r="KMI70" s="119"/>
      <c r="KMJ70" s="119"/>
      <c r="KMK70" s="119"/>
      <c r="KML70" s="119"/>
      <c r="KMM70" s="119"/>
      <c r="KMN70" s="119"/>
      <c r="KMO70" s="119"/>
      <c r="KMP70" s="119"/>
      <c r="KMQ70" s="119"/>
      <c r="KMR70" s="119"/>
      <c r="KMS70" s="119"/>
      <c r="KMT70" s="119"/>
      <c r="KMU70" s="119"/>
      <c r="KMV70" s="119"/>
      <c r="KMW70" s="119"/>
      <c r="KMX70" s="119"/>
      <c r="KMY70" s="119"/>
      <c r="KMZ70" s="119"/>
      <c r="KNA70" s="119"/>
      <c r="KNB70" s="119"/>
      <c r="KNC70" s="119"/>
      <c r="KND70" s="119"/>
      <c r="KNE70" s="119"/>
      <c r="KNF70" s="119"/>
      <c r="KNG70" s="119"/>
      <c r="KNH70" s="119"/>
      <c r="KNI70" s="119"/>
      <c r="KNJ70" s="119"/>
      <c r="KNK70" s="119"/>
      <c r="KNL70" s="119"/>
      <c r="KNM70" s="119"/>
      <c r="KNN70" s="119"/>
      <c r="KNO70" s="119"/>
      <c r="KNP70" s="119"/>
      <c r="KNQ70" s="119"/>
      <c r="KNR70" s="119"/>
      <c r="KNS70" s="119"/>
      <c r="KNT70" s="119"/>
      <c r="KNU70" s="119"/>
      <c r="KNV70" s="119"/>
      <c r="KNW70" s="119"/>
      <c r="KNX70" s="119"/>
      <c r="KNY70" s="119"/>
      <c r="KNZ70" s="119"/>
      <c r="KOA70" s="119"/>
      <c r="KOB70" s="119"/>
      <c r="KOC70" s="119"/>
      <c r="KOD70" s="119"/>
      <c r="KOE70" s="119"/>
      <c r="KOF70" s="119"/>
      <c r="KOG70" s="119"/>
      <c r="KOH70" s="119"/>
      <c r="KOI70" s="119"/>
      <c r="KOJ70" s="119"/>
      <c r="KOK70" s="119"/>
      <c r="KOL70" s="119"/>
      <c r="KOM70" s="119"/>
      <c r="KON70" s="119"/>
      <c r="KOO70" s="119"/>
      <c r="KOP70" s="119"/>
      <c r="KOQ70" s="119"/>
      <c r="KOR70" s="119"/>
      <c r="KOS70" s="119"/>
      <c r="KOT70" s="119"/>
      <c r="KOU70" s="119"/>
      <c r="KOV70" s="119"/>
      <c r="KOW70" s="119"/>
      <c r="KOX70" s="119"/>
      <c r="KOY70" s="119"/>
      <c r="KOZ70" s="119"/>
      <c r="KPA70" s="119"/>
      <c r="KPB70" s="119"/>
      <c r="KPC70" s="119"/>
      <c r="KPD70" s="119"/>
      <c r="KPE70" s="119"/>
      <c r="KPF70" s="119"/>
      <c r="KPG70" s="119"/>
      <c r="KPH70" s="119"/>
      <c r="KPI70" s="119"/>
      <c r="KPJ70" s="119"/>
      <c r="KPK70" s="119"/>
      <c r="KPL70" s="119"/>
      <c r="KPM70" s="119"/>
      <c r="KPN70" s="119"/>
      <c r="KPO70" s="119"/>
      <c r="KPP70" s="119"/>
      <c r="KPQ70" s="119"/>
      <c r="KPR70" s="119"/>
      <c r="KPS70" s="119"/>
      <c r="KPT70" s="119"/>
      <c r="KPU70" s="119"/>
      <c r="KPV70" s="119"/>
      <c r="KPW70" s="119"/>
      <c r="KPX70" s="119"/>
      <c r="KPY70" s="119"/>
      <c r="KPZ70" s="119"/>
      <c r="KQA70" s="119"/>
      <c r="KQB70" s="119"/>
      <c r="KQC70" s="119"/>
      <c r="KQD70" s="119"/>
      <c r="KQE70" s="119"/>
      <c r="KQF70" s="119"/>
      <c r="KQG70" s="119"/>
      <c r="KQH70" s="119"/>
      <c r="KQI70" s="119"/>
      <c r="KQJ70" s="119"/>
      <c r="KQK70" s="119"/>
      <c r="KQL70" s="119"/>
      <c r="KQM70" s="119"/>
      <c r="KQN70" s="119"/>
      <c r="KQO70" s="119"/>
      <c r="KQP70" s="119"/>
      <c r="KQQ70" s="119"/>
      <c r="KQR70" s="119"/>
      <c r="KQS70" s="119"/>
      <c r="KQT70" s="119"/>
      <c r="KQU70" s="119"/>
      <c r="KQV70" s="119"/>
      <c r="KQW70" s="119"/>
      <c r="KQX70" s="119"/>
      <c r="KQY70" s="119"/>
      <c r="KQZ70" s="119"/>
      <c r="KRA70" s="119"/>
      <c r="KRB70" s="119"/>
      <c r="KRC70" s="119"/>
      <c r="KRD70" s="119"/>
      <c r="KRE70" s="119"/>
      <c r="KRF70" s="119"/>
      <c r="KRG70" s="119"/>
      <c r="KRH70" s="119"/>
      <c r="KRI70" s="119"/>
      <c r="KRJ70" s="119"/>
      <c r="KRK70" s="119"/>
      <c r="KRL70" s="119"/>
      <c r="KRM70" s="119"/>
      <c r="KRN70" s="119"/>
      <c r="KRO70" s="119"/>
      <c r="KRP70" s="119"/>
      <c r="KRQ70" s="119"/>
      <c r="KRR70" s="119"/>
      <c r="KRS70" s="119"/>
      <c r="KRT70" s="119"/>
      <c r="KRU70" s="119"/>
      <c r="KRV70" s="119"/>
      <c r="KRW70" s="119"/>
      <c r="KRX70" s="119"/>
      <c r="KRY70" s="119"/>
      <c r="KRZ70" s="119"/>
      <c r="KSA70" s="119"/>
      <c r="KSB70" s="119"/>
      <c r="KSC70" s="119"/>
      <c r="KSD70" s="119"/>
      <c r="KSE70" s="119"/>
      <c r="KSF70" s="119"/>
      <c r="KSG70" s="119"/>
      <c r="KSH70" s="119"/>
      <c r="KSI70" s="119"/>
      <c r="KSJ70" s="119"/>
      <c r="KSK70" s="119"/>
      <c r="KSL70" s="119"/>
      <c r="KSM70" s="119"/>
      <c r="KSN70" s="119"/>
      <c r="KSO70" s="119"/>
      <c r="KSP70" s="119"/>
      <c r="KSQ70" s="119"/>
      <c r="KSR70" s="119"/>
      <c r="KSS70" s="119"/>
      <c r="KST70" s="119"/>
      <c r="KSU70" s="119"/>
      <c r="KSV70" s="119"/>
      <c r="KSW70" s="119"/>
      <c r="KSX70" s="119"/>
      <c r="KSY70" s="119"/>
      <c r="KSZ70" s="119"/>
      <c r="KTA70" s="119"/>
      <c r="KTB70" s="119"/>
      <c r="KTC70" s="119"/>
      <c r="KTD70" s="119"/>
      <c r="KTE70" s="119"/>
      <c r="KTF70" s="119"/>
      <c r="KTG70" s="119"/>
      <c r="KTH70" s="119"/>
      <c r="KTI70" s="119"/>
      <c r="KTJ70" s="119"/>
      <c r="KTK70" s="119"/>
      <c r="KTL70" s="119"/>
      <c r="KTM70" s="119"/>
      <c r="KTN70" s="119"/>
      <c r="KTO70" s="119"/>
      <c r="KTP70" s="119"/>
      <c r="KTQ70" s="119"/>
      <c r="KTR70" s="119"/>
      <c r="KTS70" s="119"/>
      <c r="KTT70" s="119"/>
      <c r="KTU70" s="119"/>
      <c r="KTV70" s="119"/>
      <c r="KTW70" s="119"/>
      <c r="KTX70" s="119"/>
      <c r="KTY70" s="119"/>
      <c r="KTZ70" s="119"/>
      <c r="KUA70" s="119"/>
      <c r="KUB70" s="119"/>
      <c r="KUC70" s="119"/>
      <c r="KUD70" s="119"/>
      <c r="KUE70" s="119"/>
      <c r="KUF70" s="119"/>
      <c r="KUG70" s="119"/>
      <c r="KUH70" s="119"/>
      <c r="KUI70" s="119"/>
      <c r="KUJ70" s="119"/>
      <c r="KUK70" s="119"/>
      <c r="KUL70" s="119"/>
      <c r="KUM70" s="119"/>
      <c r="KUN70" s="119"/>
      <c r="KUO70" s="119"/>
      <c r="KUP70" s="119"/>
      <c r="KUQ70" s="119"/>
      <c r="KUR70" s="119"/>
      <c r="KUS70" s="119"/>
      <c r="KUT70" s="119"/>
      <c r="KUU70" s="119"/>
      <c r="KUV70" s="119"/>
      <c r="KUW70" s="119"/>
      <c r="KUX70" s="119"/>
      <c r="KUY70" s="119"/>
      <c r="KUZ70" s="119"/>
      <c r="KVA70" s="119"/>
      <c r="KVB70" s="119"/>
      <c r="KVC70" s="119"/>
      <c r="KVD70" s="119"/>
      <c r="KVE70" s="119"/>
      <c r="KVF70" s="119"/>
      <c r="KVG70" s="119"/>
      <c r="KVH70" s="119"/>
      <c r="KVI70" s="119"/>
      <c r="KVJ70" s="119"/>
      <c r="KVK70" s="119"/>
      <c r="KVL70" s="119"/>
      <c r="KVM70" s="119"/>
      <c r="KVN70" s="119"/>
      <c r="KVO70" s="119"/>
      <c r="KVP70" s="119"/>
      <c r="KVQ70" s="119"/>
      <c r="KVR70" s="119"/>
      <c r="KVS70" s="119"/>
      <c r="KVT70" s="119"/>
      <c r="KVU70" s="119"/>
      <c r="KVV70" s="119"/>
      <c r="KVW70" s="119"/>
      <c r="KVX70" s="119"/>
      <c r="KVY70" s="119"/>
      <c r="KVZ70" s="119"/>
      <c r="KWA70" s="119"/>
      <c r="KWB70" s="119"/>
      <c r="KWC70" s="119"/>
      <c r="KWD70" s="119"/>
      <c r="KWE70" s="119"/>
      <c r="KWF70" s="119"/>
      <c r="KWG70" s="119"/>
      <c r="KWH70" s="119"/>
      <c r="KWI70" s="119"/>
      <c r="KWJ70" s="119"/>
      <c r="KWK70" s="119"/>
      <c r="KWL70" s="119"/>
      <c r="KWM70" s="119"/>
      <c r="KWN70" s="119"/>
      <c r="KWO70" s="119"/>
      <c r="KWP70" s="119"/>
      <c r="KWQ70" s="119"/>
      <c r="KWR70" s="119"/>
      <c r="KWS70" s="119"/>
      <c r="KWT70" s="119"/>
      <c r="KWU70" s="119"/>
      <c r="KWV70" s="119"/>
      <c r="KWW70" s="119"/>
      <c r="KWX70" s="119"/>
      <c r="KWY70" s="119"/>
      <c r="KWZ70" s="119"/>
      <c r="KXA70" s="119"/>
      <c r="KXB70" s="119"/>
      <c r="KXC70" s="119"/>
      <c r="KXD70" s="119"/>
      <c r="KXE70" s="119"/>
      <c r="KXF70" s="119"/>
      <c r="KXG70" s="119"/>
      <c r="KXH70" s="119"/>
      <c r="KXI70" s="119"/>
      <c r="KXJ70" s="119"/>
      <c r="KXK70" s="119"/>
      <c r="KXL70" s="119"/>
      <c r="KXM70" s="119"/>
      <c r="KXN70" s="119"/>
      <c r="KXO70" s="119"/>
      <c r="KXP70" s="119"/>
      <c r="KXQ70" s="119"/>
      <c r="KXR70" s="119"/>
      <c r="KXS70" s="119"/>
      <c r="KXT70" s="119"/>
      <c r="KXU70" s="119"/>
      <c r="KXV70" s="119"/>
      <c r="KXW70" s="119"/>
      <c r="KXX70" s="119"/>
      <c r="KXY70" s="119"/>
      <c r="KXZ70" s="119"/>
      <c r="KYA70" s="119"/>
      <c r="KYB70" s="119"/>
      <c r="KYC70" s="119"/>
      <c r="KYD70" s="119"/>
      <c r="KYE70" s="119"/>
      <c r="KYF70" s="119"/>
      <c r="KYG70" s="119"/>
      <c r="KYH70" s="119"/>
      <c r="KYI70" s="119"/>
      <c r="KYJ70" s="119"/>
      <c r="KYK70" s="119"/>
      <c r="KYL70" s="119"/>
      <c r="KYM70" s="119"/>
      <c r="KYN70" s="119"/>
      <c r="KYO70" s="119"/>
      <c r="KYP70" s="119"/>
      <c r="KYQ70" s="119"/>
      <c r="KYR70" s="119"/>
      <c r="KYS70" s="119"/>
      <c r="KYT70" s="119"/>
      <c r="KYU70" s="119"/>
      <c r="KYV70" s="119"/>
      <c r="KYW70" s="119"/>
      <c r="KYX70" s="119"/>
      <c r="KYY70" s="119"/>
      <c r="KYZ70" s="119"/>
      <c r="KZA70" s="119"/>
      <c r="KZB70" s="119"/>
      <c r="KZC70" s="119"/>
      <c r="KZD70" s="119"/>
      <c r="KZE70" s="119"/>
      <c r="KZF70" s="119"/>
      <c r="KZG70" s="119"/>
      <c r="KZH70" s="119"/>
      <c r="KZI70" s="119"/>
      <c r="KZJ70" s="119"/>
      <c r="KZK70" s="119"/>
      <c r="KZL70" s="119"/>
      <c r="KZM70" s="119"/>
      <c r="KZN70" s="119"/>
      <c r="KZO70" s="119"/>
      <c r="KZP70" s="119"/>
      <c r="KZQ70" s="119"/>
      <c r="KZR70" s="119"/>
      <c r="KZS70" s="119"/>
      <c r="KZT70" s="119"/>
      <c r="KZU70" s="119"/>
      <c r="KZV70" s="119"/>
      <c r="KZW70" s="119"/>
      <c r="KZX70" s="119"/>
      <c r="KZY70" s="119"/>
      <c r="KZZ70" s="119"/>
      <c r="LAA70" s="119"/>
      <c r="LAB70" s="119"/>
      <c r="LAC70" s="119"/>
      <c r="LAD70" s="119"/>
      <c r="LAE70" s="119"/>
      <c r="LAF70" s="119"/>
      <c r="LAG70" s="119"/>
      <c r="LAH70" s="119"/>
      <c r="LAI70" s="119"/>
      <c r="LAJ70" s="119"/>
      <c r="LAK70" s="119"/>
      <c r="LAL70" s="119"/>
      <c r="LAM70" s="119"/>
      <c r="LAN70" s="119"/>
      <c r="LAO70" s="119"/>
      <c r="LAP70" s="119"/>
      <c r="LAQ70" s="119"/>
      <c r="LAR70" s="119"/>
      <c r="LAS70" s="119"/>
      <c r="LAT70" s="119"/>
      <c r="LAU70" s="119"/>
      <c r="LAV70" s="119"/>
      <c r="LAW70" s="119"/>
      <c r="LAX70" s="119"/>
      <c r="LAY70" s="119"/>
      <c r="LAZ70" s="119"/>
      <c r="LBA70" s="119"/>
      <c r="LBB70" s="119"/>
      <c r="LBC70" s="119"/>
      <c r="LBD70" s="119"/>
      <c r="LBE70" s="119"/>
      <c r="LBF70" s="119"/>
      <c r="LBG70" s="119"/>
      <c r="LBH70" s="119"/>
      <c r="LBI70" s="119"/>
      <c r="LBJ70" s="119"/>
      <c r="LBK70" s="119"/>
      <c r="LBL70" s="119"/>
      <c r="LBM70" s="119"/>
      <c r="LBN70" s="119"/>
      <c r="LBO70" s="119"/>
      <c r="LBP70" s="119"/>
      <c r="LBQ70" s="119"/>
      <c r="LBR70" s="119"/>
      <c r="LBS70" s="119"/>
      <c r="LBT70" s="119"/>
      <c r="LBU70" s="119"/>
      <c r="LBV70" s="119"/>
      <c r="LBW70" s="119"/>
      <c r="LBX70" s="119"/>
      <c r="LBY70" s="119"/>
      <c r="LBZ70" s="119"/>
      <c r="LCA70" s="119"/>
      <c r="LCB70" s="119"/>
      <c r="LCC70" s="119"/>
      <c r="LCD70" s="119"/>
      <c r="LCE70" s="119"/>
      <c r="LCF70" s="119"/>
      <c r="LCG70" s="119"/>
      <c r="LCH70" s="119"/>
      <c r="LCI70" s="119"/>
      <c r="LCJ70" s="119"/>
      <c r="LCK70" s="119"/>
      <c r="LCL70" s="119"/>
      <c r="LCM70" s="119"/>
      <c r="LCN70" s="119"/>
      <c r="LCO70" s="119"/>
      <c r="LCP70" s="119"/>
      <c r="LCQ70" s="119"/>
      <c r="LCR70" s="119"/>
      <c r="LCS70" s="119"/>
      <c r="LCT70" s="119"/>
      <c r="LCU70" s="119"/>
      <c r="LCV70" s="119"/>
      <c r="LCW70" s="119"/>
      <c r="LCX70" s="119"/>
      <c r="LCY70" s="119"/>
      <c r="LCZ70" s="119"/>
      <c r="LDA70" s="119"/>
      <c r="LDB70" s="119"/>
      <c r="LDC70" s="119"/>
      <c r="LDD70" s="119"/>
      <c r="LDE70" s="119"/>
      <c r="LDF70" s="119"/>
      <c r="LDG70" s="119"/>
      <c r="LDH70" s="119"/>
      <c r="LDI70" s="119"/>
      <c r="LDJ70" s="119"/>
      <c r="LDK70" s="119"/>
      <c r="LDL70" s="119"/>
      <c r="LDM70" s="119"/>
      <c r="LDN70" s="119"/>
      <c r="LDO70" s="119"/>
      <c r="LDP70" s="119"/>
      <c r="LDQ70" s="119"/>
      <c r="LDR70" s="119"/>
      <c r="LDS70" s="119"/>
      <c r="LDT70" s="119"/>
      <c r="LDU70" s="119"/>
      <c r="LDV70" s="119"/>
      <c r="LDW70" s="119"/>
      <c r="LDX70" s="119"/>
      <c r="LDY70" s="119"/>
      <c r="LDZ70" s="119"/>
      <c r="LEA70" s="119"/>
      <c r="LEB70" s="119"/>
      <c r="LEC70" s="119"/>
      <c r="LED70" s="119"/>
      <c r="LEE70" s="119"/>
      <c r="LEF70" s="119"/>
      <c r="LEG70" s="119"/>
      <c r="LEH70" s="119"/>
      <c r="LEI70" s="119"/>
      <c r="LEJ70" s="119"/>
      <c r="LEK70" s="119"/>
      <c r="LEL70" s="119"/>
      <c r="LEM70" s="119"/>
      <c r="LEN70" s="119"/>
      <c r="LEO70" s="119"/>
      <c r="LEP70" s="119"/>
      <c r="LEQ70" s="119"/>
      <c r="LER70" s="119"/>
      <c r="LES70" s="119"/>
      <c r="LET70" s="119"/>
      <c r="LEU70" s="119"/>
      <c r="LEV70" s="119"/>
      <c r="LEW70" s="119"/>
      <c r="LEX70" s="119"/>
      <c r="LEY70" s="119"/>
      <c r="LEZ70" s="119"/>
      <c r="LFA70" s="119"/>
      <c r="LFB70" s="119"/>
      <c r="LFC70" s="119"/>
      <c r="LFD70" s="119"/>
      <c r="LFE70" s="119"/>
      <c r="LFF70" s="119"/>
      <c r="LFG70" s="119"/>
      <c r="LFH70" s="119"/>
      <c r="LFI70" s="119"/>
      <c r="LFJ70" s="119"/>
      <c r="LFK70" s="119"/>
      <c r="LFL70" s="119"/>
      <c r="LFM70" s="119"/>
      <c r="LFN70" s="119"/>
      <c r="LFO70" s="119"/>
      <c r="LFP70" s="119"/>
      <c r="LFQ70" s="119"/>
      <c r="LFR70" s="119"/>
      <c r="LFS70" s="119"/>
      <c r="LFT70" s="119"/>
      <c r="LFU70" s="119"/>
      <c r="LFV70" s="119"/>
      <c r="LFW70" s="119"/>
      <c r="LFX70" s="119"/>
      <c r="LFY70" s="119"/>
      <c r="LFZ70" s="119"/>
      <c r="LGA70" s="119"/>
      <c r="LGB70" s="119"/>
      <c r="LGC70" s="119"/>
      <c r="LGD70" s="119"/>
      <c r="LGE70" s="119"/>
      <c r="LGF70" s="119"/>
      <c r="LGG70" s="119"/>
      <c r="LGH70" s="119"/>
      <c r="LGI70" s="119"/>
      <c r="LGJ70" s="119"/>
      <c r="LGK70" s="119"/>
      <c r="LGL70" s="119"/>
      <c r="LGM70" s="119"/>
      <c r="LGN70" s="119"/>
      <c r="LGO70" s="119"/>
      <c r="LGP70" s="119"/>
      <c r="LGQ70" s="119"/>
      <c r="LGR70" s="119"/>
      <c r="LGS70" s="119"/>
      <c r="LGT70" s="119"/>
      <c r="LGU70" s="119"/>
      <c r="LGV70" s="119"/>
      <c r="LGW70" s="119"/>
      <c r="LGX70" s="119"/>
      <c r="LGY70" s="119"/>
      <c r="LGZ70" s="119"/>
      <c r="LHA70" s="119"/>
      <c r="LHB70" s="119"/>
      <c r="LHC70" s="119"/>
      <c r="LHD70" s="119"/>
      <c r="LHE70" s="119"/>
      <c r="LHF70" s="119"/>
      <c r="LHG70" s="119"/>
      <c r="LHH70" s="119"/>
      <c r="LHI70" s="119"/>
      <c r="LHJ70" s="119"/>
      <c r="LHK70" s="119"/>
      <c r="LHL70" s="119"/>
      <c r="LHM70" s="119"/>
      <c r="LHN70" s="119"/>
      <c r="LHO70" s="119"/>
      <c r="LHP70" s="119"/>
      <c r="LHQ70" s="119"/>
      <c r="LHR70" s="119"/>
      <c r="LHS70" s="119"/>
      <c r="LHT70" s="119"/>
      <c r="LHU70" s="119"/>
      <c r="LHV70" s="119"/>
      <c r="LHW70" s="119"/>
      <c r="LHX70" s="119"/>
      <c r="LHY70" s="119"/>
      <c r="LHZ70" s="119"/>
      <c r="LIA70" s="119"/>
      <c r="LIB70" s="119"/>
      <c r="LIC70" s="119"/>
      <c r="LID70" s="119"/>
      <c r="LIE70" s="119"/>
      <c r="LIF70" s="119"/>
      <c r="LIG70" s="119"/>
      <c r="LIH70" s="119"/>
      <c r="LII70" s="119"/>
      <c r="LIJ70" s="119"/>
      <c r="LIK70" s="119"/>
      <c r="LIL70" s="119"/>
      <c r="LIM70" s="119"/>
      <c r="LIN70" s="119"/>
      <c r="LIO70" s="119"/>
      <c r="LIP70" s="119"/>
      <c r="LIQ70" s="119"/>
      <c r="LIR70" s="119"/>
      <c r="LIS70" s="119"/>
      <c r="LIT70" s="119"/>
      <c r="LIU70" s="119"/>
      <c r="LIV70" s="119"/>
      <c r="LIW70" s="119"/>
      <c r="LIX70" s="119"/>
      <c r="LIY70" s="119"/>
      <c r="LIZ70" s="119"/>
      <c r="LJA70" s="119"/>
      <c r="LJB70" s="119"/>
      <c r="LJC70" s="119"/>
      <c r="LJD70" s="119"/>
      <c r="LJE70" s="119"/>
      <c r="LJF70" s="119"/>
      <c r="LJG70" s="119"/>
      <c r="LJH70" s="119"/>
      <c r="LJI70" s="119"/>
      <c r="LJJ70" s="119"/>
      <c r="LJK70" s="119"/>
      <c r="LJL70" s="119"/>
      <c r="LJM70" s="119"/>
      <c r="LJN70" s="119"/>
      <c r="LJO70" s="119"/>
      <c r="LJP70" s="119"/>
      <c r="LJQ70" s="119"/>
      <c r="LJR70" s="119"/>
      <c r="LJS70" s="119"/>
      <c r="LJT70" s="119"/>
      <c r="LJU70" s="119"/>
      <c r="LJV70" s="119"/>
      <c r="LJW70" s="119"/>
      <c r="LJX70" s="119"/>
      <c r="LJY70" s="119"/>
      <c r="LJZ70" s="119"/>
      <c r="LKA70" s="119"/>
      <c r="LKB70" s="119"/>
      <c r="LKC70" s="119"/>
      <c r="LKD70" s="119"/>
      <c r="LKE70" s="119"/>
      <c r="LKF70" s="119"/>
      <c r="LKG70" s="119"/>
      <c r="LKH70" s="119"/>
      <c r="LKI70" s="119"/>
      <c r="LKJ70" s="119"/>
      <c r="LKK70" s="119"/>
      <c r="LKL70" s="119"/>
      <c r="LKM70" s="119"/>
      <c r="LKN70" s="119"/>
      <c r="LKO70" s="119"/>
      <c r="LKP70" s="119"/>
      <c r="LKQ70" s="119"/>
      <c r="LKR70" s="119"/>
      <c r="LKS70" s="119"/>
      <c r="LKT70" s="119"/>
      <c r="LKU70" s="119"/>
      <c r="LKV70" s="119"/>
      <c r="LKW70" s="119"/>
      <c r="LKX70" s="119"/>
      <c r="LKY70" s="119"/>
      <c r="LKZ70" s="119"/>
      <c r="LLA70" s="119"/>
      <c r="LLB70" s="119"/>
      <c r="LLC70" s="119"/>
      <c r="LLD70" s="119"/>
      <c r="LLE70" s="119"/>
      <c r="LLF70" s="119"/>
      <c r="LLG70" s="119"/>
      <c r="LLH70" s="119"/>
      <c r="LLI70" s="119"/>
      <c r="LLJ70" s="119"/>
      <c r="LLK70" s="119"/>
      <c r="LLL70" s="119"/>
      <c r="LLM70" s="119"/>
      <c r="LLN70" s="119"/>
      <c r="LLO70" s="119"/>
      <c r="LLP70" s="119"/>
      <c r="LLQ70" s="119"/>
      <c r="LLR70" s="119"/>
      <c r="LLS70" s="119"/>
      <c r="LLT70" s="119"/>
      <c r="LLU70" s="119"/>
      <c r="LLV70" s="119"/>
      <c r="LLW70" s="119"/>
      <c r="LLX70" s="119"/>
      <c r="LLY70" s="119"/>
      <c r="LLZ70" s="119"/>
      <c r="LMA70" s="119"/>
      <c r="LMB70" s="119"/>
      <c r="LMC70" s="119"/>
      <c r="LMD70" s="119"/>
      <c r="LME70" s="119"/>
      <c r="LMF70" s="119"/>
      <c r="LMG70" s="119"/>
      <c r="LMH70" s="119"/>
      <c r="LMI70" s="119"/>
      <c r="LMJ70" s="119"/>
      <c r="LMK70" s="119"/>
      <c r="LML70" s="119"/>
      <c r="LMM70" s="119"/>
      <c r="LMN70" s="119"/>
      <c r="LMO70" s="119"/>
      <c r="LMP70" s="119"/>
      <c r="LMQ70" s="119"/>
      <c r="LMR70" s="119"/>
      <c r="LMS70" s="119"/>
      <c r="LMT70" s="119"/>
      <c r="LMU70" s="119"/>
      <c r="LMV70" s="119"/>
      <c r="LMW70" s="119"/>
      <c r="LMX70" s="119"/>
      <c r="LMY70" s="119"/>
      <c r="LMZ70" s="119"/>
      <c r="LNA70" s="119"/>
      <c r="LNB70" s="119"/>
      <c r="LNC70" s="119"/>
      <c r="LND70" s="119"/>
      <c r="LNE70" s="119"/>
      <c r="LNF70" s="119"/>
      <c r="LNG70" s="119"/>
      <c r="LNH70" s="119"/>
      <c r="LNI70" s="119"/>
      <c r="LNJ70" s="119"/>
      <c r="LNK70" s="119"/>
      <c r="LNL70" s="119"/>
      <c r="LNM70" s="119"/>
      <c r="LNN70" s="119"/>
      <c r="LNO70" s="119"/>
      <c r="LNP70" s="119"/>
      <c r="LNQ70" s="119"/>
      <c r="LNR70" s="119"/>
      <c r="LNS70" s="119"/>
      <c r="LNT70" s="119"/>
      <c r="LNU70" s="119"/>
      <c r="LNV70" s="119"/>
      <c r="LNW70" s="119"/>
      <c r="LNX70" s="119"/>
      <c r="LNY70" s="119"/>
      <c r="LNZ70" s="119"/>
      <c r="LOA70" s="119"/>
      <c r="LOB70" s="119"/>
      <c r="LOC70" s="119"/>
      <c r="LOD70" s="119"/>
      <c r="LOE70" s="119"/>
      <c r="LOF70" s="119"/>
      <c r="LOG70" s="119"/>
      <c r="LOH70" s="119"/>
      <c r="LOI70" s="119"/>
      <c r="LOJ70" s="119"/>
      <c r="LOK70" s="119"/>
      <c r="LOL70" s="119"/>
      <c r="LOM70" s="119"/>
      <c r="LON70" s="119"/>
      <c r="LOO70" s="119"/>
      <c r="LOP70" s="119"/>
      <c r="LOQ70" s="119"/>
      <c r="LOR70" s="119"/>
      <c r="LOS70" s="119"/>
      <c r="LOT70" s="119"/>
      <c r="LOU70" s="119"/>
      <c r="LOV70" s="119"/>
      <c r="LOW70" s="119"/>
      <c r="LOX70" s="119"/>
      <c r="LOY70" s="119"/>
      <c r="LOZ70" s="119"/>
      <c r="LPA70" s="119"/>
      <c r="LPB70" s="119"/>
      <c r="LPC70" s="119"/>
      <c r="LPD70" s="119"/>
      <c r="LPE70" s="119"/>
      <c r="LPF70" s="119"/>
      <c r="LPG70" s="119"/>
      <c r="LPH70" s="119"/>
      <c r="LPI70" s="119"/>
      <c r="LPJ70" s="119"/>
      <c r="LPK70" s="119"/>
      <c r="LPL70" s="119"/>
      <c r="LPM70" s="119"/>
      <c r="LPN70" s="119"/>
      <c r="LPO70" s="119"/>
      <c r="LPP70" s="119"/>
      <c r="LPQ70" s="119"/>
      <c r="LPR70" s="119"/>
      <c r="LPS70" s="119"/>
      <c r="LPT70" s="119"/>
      <c r="LPU70" s="119"/>
      <c r="LPV70" s="119"/>
      <c r="LPW70" s="119"/>
      <c r="LPX70" s="119"/>
      <c r="LPY70" s="119"/>
      <c r="LPZ70" s="119"/>
      <c r="LQA70" s="119"/>
      <c r="LQB70" s="119"/>
      <c r="LQC70" s="119"/>
      <c r="LQD70" s="119"/>
      <c r="LQE70" s="119"/>
      <c r="LQF70" s="119"/>
      <c r="LQG70" s="119"/>
      <c r="LQH70" s="119"/>
      <c r="LQI70" s="119"/>
      <c r="LQJ70" s="119"/>
      <c r="LQK70" s="119"/>
      <c r="LQL70" s="119"/>
      <c r="LQM70" s="119"/>
      <c r="LQN70" s="119"/>
      <c r="LQO70" s="119"/>
      <c r="LQP70" s="119"/>
      <c r="LQQ70" s="119"/>
      <c r="LQR70" s="119"/>
      <c r="LQS70" s="119"/>
      <c r="LQT70" s="119"/>
      <c r="LQU70" s="119"/>
      <c r="LQV70" s="119"/>
      <c r="LQW70" s="119"/>
      <c r="LQX70" s="119"/>
      <c r="LQY70" s="119"/>
      <c r="LQZ70" s="119"/>
      <c r="LRA70" s="119"/>
      <c r="LRB70" s="119"/>
      <c r="LRC70" s="119"/>
      <c r="LRD70" s="119"/>
      <c r="LRE70" s="119"/>
      <c r="LRF70" s="119"/>
      <c r="LRG70" s="119"/>
      <c r="LRH70" s="119"/>
      <c r="LRI70" s="119"/>
      <c r="LRJ70" s="119"/>
      <c r="LRK70" s="119"/>
      <c r="LRL70" s="119"/>
      <c r="LRM70" s="119"/>
      <c r="LRN70" s="119"/>
      <c r="LRO70" s="119"/>
      <c r="LRP70" s="119"/>
      <c r="LRQ70" s="119"/>
      <c r="LRR70" s="119"/>
      <c r="LRS70" s="119"/>
      <c r="LRT70" s="119"/>
      <c r="LRU70" s="119"/>
      <c r="LRV70" s="119"/>
      <c r="LRW70" s="119"/>
      <c r="LRX70" s="119"/>
      <c r="LRY70" s="119"/>
      <c r="LRZ70" s="119"/>
      <c r="LSA70" s="119"/>
      <c r="LSB70" s="119"/>
      <c r="LSC70" s="119"/>
      <c r="LSD70" s="119"/>
      <c r="LSE70" s="119"/>
      <c r="LSF70" s="119"/>
      <c r="LSG70" s="119"/>
      <c r="LSH70" s="119"/>
      <c r="LSI70" s="119"/>
      <c r="LSJ70" s="119"/>
      <c r="LSK70" s="119"/>
      <c r="LSL70" s="119"/>
      <c r="LSM70" s="119"/>
      <c r="LSN70" s="119"/>
      <c r="LSO70" s="119"/>
      <c r="LSP70" s="119"/>
      <c r="LSQ70" s="119"/>
      <c r="LSR70" s="119"/>
      <c r="LSS70" s="119"/>
      <c r="LST70" s="119"/>
      <c r="LSU70" s="119"/>
      <c r="LSV70" s="119"/>
      <c r="LSW70" s="119"/>
      <c r="LSX70" s="119"/>
      <c r="LSY70" s="119"/>
      <c r="LSZ70" s="119"/>
      <c r="LTA70" s="119"/>
      <c r="LTB70" s="119"/>
      <c r="LTC70" s="119"/>
      <c r="LTD70" s="119"/>
      <c r="LTE70" s="119"/>
      <c r="LTF70" s="119"/>
      <c r="LTG70" s="119"/>
      <c r="LTH70" s="119"/>
      <c r="LTI70" s="119"/>
      <c r="LTJ70" s="119"/>
      <c r="LTK70" s="119"/>
      <c r="LTL70" s="119"/>
      <c r="LTM70" s="119"/>
      <c r="LTN70" s="119"/>
      <c r="LTO70" s="119"/>
      <c r="LTP70" s="119"/>
      <c r="LTQ70" s="119"/>
      <c r="LTR70" s="119"/>
      <c r="LTS70" s="119"/>
      <c r="LTT70" s="119"/>
      <c r="LTU70" s="119"/>
      <c r="LTV70" s="119"/>
      <c r="LTW70" s="119"/>
      <c r="LTX70" s="119"/>
      <c r="LTY70" s="119"/>
      <c r="LTZ70" s="119"/>
      <c r="LUA70" s="119"/>
      <c r="LUB70" s="119"/>
      <c r="LUC70" s="119"/>
      <c r="LUD70" s="119"/>
      <c r="LUE70" s="119"/>
      <c r="LUF70" s="119"/>
      <c r="LUG70" s="119"/>
      <c r="LUH70" s="119"/>
      <c r="LUI70" s="119"/>
      <c r="LUJ70" s="119"/>
      <c r="LUK70" s="119"/>
      <c r="LUL70" s="119"/>
      <c r="LUM70" s="119"/>
      <c r="LUN70" s="119"/>
      <c r="LUO70" s="119"/>
      <c r="LUP70" s="119"/>
      <c r="LUQ70" s="119"/>
      <c r="LUR70" s="119"/>
      <c r="LUS70" s="119"/>
      <c r="LUT70" s="119"/>
      <c r="LUU70" s="119"/>
      <c r="LUV70" s="119"/>
      <c r="LUW70" s="119"/>
      <c r="LUX70" s="119"/>
      <c r="LUY70" s="119"/>
      <c r="LUZ70" s="119"/>
      <c r="LVA70" s="119"/>
      <c r="LVB70" s="119"/>
      <c r="LVC70" s="119"/>
      <c r="LVD70" s="119"/>
      <c r="LVE70" s="119"/>
      <c r="LVF70" s="119"/>
      <c r="LVG70" s="119"/>
      <c r="LVH70" s="119"/>
      <c r="LVI70" s="119"/>
      <c r="LVJ70" s="119"/>
      <c r="LVK70" s="119"/>
      <c r="LVL70" s="119"/>
      <c r="LVM70" s="119"/>
      <c r="LVN70" s="119"/>
      <c r="LVO70" s="119"/>
      <c r="LVP70" s="119"/>
      <c r="LVQ70" s="119"/>
      <c r="LVR70" s="119"/>
      <c r="LVS70" s="119"/>
      <c r="LVT70" s="119"/>
      <c r="LVU70" s="119"/>
      <c r="LVV70" s="119"/>
      <c r="LVW70" s="119"/>
      <c r="LVX70" s="119"/>
      <c r="LVY70" s="119"/>
      <c r="LVZ70" s="119"/>
      <c r="LWA70" s="119"/>
      <c r="LWB70" s="119"/>
      <c r="LWC70" s="119"/>
      <c r="LWD70" s="119"/>
      <c r="LWE70" s="119"/>
      <c r="LWF70" s="119"/>
      <c r="LWG70" s="119"/>
      <c r="LWH70" s="119"/>
      <c r="LWI70" s="119"/>
      <c r="LWJ70" s="119"/>
      <c r="LWK70" s="119"/>
      <c r="LWL70" s="119"/>
      <c r="LWM70" s="119"/>
      <c r="LWN70" s="119"/>
      <c r="LWO70" s="119"/>
      <c r="LWP70" s="119"/>
      <c r="LWQ70" s="119"/>
      <c r="LWR70" s="119"/>
      <c r="LWS70" s="119"/>
      <c r="LWT70" s="119"/>
      <c r="LWU70" s="119"/>
      <c r="LWV70" s="119"/>
      <c r="LWW70" s="119"/>
      <c r="LWX70" s="119"/>
      <c r="LWY70" s="119"/>
      <c r="LWZ70" s="119"/>
      <c r="LXA70" s="119"/>
      <c r="LXB70" s="119"/>
      <c r="LXC70" s="119"/>
      <c r="LXD70" s="119"/>
      <c r="LXE70" s="119"/>
      <c r="LXF70" s="119"/>
      <c r="LXG70" s="119"/>
      <c r="LXH70" s="119"/>
      <c r="LXI70" s="119"/>
      <c r="LXJ70" s="119"/>
      <c r="LXK70" s="119"/>
      <c r="LXL70" s="119"/>
      <c r="LXM70" s="119"/>
      <c r="LXN70" s="119"/>
      <c r="LXO70" s="119"/>
      <c r="LXP70" s="119"/>
      <c r="LXQ70" s="119"/>
      <c r="LXR70" s="119"/>
      <c r="LXS70" s="119"/>
      <c r="LXT70" s="119"/>
      <c r="LXU70" s="119"/>
      <c r="LXV70" s="119"/>
      <c r="LXW70" s="119"/>
      <c r="LXX70" s="119"/>
      <c r="LXY70" s="119"/>
      <c r="LXZ70" s="119"/>
      <c r="LYA70" s="119"/>
      <c r="LYB70" s="119"/>
      <c r="LYC70" s="119"/>
      <c r="LYD70" s="119"/>
      <c r="LYE70" s="119"/>
      <c r="LYF70" s="119"/>
      <c r="LYG70" s="119"/>
      <c r="LYH70" s="119"/>
      <c r="LYI70" s="119"/>
      <c r="LYJ70" s="119"/>
      <c r="LYK70" s="119"/>
      <c r="LYL70" s="119"/>
      <c r="LYM70" s="119"/>
      <c r="LYN70" s="119"/>
      <c r="LYO70" s="119"/>
      <c r="LYP70" s="119"/>
      <c r="LYQ70" s="119"/>
      <c r="LYR70" s="119"/>
      <c r="LYS70" s="119"/>
      <c r="LYT70" s="119"/>
      <c r="LYU70" s="119"/>
      <c r="LYV70" s="119"/>
      <c r="LYW70" s="119"/>
      <c r="LYX70" s="119"/>
      <c r="LYY70" s="119"/>
      <c r="LYZ70" s="119"/>
      <c r="LZA70" s="119"/>
      <c r="LZB70" s="119"/>
      <c r="LZC70" s="119"/>
      <c r="LZD70" s="119"/>
      <c r="LZE70" s="119"/>
      <c r="LZF70" s="119"/>
      <c r="LZG70" s="119"/>
      <c r="LZH70" s="119"/>
      <c r="LZI70" s="119"/>
      <c r="LZJ70" s="119"/>
      <c r="LZK70" s="119"/>
      <c r="LZL70" s="119"/>
      <c r="LZM70" s="119"/>
      <c r="LZN70" s="119"/>
      <c r="LZO70" s="119"/>
      <c r="LZP70" s="119"/>
      <c r="LZQ70" s="119"/>
      <c r="LZR70" s="119"/>
      <c r="LZS70" s="119"/>
      <c r="LZT70" s="119"/>
      <c r="LZU70" s="119"/>
      <c r="LZV70" s="119"/>
      <c r="LZW70" s="119"/>
      <c r="LZX70" s="119"/>
      <c r="LZY70" s="119"/>
      <c r="LZZ70" s="119"/>
      <c r="MAA70" s="119"/>
      <c r="MAB70" s="119"/>
      <c r="MAC70" s="119"/>
      <c r="MAD70" s="119"/>
      <c r="MAE70" s="119"/>
      <c r="MAF70" s="119"/>
      <c r="MAG70" s="119"/>
      <c r="MAH70" s="119"/>
      <c r="MAI70" s="119"/>
      <c r="MAJ70" s="119"/>
      <c r="MAK70" s="119"/>
      <c r="MAL70" s="119"/>
      <c r="MAM70" s="119"/>
      <c r="MAN70" s="119"/>
      <c r="MAO70" s="119"/>
      <c r="MAP70" s="119"/>
      <c r="MAQ70" s="119"/>
      <c r="MAR70" s="119"/>
      <c r="MAS70" s="119"/>
      <c r="MAT70" s="119"/>
      <c r="MAU70" s="119"/>
      <c r="MAV70" s="119"/>
      <c r="MAW70" s="119"/>
      <c r="MAX70" s="119"/>
      <c r="MAY70" s="119"/>
      <c r="MAZ70" s="119"/>
      <c r="MBA70" s="119"/>
      <c r="MBB70" s="119"/>
      <c r="MBC70" s="119"/>
      <c r="MBD70" s="119"/>
      <c r="MBE70" s="119"/>
      <c r="MBF70" s="119"/>
      <c r="MBG70" s="119"/>
      <c r="MBH70" s="119"/>
      <c r="MBI70" s="119"/>
      <c r="MBJ70" s="119"/>
      <c r="MBK70" s="119"/>
      <c r="MBL70" s="119"/>
      <c r="MBM70" s="119"/>
      <c r="MBN70" s="119"/>
      <c r="MBO70" s="119"/>
      <c r="MBP70" s="119"/>
      <c r="MBQ70" s="119"/>
      <c r="MBR70" s="119"/>
      <c r="MBS70" s="119"/>
      <c r="MBT70" s="119"/>
      <c r="MBU70" s="119"/>
      <c r="MBV70" s="119"/>
      <c r="MBW70" s="119"/>
      <c r="MBX70" s="119"/>
      <c r="MBY70" s="119"/>
      <c r="MBZ70" s="119"/>
      <c r="MCA70" s="119"/>
      <c r="MCB70" s="119"/>
      <c r="MCC70" s="119"/>
      <c r="MCD70" s="119"/>
      <c r="MCE70" s="119"/>
      <c r="MCF70" s="119"/>
      <c r="MCG70" s="119"/>
      <c r="MCH70" s="119"/>
      <c r="MCI70" s="119"/>
      <c r="MCJ70" s="119"/>
      <c r="MCK70" s="119"/>
      <c r="MCL70" s="119"/>
      <c r="MCM70" s="119"/>
      <c r="MCN70" s="119"/>
      <c r="MCO70" s="119"/>
      <c r="MCP70" s="119"/>
      <c r="MCQ70" s="119"/>
      <c r="MCR70" s="119"/>
      <c r="MCS70" s="119"/>
      <c r="MCT70" s="119"/>
      <c r="MCU70" s="119"/>
      <c r="MCV70" s="119"/>
      <c r="MCW70" s="119"/>
      <c r="MCX70" s="119"/>
      <c r="MCY70" s="119"/>
      <c r="MCZ70" s="119"/>
      <c r="MDA70" s="119"/>
      <c r="MDB70" s="119"/>
      <c r="MDC70" s="119"/>
      <c r="MDD70" s="119"/>
      <c r="MDE70" s="119"/>
      <c r="MDF70" s="119"/>
      <c r="MDG70" s="119"/>
      <c r="MDH70" s="119"/>
      <c r="MDI70" s="119"/>
      <c r="MDJ70" s="119"/>
      <c r="MDK70" s="119"/>
      <c r="MDL70" s="119"/>
      <c r="MDM70" s="119"/>
      <c r="MDN70" s="119"/>
      <c r="MDO70" s="119"/>
      <c r="MDP70" s="119"/>
      <c r="MDQ70" s="119"/>
      <c r="MDR70" s="119"/>
      <c r="MDS70" s="119"/>
      <c r="MDT70" s="119"/>
      <c r="MDU70" s="119"/>
      <c r="MDV70" s="119"/>
      <c r="MDW70" s="119"/>
      <c r="MDX70" s="119"/>
      <c r="MDY70" s="119"/>
      <c r="MDZ70" s="119"/>
      <c r="MEA70" s="119"/>
      <c r="MEB70" s="119"/>
      <c r="MEC70" s="119"/>
      <c r="MED70" s="119"/>
      <c r="MEE70" s="119"/>
      <c r="MEF70" s="119"/>
      <c r="MEG70" s="119"/>
      <c r="MEH70" s="119"/>
      <c r="MEI70" s="119"/>
      <c r="MEJ70" s="119"/>
      <c r="MEK70" s="119"/>
      <c r="MEL70" s="119"/>
      <c r="MEM70" s="119"/>
      <c r="MEN70" s="119"/>
      <c r="MEO70" s="119"/>
      <c r="MEP70" s="119"/>
      <c r="MEQ70" s="119"/>
      <c r="MER70" s="119"/>
      <c r="MES70" s="119"/>
      <c r="MET70" s="119"/>
      <c r="MEU70" s="119"/>
      <c r="MEV70" s="119"/>
      <c r="MEW70" s="119"/>
      <c r="MEX70" s="119"/>
      <c r="MEY70" s="119"/>
      <c r="MEZ70" s="119"/>
      <c r="MFA70" s="119"/>
      <c r="MFB70" s="119"/>
      <c r="MFC70" s="119"/>
      <c r="MFD70" s="119"/>
      <c r="MFE70" s="119"/>
      <c r="MFF70" s="119"/>
      <c r="MFG70" s="119"/>
      <c r="MFH70" s="119"/>
      <c r="MFI70" s="119"/>
      <c r="MFJ70" s="119"/>
      <c r="MFK70" s="119"/>
      <c r="MFL70" s="119"/>
      <c r="MFM70" s="119"/>
      <c r="MFN70" s="119"/>
      <c r="MFO70" s="119"/>
      <c r="MFP70" s="119"/>
      <c r="MFQ70" s="119"/>
      <c r="MFR70" s="119"/>
      <c r="MFS70" s="119"/>
      <c r="MFT70" s="119"/>
      <c r="MFU70" s="119"/>
      <c r="MFV70" s="119"/>
      <c r="MFW70" s="119"/>
      <c r="MFX70" s="119"/>
      <c r="MFY70" s="119"/>
      <c r="MFZ70" s="119"/>
      <c r="MGA70" s="119"/>
      <c r="MGB70" s="119"/>
      <c r="MGC70" s="119"/>
      <c r="MGD70" s="119"/>
      <c r="MGE70" s="119"/>
      <c r="MGF70" s="119"/>
      <c r="MGG70" s="119"/>
      <c r="MGH70" s="119"/>
      <c r="MGI70" s="119"/>
      <c r="MGJ70" s="119"/>
      <c r="MGK70" s="119"/>
      <c r="MGL70" s="119"/>
      <c r="MGM70" s="119"/>
      <c r="MGN70" s="119"/>
      <c r="MGO70" s="119"/>
      <c r="MGP70" s="119"/>
      <c r="MGQ70" s="119"/>
      <c r="MGR70" s="119"/>
      <c r="MGS70" s="119"/>
      <c r="MGT70" s="119"/>
      <c r="MGU70" s="119"/>
      <c r="MGV70" s="119"/>
      <c r="MGW70" s="119"/>
      <c r="MGX70" s="119"/>
      <c r="MGY70" s="119"/>
      <c r="MGZ70" s="119"/>
      <c r="MHA70" s="119"/>
      <c r="MHB70" s="119"/>
      <c r="MHC70" s="119"/>
      <c r="MHD70" s="119"/>
      <c r="MHE70" s="119"/>
      <c r="MHF70" s="119"/>
      <c r="MHG70" s="119"/>
      <c r="MHH70" s="119"/>
      <c r="MHI70" s="119"/>
      <c r="MHJ70" s="119"/>
      <c r="MHK70" s="119"/>
      <c r="MHL70" s="119"/>
      <c r="MHM70" s="119"/>
      <c r="MHN70" s="119"/>
      <c r="MHO70" s="119"/>
      <c r="MHP70" s="119"/>
      <c r="MHQ70" s="119"/>
      <c r="MHR70" s="119"/>
      <c r="MHS70" s="119"/>
      <c r="MHT70" s="119"/>
      <c r="MHU70" s="119"/>
      <c r="MHV70" s="119"/>
      <c r="MHW70" s="119"/>
      <c r="MHX70" s="119"/>
      <c r="MHY70" s="119"/>
      <c r="MHZ70" s="119"/>
      <c r="MIA70" s="119"/>
      <c r="MIB70" s="119"/>
      <c r="MIC70" s="119"/>
      <c r="MID70" s="119"/>
      <c r="MIE70" s="119"/>
      <c r="MIF70" s="119"/>
      <c r="MIG70" s="119"/>
      <c r="MIH70" s="119"/>
      <c r="MII70" s="119"/>
      <c r="MIJ70" s="119"/>
      <c r="MIK70" s="119"/>
      <c r="MIL70" s="119"/>
      <c r="MIM70" s="119"/>
      <c r="MIN70" s="119"/>
      <c r="MIO70" s="119"/>
      <c r="MIP70" s="119"/>
      <c r="MIQ70" s="119"/>
      <c r="MIR70" s="119"/>
      <c r="MIS70" s="119"/>
      <c r="MIT70" s="119"/>
      <c r="MIU70" s="119"/>
      <c r="MIV70" s="119"/>
      <c r="MIW70" s="119"/>
      <c r="MIX70" s="119"/>
      <c r="MIY70" s="119"/>
      <c r="MIZ70" s="119"/>
      <c r="MJA70" s="119"/>
      <c r="MJB70" s="119"/>
      <c r="MJC70" s="119"/>
      <c r="MJD70" s="119"/>
      <c r="MJE70" s="119"/>
      <c r="MJF70" s="119"/>
      <c r="MJG70" s="119"/>
      <c r="MJH70" s="119"/>
      <c r="MJI70" s="119"/>
      <c r="MJJ70" s="119"/>
      <c r="MJK70" s="119"/>
      <c r="MJL70" s="119"/>
      <c r="MJM70" s="119"/>
      <c r="MJN70" s="119"/>
      <c r="MJO70" s="119"/>
      <c r="MJP70" s="119"/>
      <c r="MJQ70" s="119"/>
      <c r="MJR70" s="119"/>
      <c r="MJS70" s="119"/>
      <c r="MJT70" s="119"/>
      <c r="MJU70" s="119"/>
      <c r="MJV70" s="119"/>
      <c r="MJW70" s="119"/>
      <c r="MJX70" s="119"/>
      <c r="MJY70" s="119"/>
      <c r="MJZ70" s="119"/>
      <c r="MKA70" s="119"/>
      <c r="MKB70" s="119"/>
      <c r="MKC70" s="119"/>
      <c r="MKD70" s="119"/>
      <c r="MKE70" s="119"/>
      <c r="MKF70" s="119"/>
      <c r="MKG70" s="119"/>
      <c r="MKH70" s="119"/>
      <c r="MKI70" s="119"/>
      <c r="MKJ70" s="119"/>
      <c r="MKK70" s="119"/>
      <c r="MKL70" s="119"/>
      <c r="MKM70" s="119"/>
      <c r="MKN70" s="119"/>
      <c r="MKO70" s="119"/>
      <c r="MKP70" s="119"/>
      <c r="MKQ70" s="119"/>
      <c r="MKR70" s="119"/>
      <c r="MKS70" s="119"/>
      <c r="MKT70" s="119"/>
      <c r="MKU70" s="119"/>
      <c r="MKV70" s="119"/>
      <c r="MKW70" s="119"/>
      <c r="MKX70" s="119"/>
      <c r="MKY70" s="119"/>
      <c r="MKZ70" s="119"/>
      <c r="MLA70" s="119"/>
      <c r="MLB70" s="119"/>
      <c r="MLC70" s="119"/>
      <c r="MLD70" s="119"/>
      <c r="MLE70" s="119"/>
      <c r="MLF70" s="119"/>
      <c r="MLG70" s="119"/>
      <c r="MLH70" s="119"/>
      <c r="MLI70" s="119"/>
      <c r="MLJ70" s="119"/>
      <c r="MLK70" s="119"/>
      <c r="MLL70" s="119"/>
      <c r="MLM70" s="119"/>
      <c r="MLN70" s="119"/>
      <c r="MLO70" s="119"/>
      <c r="MLP70" s="119"/>
      <c r="MLQ70" s="119"/>
      <c r="MLR70" s="119"/>
      <c r="MLS70" s="119"/>
      <c r="MLT70" s="119"/>
      <c r="MLU70" s="119"/>
      <c r="MLV70" s="119"/>
      <c r="MLW70" s="119"/>
      <c r="MLX70" s="119"/>
      <c r="MLY70" s="119"/>
      <c r="MLZ70" s="119"/>
      <c r="MMA70" s="119"/>
      <c r="MMB70" s="119"/>
      <c r="MMC70" s="119"/>
      <c r="MMD70" s="119"/>
      <c r="MME70" s="119"/>
      <c r="MMF70" s="119"/>
      <c r="MMG70" s="119"/>
      <c r="MMH70" s="119"/>
      <c r="MMI70" s="119"/>
      <c r="MMJ70" s="119"/>
      <c r="MMK70" s="119"/>
      <c r="MML70" s="119"/>
      <c r="MMM70" s="119"/>
      <c r="MMN70" s="119"/>
      <c r="MMO70" s="119"/>
      <c r="MMP70" s="119"/>
      <c r="MMQ70" s="119"/>
      <c r="MMR70" s="119"/>
      <c r="MMS70" s="119"/>
      <c r="MMT70" s="119"/>
      <c r="MMU70" s="119"/>
      <c r="MMV70" s="119"/>
      <c r="MMW70" s="119"/>
      <c r="MMX70" s="119"/>
      <c r="MMY70" s="119"/>
      <c r="MMZ70" s="119"/>
      <c r="MNA70" s="119"/>
      <c r="MNB70" s="119"/>
      <c r="MNC70" s="119"/>
      <c r="MND70" s="119"/>
      <c r="MNE70" s="119"/>
      <c r="MNF70" s="119"/>
      <c r="MNG70" s="119"/>
      <c r="MNH70" s="119"/>
      <c r="MNI70" s="119"/>
      <c r="MNJ70" s="119"/>
      <c r="MNK70" s="119"/>
      <c r="MNL70" s="119"/>
      <c r="MNM70" s="119"/>
      <c r="MNN70" s="119"/>
      <c r="MNO70" s="119"/>
      <c r="MNP70" s="119"/>
      <c r="MNQ70" s="119"/>
      <c r="MNR70" s="119"/>
      <c r="MNS70" s="119"/>
      <c r="MNT70" s="119"/>
      <c r="MNU70" s="119"/>
      <c r="MNV70" s="119"/>
      <c r="MNW70" s="119"/>
      <c r="MNX70" s="119"/>
      <c r="MNY70" s="119"/>
      <c r="MNZ70" s="119"/>
      <c r="MOA70" s="119"/>
      <c r="MOB70" s="119"/>
      <c r="MOC70" s="119"/>
      <c r="MOD70" s="119"/>
      <c r="MOE70" s="119"/>
      <c r="MOF70" s="119"/>
      <c r="MOG70" s="119"/>
      <c r="MOH70" s="119"/>
      <c r="MOI70" s="119"/>
      <c r="MOJ70" s="119"/>
      <c r="MOK70" s="119"/>
      <c r="MOL70" s="119"/>
      <c r="MOM70" s="119"/>
      <c r="MON70" s="119"/>
      <c r="MOO70" s="119"/>
      <c r="MOP70" s="119"/>
      <c r="MOQ70" s="119"/>
      <c r="MOR70" s="119"/>
      <c r="MOS70" s="119"/>
      <c r="MOT70" s="119"/>
      <c r="MOU70" s="119"/>
      <c r="MOV70" s="119"/>
      <c r="MOW70" s="119"/>
      <c r="MOX70" s="119"/>
      <c r="MOY70" s="119"/>
      <c r="MOZ70" s="119"/>
      <c r="MPA70" s="119"/>
      <c r="MPB70" s="119"/>
      <c r="MPC70" s="119"/>
      <c r="MPD70" s="119"/>
      <c r="MPE70" s="119"/>
      <c r="MPF70" s="119"/>
      <c r="MPG70" s="119"/>
      <c r="MPH70" s="119"/>
      <c r="MPI70" s="119"/>
      <c r="MPJ70" s="119"/>
      <c r="MPK70" s="119"/>
      <c r="MPL70" s="119"/>
      <c r="MPM70" s="119"/>
      <c r="MPN70" s="119"/>
      <c r="MPO70" s="119"/>
      <c r="MPP70" s="119"/>
      <c r="MPQ70" s="119"/>
      <c r="MPR70" s="119"/>
      <c r="MPS70" s="119"/>
      <c r="MPT70" s="119"/>
      <c r="MPU70" s="119"/>
      <c r="MPV70" s="119"/>
      <c r="MPW70" s="119"/>
      <c r="MPX70" s="119"/>
      <c r="MPY70" s="119"/>
      <c r="MPZ70" s="119"/>
      <c r="MQA70" s="119"/>
      <c r="MQB70" s="119"/>
      <c r="MQC70" s="119"/>
      <c r="MQD70" s="119"/>
      <c r="MQE70" s="119"/>
      <c r="MQF70" s="119"/>
      <c r="MQG70" s="119"/>
      <c r="MQH70" s="119"/>
      <c r="MQI70" s="119"/>
      <c r="MQJ70" s="119"/>
      <c r="MQK70" s="119"/>
      <c r="MQL70" s="119"/>
      <c r="MQM70" s="119"/>
      <c r="MQN70" s="119"/>
      <c r="MQO70" s="119"/>
      <c r="MQP70" s="119"/>
      <c r="MQQ70" s="119"/>
      <c r="MQR70" s="119"/>
      <c r="MQS70" s="119"/>
      <c r="MQT70" s="119"/>
      <c r="MQU70" s="119"/>
      <c r="MQV70" s="119"/>
      <c r="MQW70" s="119"/>
      <c r="MQX70" s="119"/>
      <c r="MQY70" s="119"/>
      <c r="MQZ70" s="119"/>
      <c r="MRA70" s="119"/>
      <c r="MRB70" s="119"/>
      <c r="MRC70" s="119"/>
      <c r="MRD70" s="119"/>
      <c r="MRE70" s="119"/>
      <c r="MRF70" s="119"/>
      <c r="MRG70" s="119"/>
      <c r="MRH70" s="119"/>
      <c r="MRI70" s="119"/>
      <c r="MRJ70" s="119"/>
      <c r="MRK70" s="119"/>
      <c r="MRL70" s="119"/>
      <c r="MRM70" s="119"/>
      <c r="MRN70" s="119"/>
      <c r="MRO70" s="119"/>
      <c r="MRP70" s="119"/>
      <c r="MRQ70" s="119"/>
      <c r="MRR70" s="119"/>
      <c r="MRS70" s="119"/>
      <c r="MRT70" s="119"/>
      <c r="MRU70" s="119"/>
      <c r="MRV70" s="119"/>
      <c r="MRW70" s="119"/>
      <c r="MRX70" s="119"/>
      <c r="MRY70" s="119"/>
      <c r="MRZ70" s="119"/>
      <c r="MSA70" s="119"/>
      <c r="MSB70" s="119"/>
      <c r="MSC70" s="119"/>
      <c r="MSD70" s="119"/>
      <c r="MSE70" s="119"/>
      <c r="MSF70" s="119"/>
      <c r="MSG70" s="119"/>
      <c r="MSH70" s="119"/>
      <c r="MSI70" s="119"/>
      <c r="MSJ70" s="119"/>
      <c r="MSK70" s="119"/>
      <c r="MSL70" s="119"/>
      <c r="MSM70" s="119"/>
      <c r="MSN70" s="119"/>
      <c r="MSO70" s="119"/>
      <c r="MSP70" s="119"/>
      <c r="MSQ70" s="119"/>
      <c r="MSR70" s="119"/>
      <c r="MSS70" s="119"/>
      <c r="MST70" s="119"/>
      <c r="MSU70" s="119"/>
      <c r="MSV70" s="119"/>
      <c r="MSW70" s="119"/>
      <c r="MSX70" s="119"/>
      <c r="MSY70" s="119"/>
      <c r="MSZ70" s="119"/>
      <c r="MTA70" s="119"/>
      <c r="MTB70" s="119"/>
      <c r="MTC70" s="119"/>
      <c r="MTD70" s="119"/>
      <c r="MTE70" s="119"/>
      <c r="MTF70" s="119"/>
      <c r="MTG70" s="119"/>
      <c r="MTH70" s="119"/>
      <c r="MTI70" s="119"/>
      <c r="MTJ70" s="119"/>
      <c r="MTK70" s="119"/>
      <c r="MTL70" s="119"/>
      <c r="MTM70" s="119"/>
      <c r="MTN70" s="119"/>
      <c r="MTO70" s="119"/>
      <c r="MTP70" s="119"/>
      <c r="MTQ70" s="119"/>
      <c r="MTR70" s="119"/>
      <c r="MTS70" s="119"/>
      <c r="MTT70" s="119"/>
      <c r="MTU70" s="119"/>
      <c r="MTV70" s="119"/>
      <c r="MTW70" s="119"/>
      <c r="MTX70" s="119"/>
      <c r="MTY70" s="119"/>
      <c r="MTZ70" s="119"/>
      <c r="MUA70" s="119"/>
      <c r="MUB70" s="119"/>
      <c r="MUC70" s="119"/>
      <c r="MUD70" s="119"/>
      <c r="MUE70" s="119"/>
      <c r="MUF70" s="119"/>
      <c r="MUG70" s="119"/>
      <c r="MUH70" s="119"/>
      <c r="MUI70" s="119"/>
      <c r="MUJ70" s="119"/>
      <c r="MUK70" s="119"/>
      <c r="MUL70" s="119"/>
      <c r="MUM70" s="119"/>
      <c r="MUN70" s="119"/>
      <c r="MUO70" s="119"/>
      <c r="MUP70" s="119"/>
      <c r="MUQ70" s="119"/>
      <c r="MUR70" s="119"/>
      <c r="MUS70" s="119"/>
      <c r="MUT70" s="119"/>
      <c r="MUU70" s="119"/>
      <c r="MUV70" s="119"/>
      <c r="MUW70" s="119"/>
      <c r="MUX70" s="119"/>
      <c r="MUY70" s="119"/>
      <c r="MUZ70" s="119"/>
      <c r="MVA70" s="119"/>
      <c r="MVB70" s="119"/>
      <c r="MVC70" s="119"/>
      <c r="MVD70" s="119"/>
      <c r="MVE70" s="119"/>
      <c r="MVF70" s="119"/>
      <c r="MVG70" s="119"/>
      <c r="MVH70" s="119"/>
      <c r="MVI70" s="119"/>
      <c r="MVJ70" s="119"/>
      <c r="MVK70" s="119"/>
      <c r="MVL70" s="119"/>
      <c r="MVM70" s="119"/>
      <c r="MVN70" s="119"/>
      <c r="MVO70" s="119"/>
      <c r="MVP70" s="119"/>
      <c r="MVQ70" s="119"/>
      <c r="MVR70" s="119"/>
      <c r="MVS70" s="119"/>
      <c r="MVT70" s="119"/>
      <c r="MVU70" s="119"/>
      <c r="MVV70" s="119"/>
      <c r="MVW70" s="119"/>
      <c r="MVX70" s="119"/>
      <c r="MVY70" s="119"/>
      <c r="MVZ70" s="119"/>
      <c r="MWA70" s="119"/>
      <c r="MWB70" s="119"/>
      <c r="MWC70" s="119"/>
      <c r="MWD70" s="119"/>
      <c r="MWE70" s="119"/>
      <c r="MWF70" s="119"/>
      <c r="MWG70" s="119"/>
      <c r="MWH70" s="119"/>
      <c r="MWI70" s="119"/>
      <c r="MWJ70" s="119"/>
      <c r="MWK70" s="119"/>
      <c r="MWL70" s="119"/>
      <c r="MWM70" s="119"/>
      <c r="MWN70" s="119"/>
      <c r="MWO70" s="119"/>
      <c r="MWP70" s="119"/>
      <c r="MWQ70" s="119"/>
      <c r="MWR70" s="119"/>
      <c r="MWS70" s="119"/>
      <c r="MWT70" s="119"/>
      <c r="MWU70" s="119"/>
      <c r="MWV70" s="119"/>
      <c r="MWW70" s="119"/>
      <c r="MWX70" s="119"/>
      <c r="MWY70" s="119"/>
      <c r="MWZ70" s="119"/>
      <c r="MXA70" s="119"/>
      <c r="MXB70" s="119"/>
      <c r="MXC70" s="119"/>
      <c r="MXD70" s="119"/>
      <c r="MXE70" s="119"/>
      <c r="MXF70" s="119"/>
      <c r="MXG70" s="119"/>
      <c r="MXH70" s="119"/>
      <c r="MXI70" s="119"/>
      <c r="MXJ70" s="119"/>
      <c r="MXK70" s="119"/>
      <c r="MXL70" s="119"/>
      <c r="MXM70" s="119"/>
      <c r="MXN70" s="119"/>
      <c r="MXO70" s="119"/>
      <c r="MXP70" s="119"/>
      <c r="MXQ70" s="119"/>
      <c r="MXR70" s="119"/>
      <c r="MXS70" s="119"/>
      <c r="MXT70" s="119"/>
      <c r="MXU70" s="119"/>
      <c r="MXV70" s="119"/>
      <c r="MXW70" s="119"/>
      <c r="MXX70" s="119"/>
      <c r="MXY70" s="119"/>
      <c r="MXZ70" s="119"/>
      <c r="MYA70" s="119"/>
      <c r="MYB70" s="119"/>
      <c r="MYC70" s="119"/>
      <c r="MYD70" s="119"/>
      <c r="MYE70" s="119"/>
      <c r="MYF70" s="119"/>
      <c r="MYG70" s="119"/>
      <c r="MYH70" s="119"/>
      <c r="MYI70" s="119"/>
      <c r="MYJ70" s="119"/>
      <c r="MYK70" s="119"/>
      <c r="MYL70" s="119"/>
      <c r="MYM70" s="119"/>
      <c r="MYN70" s="119"/>
      <c r="MYO70" s="119"/>
      <c r="MYP70" s="119"/>
      <c r="MYQ70" s="119"/>
      <c r="MYR70" s="119"/>
      <c r="MYS70" s="119"/>
      <c r="MYT70" s="119"/>
      <c r="MYU70" s="119"/>
      <c r="MYV70" s="119"/>
      <c r="MYW70" s="119"/>
      <c r="MYX70" s="119"/>
      <c r="MYY70" s="119"/>
      <c r="MYZ70" s="119"/>
      <c r="MZA70" s="119"/>
      <c r="MZB70" s="119"/>
      <c r="MZC70" s="119"/>
      <c r="MZD70" s="119"/>
      <c r="MZE70" s="119"/>
      <c r="MZF70" s="119"/>
      <c r="MZG70" s="119"/>
      <c r="MZH70" s="119"/>
      <c r="MZI70" s="119"/>
      <c r="MZJ70" s="119"/>
      <c r="MZK70" s="119"/>
      <c r="MZL70" s="119"/>
      <c r="MZM70" s="119"/>
      <c r="MZN70" s="119"/>
      <c r="MZO70" s="119"/>
      <c r="MZP70" s="119"/>
      <c r="MZQ70" s="119"/>
      <c r="MZR70" s="119"/>
      <c r="MZS70" s="119"/>
      <c r="MZT70" s="119"/>
      <c r="MZU70" s="119"/>
      <c r="MZV70" s="119"/>
      <c r="MZW70" s="119"/>
      <c r="MZX70" s="119"/>
      <c r="MZY70" s="119"/>
      <c r="MZZ70" s="119"/>
      <c r="NAA70" s="119"/>
      <c r="NAB70" s="119"/>
      <c r="NAC70" s="119"/>
      <c r="NAD70" s="119"/>
      <c r="NAE70" s="119"/>
      <c r="NAF70" s="119"/>
      <c r="NAG70" s="119"/>
      <c r="NAH70" s="119"/>
      <c r="NAI70" s="119"/>
      <c r="NAJ70" s="119"/>
      <c r="NAK70" s="119"/>
      <c r="NAL70" s="119"/>
      <c r="NAM70" s="119"/>
      <c r="NAN70" s="119"/>
      <c r="NAO70" s="119"/>
      <c r="NAP70" s="119"/>
      <c r="NAQ70" s="119"/>
      <c r="NAR70" s="119"/>
      <c r="NAS70" s="119"/>
      <c r="NAT70" s="119"/>
      <c r="NAU70" s="119"/>
      <c r="NAV70" s="119"/>
      <c r="NAW70" s="119"/>
      <c r="NAX70" s="119"/>
      <c r="NAY70" s="119"/>
      <c r="NAZ70" s="119"/>
      <c r="NBA70" s="119"/>
      <c r="NBB70" s="119"/>
      <c r="NBC70" s="119"/>
      <c r="NBD70" s="119"/>
      <c r="NBE70" s="119"/>
      <c r="NBF70" s="119"/>
      <c r="NBG70" s="119"/>
      <c r="NBH70" s="119"/>
      <c r="NBI70" s="119"/>
      <c r="NBJ70" s="119"/>
      <c r="NBK70" s="119"/>
      <c r="NBL70" s="119"/>
      <c r="NBM70" s="119"/>
      <c r="NBN70" s="119"/>
      <c r="NBO70" s="119"/>
      <c r="NBP70" s="119"/>
      <c r="NBQ70" s="119"/>
      <c r="NBR70" s="119"/>
      <c r="NBS70" s="119"/>
      <c r="NBT70" s="119"/>
      <c r="NBU70" s="119"/>
      <c r="NBV70" s="119"/>
      <c r="NBW70" s="119"/>
      <c r="NBX70" s="119"/>
      <c r="NBY70" s="119"/>
      <c r="NBZ70" s="119"/>
      <c r="NCA70" s="119"/>
      <c r="NCB70" s="119"/>
      <c r="NCC70" s="119"/>
      <c r="NCD70" s="119"/>
      <c r="NCE70" s="119"/>
      <c r="NCF70" s="119"/>
      <c r="NCG70" s="119"/>
      <c r="NCH70" s="119"/>
      <c r="NCI70" s="119"/>
      <c r="NCJ70" s="119"/>
      <c r="NCK70" s="119"/>
      <c r="NCL70" s="119"/>
      <c r="NCM70" s="119"/>
      <c r="NCN70" s="119"/>
      <c r="NCO70" s="119"/>
      <c r="NCP70" s="119"/>
      <c r="NCQ70" s="119"/>
      <c r="NCR70" s="119"/>
      <c r="NCS70" s="119"/>
      <c r="NCT70" s="119"/>
      <c r="NCU70" s="119"/>
      <c r="NCV70" s="119"/>
      <c r="NCW70" s="119"/>
      <c r="NCX70" s="119"/>
      <c r="NCY70" s="119"/>
      <c r="NCZ70" s="119"/>
      <c r="NDA70" s="119"/>
      <c r="NDB70" s="119"/>
      <c r="NDC70" s="119"/>
      <c r="NDD70" s="119"/>
      <c r="NDE70" s="119"/>
      <c r="NDF70" s="119"/>
      <c r="NDG70" s="119"/>
      <c r="NDH70" s="119"/>
      <c r="NDI70" s="119"/>
      <c r="NDJ70" s="119"/>
      <c r="NDK70" s="119"/>
      <c r="NDL70" s="119"/>
      <c r="NDM70" s="119"/>
      <c r="NDN70" s="119"/>
      <c r="NDO70" s="119"/>
      <c r="NDP70" s="119"/>
      <c r="NDQ70" s="119"/>
      <c r="NDR70" s="119"/>
      <c r="NDS70" s="119"/>
      <c r="NDT70" s="119"/>
      <c r="NDU70" s="119"/>
      <c r="NDV70" s="119"/>
      <c r="NDW70" s="119"/>
      <c r="NDX70" s="119"/>
      <c r="NDY70" s="119"/>
      <c r="NDZ70" s="119"/>
      <c r="NEA70" s="119"/>
      <c r="NEB70" s="119"/>
      <c r="NEC70" s="119"/>
      <c r="NED70" s="119"/>
      <c r="NEE70" s="119"/>
      <c r="NEF70" s="119"/>
      <c r="NEG70" s="119"/>
      <c r="NEH70" s="119"/>
      <c r="NEI70" s="119"/>
      <c r="NEJ70" s="119"/>
      <c r="NEK70" s="119"/>
      <c r="NEL70" s="119"/>
      <c r="NEM70" s="119"/>
      <c r="NEN70" s="119"/>
      <c r="NEO70" s="119"/>
      <c r="NEP70" s="119"/>
      <c r="NEQ70" s="119"/>
      <c r="NER70" s="119"/>
      <c r="NES70" s="119"/>
      <c r="NET70" s="119"/>
      <c r="NEU70" s="119"/>
      <c r="NEV70" s="119"/>
      <c r="NEW70" s="119"/>
      <c r="NEX70" s="119"/>
      <c r="NEY70" s="119"/>
      <c r="NEZ70" s="119"/>
      <c r="NFA70" s="119"/>
      <c r="NFB70" s="119"/>
      <c r="NFC70" s="119"/>
      <c r="NFD70" s="119"/>
      <c r="NFE70" s="119"/>
      <c r="NFF70" s="119"/>
      <c r="NFG70" s="119"/>
      <c r="NFH70" s="119"/>
      <c r="NFI70" s="119"/>
      <c r="NFJ70" s="119"/>
      <c r="NFK70" s="119"/>
      <c r="NFL70" s="119"/>
      <c r="NFM70" s="119"/>
      <c r="NFN70" s="119"/>
      <c r="NFO70" s="119"/>
      <c r="NFP70" s="119"/>
      <c r="NFQ70" s="119"/>
      <c r="NFR70" s="119"/>
      <c r="NFS70" s="119"/>
      <c r="NFT70" s="119"/>
      <c r="NFU70" s="119"/>
      <c r="NFV70" s="119"/>
      <c r="NFW70" s="119"/>
      <c r="NFX70" s="119"/>
      <c r="NFY70" s="119"/>
      <c r="NFZ70" s="119"/>
      <c r="NGA70" s="119"/>
      <c r="NGB70" s="119"/>
      <c r="NGC70" s="119"/>
      <c r="NGD70" s="119"/>
      <c r="NGE70" s="119"/>
      <c r="NGF70" s="119"/>
      <c r="NGG70" s="119"/>
      <c r="NGH70" s="119"/>
      <c r="NGI70" s="119"/>
      <c r="NGJ70" s="119"/>
      <c r="NGK70" s="119"/>
      <c r="NGL70" s="119"/>
      <c r="NGM70" s="119"/>
      <c r="NGN70" s="119"/>
      <c r="NGO70" s="119"/>
      <c r="NGP70" s="119"/>
      <c r="NGQ70" s="119"/>
      <c r="NGR70" s="119"/>
      <c r="NGS70" s="119"/>
      <c r="NGT70" s="119"/>
      <c r="NGU70" s="119"/>
      <c r="NGV70" s="119"/>
      <c r="NGW70" s="119"/>
      <c r="NGX70" s="119"/>
      <c r="NGY70" s="119"/>
      <c r="NGZ70" s="119"/>
      <c r="NHA70" s="119"/>
      <c r="NHB70" s="119"/>
      <c r="NHC70" s="119"/>
      <c r="NHD70" s="119"/>
      <c r="NHE70" s="119"/>
      <c r="NHF70" s="119"/>
      <c r="NHG70" s="119"/>
      <c r="NHH70" s="119"/>
      <c r="NHI70" s="119"/>
      <c r="NHJ70" s="119"/>
      <c r="NHK70" s="119"/>
      <c r="NHL70" s="119"/>
      <c r="NHM70" s="119"/>
      <c r="NHN70" s="119"/>
      <c r="NHO70" s="119"/>
      <c r="NHP70" s="119"/>
      <c r="NHQ70" s="119"/>
      <c r="NHR70" s="119"/>
      <c r="NHS70" s="119"/>
      <c r="NHT70" s="119"/>
      <c r="NHU70" s="119"/>
      <c r="NHV70" s="119"/>
      <c r="NHW70" s="119"/>
      <c r="NHX70" s="119"/>
      <c r="NHY70" s="119"/>
      <c r="NHZ70" s="119"/>
      <c r="NIA70" s="119"/>
      <c r="NIB70" s="119"/>
      <c r="NIC70" s="119"/>
      <c r="NID70" s="119"/>
      <c r="NIE70" s="119"/>
      <c r="NIF70" s="119"/>
      <c r="NIG70" s="119"/>
      <c r="NIH70" s="119"/>
      <c r="NII70" s="119"/>
      <c r="NIJ70" s="119"/>
      <c r="NIK70" s="119"/>
      <c r="NIL70" s="119"/>
      <c r="NIM70" s="119"/>
      <c r="NIN70" s="119"/>
      <c r="NIO70" s="119"/>
      <c r="NIP70" s="119"/>
      <c r="NIQ70" s="119"/>
      <c r="NIR70" s="119"/>
      <c r="NIS70" s="119"/>
      <c r="NIT70" s="119"/>
      <c r="NIU70" s="119"/>
      <c r="NIV70" s="119"/>
      <c r="NIW70" s="119"/>
      <c r="NIX70" s="119"/>
      <c r="NIY70" s="119"/>
      <c r="NIZ70" s="119"/>
      <c r="NJA70" s="119"/>
      <c r="NJB70" s="119"/>
      <c r="NJC70" s="119"/>
      <c r="NJD70" s="119"/>
      <c r="NJE70" s="119"/>
      <c r="NJF70" s="119"/>
      <c r="NJG70" s="119"/>
      <c r="NJH70" s="119"/>
      <c r="NJI70" s="119"/>
      <c r="NJJ70" s="119"/>
      <c r="NJK70" s="119"/>
      <c r="NJL70" s="119"/>
      <c r="NJM70" s="119"/>
      <c r="NJN70" s="119"/>
      <c r="NJO70" s="119"/>
      <c r="NJP70" s="119"/>
      <c r="NJQ70" s="119"/>
      <c r="NJR70" s="119"/>
      <c r="NJS70" s="119"/>
      <c r="NJT70" s="119"/>
      <c r="NJU70" s="119"/>
      <c r="NJV70" s="119"/>
      <c r="NJW70" s="119"/>
      <c r="NJX70" s="119"/>
      <c r="NJY70" s="119"/>
      <c r="NJZ70" s="119"/>
      <c r="NKA70" s="119"/>
      <c r="NKB70" s="119"/>
      <c r="NKC70" s="119"/>
      <c r="NKD70" s="119"/>
      <c r="NKE70" s="119"/>
      <c r="NKF70" s="119"/>
      <c r="NKG70" s="119"/>
      <c r="NKH70" s="119"/>
      <c r="NKI70" s="119"/>
      <c r="NKJ70" s="119"/>
      <c r="NKK70" s="119"/>
      <c r="NKL70" s="119"/>
      <c r="NKM70" s="119"/>
      <c r="NKN70" s="119"/>
      <c r="NKO70" s="119"/>
      <c r="NKP70" s="119"/>
      <c r="NKQ70" s="119"/>
      <c r="NKR70" s="119"/>
      <c r="NKS70" s="119"/>
      <c r="NKT70" s="119"/>
      <c r="NKU70" s="119"/>
      <c r="NKV70" s="119"/>
      <c r="NKW70" s="119"/>
      <c r="NKX70" s="119"/>
      <c r="NKY70" s="119"/>
      <c r="NKZ70" s="119"/>
      <c r="NLA70" s="119"/>
      <c r="NLB70" s="119"/>
      <c r="NLC70" s="119"/>
      <c r="NLD70" s="119"/>
      <c r="NLE70" s="119"/>
      <c r="NLF70" s="119"/>
      <c r="NLG70" s="119"/>
      <c r="NLH70" s="119"/>
      <c r="NLI70" s="119"/>
      <c r="NLJ70" s="119"/>
      <c r="NLK70" s="119"/>
      <c r="NLL70" s="119"/>
      <c r="NLM70" s="119"/>
      <c r="NLN70" s="119"/>
      <c r="NLO70" s="119"/>
      <c r="NLP70" s="119"/>
      <c r="NLQ70" s="119"/>
      <c r="NLR70" s="119"/>
      <c r="NLS70" s="119"/>
      <c r="NLT70" s="119"/>
      <c r="NLU70" s="119"/>
      <c r="NLV70" s="119"/>
      <c r="NLW70" s="119"/>
      <c r="NLX70" s="119"/>
      <c r="NLY70" s="119"/>
      <c r="NLZ70" s="119"/>
      <c r="NMA70" s="119"/>
      <c r="NMB70" s="119"/>
      <c r="NMC70" s="119"/>
      <c r="NMD70" s="119"/>
      <c r="NME70" s="119"/>
      <c r="NMF70" s="119"/>
      <c r="NMG70" s="119"/>
      <c r="NMH70" s="119"/>
      <c r="NMI70" s="119"/>
      <c r="NMJ70" s="119"/>
      <c r="NMK70" s="119"/>
      <c r="NML70" s="119"/>
      <c r="NMM70" s="119"/>
      <c r="NMN70" s="119"/>
      <c r="NMO70" s="119"/>
      <c r="NMP70" s="119"/>
      <c r="NMQ70" s="119"/>
      <c r="NMR70" s="119"/>
      <c r="NMS70" s="119"/>
      <c r="NMT70" s="119"/>
      <c r="NMU70" s="119"/>
      <c r="NMV70" s="119"/>
      <c r="NMW70" s="119"/>
      <c r="NMX70" s="119"/>
      <c r="NMY70" s="119"/>
      <c r="NMZ70" s="119"/>
      <c r="NNA70" s="119"/>
      <c r="NNB70" s="119"/>
      <c r="NNC70" s="119"/>
      <c r="NND70" s="119"/>
      <c r="NNE70" s="119"/>
      <c r="NNF70" s="119"/>
      <c r="NNG70" s="119"/>
      <c r="NNH70" s="119"/>
      <c r="NNI70" s="119"/>
      <c r="NNJ70" s="119"/>
      <c r="NNK70" s="119"/>
      <c r="NNL70" s="119"/>
      <c r="NNM70" s="119"/>
      <c r="NNN70" s="119"/>
      <c r="NNO70" s="119"/>
      <c r="NNP70" s="119"/>
      <c r="NNQ70" s="119"/>
      <c r="NNR70" s="119"/>
      <c r="NNS70" s="119"/>
      <c r="NNT70" s="119"/>
      <c r="NNU70" s="119"/>
      <c r="NNV70" s="119"/>
      <c r="NNW70" s="119"/>
      <c r="NNX70" s="119"/>
      <c r="NNY70" s="119"/>
      <c r="NNZ70" s="119"/>
      <c r="NOA70" s="119"/>
      <c r="NOB70" s="119"/>
      <c r="NOC70" s="119"/>
      <c r="NOD70" s="119"/>
      <c r="NOE70" s="119"/>
      <c r="NOF70" s="119"/>
      <c r="NOG70" s="119"/>
      <c r="NOH70" s="119"/>
      <c r="NOI70" s="119"/>
      <c r="NOJ70" s="119"/>
      <c r="NOK70" s="119"/>
      <c r="NOL70" s="119"/>
      <c r="NOM70" s="119"/>
      <c r="NON70" s="119"/>
      <c r="NOO70" s="119"/>
      <c r="NOP70" s="119"/>
      <c r="NOQ70" s="119"/>
      <c r="NOR70" s="119"/>
      <c r="NOS70" s="119"/>
      <c r="NOT70" s="119"/>
      <c r="NOU70" s="119"/>
      <c r="NOV70" s="119"/>
      <c r="NOW70" s="119"/>
      <c r="NOX70" s="119"/>
      <c r="NOY70" s="119"/>
      <c r="NOZ70" s="119"/>
      <c r="NPA70" s="119"/>
      <c r="NPB70" s="119"/>
      <c r="NPC70" s="119"/>
      <c r="NPD70" s="119"/>
      <c r="NPE70" s="119"/>
      <c r="NPF70" s="119"/>
      <c r="NPG70" s="119"/>
      <c r="NPH70" s="119"/>
      <c r="NPI70" s="119"/>
      <c r="NPJ70" s="119"/>
      <c r="NPK70" s="119"/>
      <c r="NPL70" s="119"/>
      <c r="NPM70" s="119"/>
      <c r="NPN70" s="119"/>
      <c r="NPO70" s="119"/>
      <c r="NPP70" s="119"/>
      <c r="NPQ70" s="119"/>
      <c r="NPR70" s="119"/>
      <c r="NPS70" s="119"/>
      <c r="NPT70" s="119"/>
      <c r="NPU70" s="119"/>
      <c r="NPV70" s="119"/>
      <c r="NPW70" s="119"/>
      <c r="NPX70" s="119"/>
      <c r="NPY70" s="119"/>
      <c r="NPZ70" s="119"/>
      <c r="NQA70" s="119"/>
      <c r="NQB70" s="119"/>
      <c r="NQC70" s="119"/>
      <c r="NQD70" s="119"/>
      <c r="NQE70" s="119"/>
      <c r="NQF70" s="119"/>
      <c r="NQG70" s="119"/>
      <c r="NQH70" s="119"/>
      <c r="NQI70" s="119"/>
      <c r="NQJ70" s="119"/>
      <c r="NQK70" s="119"/>
      <c r="NQL70" s="119"/>
      <c r="NQM70" s="119"/>
      <c r="NQN70" s="119"/>
      <c r="NQO70" s="119"/>
      <c r="NQP70" s="119"/>
      <c r="NQQ70" s="119"/>
      <c r="NQR70" s="119"/>
      <c r="NQS70" s="119"/>
      <c r="NQT70" s="119"/>
      <c r="NQU70" s="119"/>
      <c r="NQV70" s="119"/>
      <c r="NQW70" s="119"/>
      <c r="NQX70" s="119"/>
      <c r="NQY70" s="119"/>
      <c r="NQZ70" s="119"/>
      <c r="NRA70" s="119"/>
      <c r="NRB70" s="119"/>
      <c r="NRC70" s="119"/>
      <c r="NRD70" s="119"/>
      <c r="NRE70" s="119"/>
      <c r="NRF70" s="119"/>
      <c r="NRG70" s="119"/>
      <c r="NRH70" s="119"/>
      <c r="NRI70" s="119"/>
      <c r="NRJ70" s="119"/>
      <c r="NRK70" s="119"/>
      <c r="NRL70" s="119"/>
      <c r="NRM70" s="119"/>
      <c r="NRN70" s="119"/>
      <c r="NRO70" s="119"/>
      <c r="NRP70" s="119"/>
      <c r="NRQ70" s="119"/>
      <c r="NRR70" s="119"/>
      <c r="NRS70" s="119"/>
      <c r="NRT70" s="119"/>
      <c r="NRU70" s="119"/>
      <c r="NRV70" s="119"/>
      <c r="NRW70" s="119"/>
      <c r="NRX70" s="119"/>
      <c r="NRY70" s="119"/>
      <c r="NRZ70" s="119"/>
      <c r="NSA70" s="119"/>
      <c r="NSB70" s="119"/>
      <c r="NSC70" s="119"/>
      <c r="NSD70" s="119"/>
      <c r="NSE70" s="119"/>
      <c r="NSF70" s="119"/>
      <c r="NSG70" s="119"/>
      <c r="NSH70" s="119"/>
      <c r="NSI70" s="119"/>
      <c r="NSJ70" s="119"/>
      <c r="NSK70" s="119"/>
      <c r="NSL70" s="119"/>
      <c r="NSM70" s="119"/>
      <c r="NSN70" s="119"/>
      <c r="NSO70" s="119"/>
      <c r="NSP70" s="119"/>
      <c r="NSQ70" s="119"/>
      <c r="NSR70" s="119"/>
      <c r="NSS70" s="119"/>
      <c r="NST70" s="119"/>
      <c r="NSU70" s="119"/>
      <c r="NSV70" s="119"/>
      <c r="NSW70" s="119"/>
      <c r="NSX70" s="119"/>
      <c r="NSY70" s="119"/>
      <c r="NSZ70" s="119"/>
      <c r="NTA70" s="119"/>
      <c r="NTB70" s="119"/>
      <c r="NTC70" s="119"/>
      <c r="NTD70" s="119"/>
      <c r="NTE70" s="119"/>
      <c r="NTF70" s="119"/>
      <c r="NTG70" s="119"/>
      <c r="NTH70" s="119"/>
      <c r="NTI70" s="119"/>
      <c r="NTJ70" s="119"/>
      <c r="NTK70" s="119"/>
      <c r="NTL70" s="119"/>
      <c r="NTM70" s="119"/>
      <c r="NTN70" s="119"/>
      <c r="NTO70" s="119"/>
      <c r="NTP70" s="119"/>
      <c r="NTQ70" s="119"/>
      <c r="NTR70" s="119"/>
      <c r="NTS70" s="119"/>
      <c r="NTT70" s="119"/>
      <c r="NTU70" s="119"/>
      <c r="NTV70" s="119"/>
      <c r="NTW70" s="119"/>
      <c r="NTX70" s="119"/>
      <c r="NTY70" s="119"/>
      <c r="NTZ70" s="119"/>
      <c r="NUA70" s="119"/>
      <c r="NUB70" s="119"/>
      <c r="NUC70" s="119"/>
      <c r="NUD70" s="119"/>
      <c r="NUE70" s="119"/>
      <c r="NUF70" s="119"/>
      <c r="NUG70" s="119"/>
      <c r="NUH70" s="119"/>
      <c r="NUI70" s="119"/>
      <c r="NUJ70" s="119"/>
      <c r="NUK70" s="119"/>
      <c r="NUL70" s="119"/>
      <c r="NUM70" s="119"/>
      <c r="NUN70" s="119"/>
      <c r="NUO70" s="119"/>
      <c r="NUP70" s="119"/>
      <c r="NUQ70" s="119"/>
      <c r="NUR70" s="119"/>
      <c r="NUS70" s="119"/>
      <c r="NUT70" s="119"/>
      <c r="NUU70" s="119"/>
      <c r="NUV70" s="119"/>
      <c r="NUW70" s="119"/>
      <c r="NUX70" s="119"/>
      <c r="NUY70" s="119"/>
      <c r="NUZ70" s="119"/>
      <c r="NVA70" s="119"/>
      <c r="NVB70" s="119"/>
      <c r="NVC70" s="119"/>
      <c r="NVD70" s="119"/>
      <c r="NVE70" s="119"/>
      <c r="NVF70" s="119"/>
      <c r="NVG70" s="119"/>
      <c r="NVH70" s="119"/>
      <c r="NVI70" s="119"/>
      <c r="NVJ70" s="119"/>
      <c r="NVK70" s="119"/>
      <c r="NVL70" s="119"/>
      <c r="NVM70" s="119"/>
      <c r="NVN70" s="119"/>
      <c r="NVO70" s="119"/>
      <c r="NVP70" s="119"/>
      <c r="NVQ70" s="119"/>
      <c r="NVR70" s="119"/>
      <c r="NVS70" s="119"/>
      <c r="NVT70" s="119"/>
      <c r="NVU70" s="119"/>
      <c r="NVV70" s="119"/>
      <c r="NVW70" s="119"/>
      <c r="NVX70" s="119"/>
      <c r="NVY70" s="119"/>
      <c r="NVZ70" s="119"/>
      <c r="NWA70" s="119"/>
      <c r="NWB70" s="119"/>
      <c r="NWC70" s="119"/>
      <c r="NWD70" s="119"/>
      <c r="NWE70" s="119"/>
      <c r="NWF70" s="119"/>
      <c r="NWG70" s="119"/>
      <c r="NWH70" s="119"/>
      <c r="NWI70" s="119"/>
      <c r="NWJ70" s="119"/>
      <c r="NWK70" s="119"/>
      <c r="NWL70" s="119"/>
      <c r="NWM70" s="119"/>
      <c r="NWN70" s="119"/>
      <c r="NWO70" s="119"/>
      <c r="NWP70" s="119"/>
      <c r="NWQ70" s="119"/>
      <c r="NWR70" s="119"/>
      <c r="NWS70" s="119"/>
      <c r="NWT70" s="119"/>
      <c r="NWU70" s="119"/>
      <c r="NWV70" s="119"/>
      <c r="NWW70" s="119"/>
      <c r="NWX70" s="119"/>
      <c r="NWY70" s="119"/>
      <c r="NWZ70" s="119"/>
      <c r="NXA70" s="119"/>
      <c r="NXB70" s="119"/>
      <c r="NXC70" s="119"/>
      <c r="NXD70" s="119"/>
      <c r="NXE70" s="119"/>
      <c r="NXF70" s="119"/>
      <c r="NXG70" s="119"/>
      <c r="NXH70" s="119"/>
      <c r="NXI70" s="119"/>
      <c r="NXJ70" s="119"/>
      <c r="NXK70" s="119"/>
      <c r="NXL70" s="119"/>
      <c r="NXM70" s="119"/>
      <c r="NXN70" s="119"/>
      <c r="NXO70" s="119"/>
      <c r="NXP70" s="119"/>
      <c r="NXQ70" s="119"/>
      <c r="NXR70" s="119"/>
      <c r="NXS70" s="119"/>
      <c r="NXT70" s="119"/>
      <c r="NXU70" s="119"/>
      <c r="NXV70" s="119"/>
      <c r="NXW70" s="119"/>
      <c r="NXX70" s="119"/>
      <c r="NXY70" s="119"/>
      <c r="NXZ70" s="119"/>
      <c r="NYA70" s="119"/>
      <c r="NYB70" s="119"/>
      <c r="NYC70" s="119"/>
      <c r="NYD70" s="119"/>
      <c r="NYE70" s="119"/>
      <c r="NYF70" s="119"/>
      <c r="NYG70" s="119"/>
      <c r="NYH70" s="119"/>
      <c r="NYI70" s="119"/>
      <c r="NYJ70" s="119"/>
      <c r="NYK70" s="119"/>
      <c r="NYL70" s="119"/>
      <c r="NYM70" s="119"/>
      <c r="NYN70" s="119"/>
      <c r="NYO70" s="119"/>
      <c r="NYP70" s="119"/>
      <c r="NYQ70" s="119"/>
      <c r="NYR70" s="119"/>
      <c r="NYS70" s="119"/>
      <c r="NYT70" s="119"/>
      <c r="NYU70" s="119"/>
      <c r="NYV70" s="119"/>
      <c r="NYW70" s="119"/>
      <c r="NYX70" s="119"/>
      <c r="NYY70" s="119"/>
      <c r="NYZ70" s="119"/>
      <c r="NZA70" s="119"/>
      <c r="NZB70" s="119"/>
      <c r="NZC70" s="119"/>
      <c r="NZD70" s="119"/>
      <c r="NZE70" s="119"/>
      <c r="NZF70" s="119"/>
      <c r="NZG70" s="119"/>
      <c r="NZH70" s="119"/>
      <c r="NZI70" s="119"/>
      <c r="NZJ70" s="119"/>
      <c r="NZK70" s="119"/>
      <c r="NZL70" s="119"/>
      <c r="NZM70" s="119"/>
      <c r="NZN70" s="119"/>
      <c r="NZO70" s="119"/>
      <c r="NZP70" s="119"/>
      <c r="NZQ70" s="119"/>
      <c r="NZR70" s="119"/>
      <c r="NZS70" s="119"/>
      <c r="NZT70" s="119"/>
      <c r="NZU70" s="119"/>
      <c r="NZV70" s="119"/>
      <c r="NZW70" s="119"/>
      <c r="NZX70" s="119"/>
      <c r="NZY70" s="119"/>
      <c r="NZZ70" s="119"/>
      <c r="OAA70" s="119"/>
      <c r="OAB70" s="119"/>
      <c r="OAC70" s="119"/>
      <c r="OAD70" s="119"/>
      <c r="OAE70" s="119"/>
      <c r="OAF70" s="119"/>
      <c r="OAG70" s="119"/>
      <c r="OAH70" s="119"/>
      <c r="OAI70" s="119"/>
      <c r="OAJ70" s="119"/>
      <c r="OAK70" s="119"/>
      <c r="OAL70" s="119"/>
      <c r="OAM70" s="119"/>
      <c r="OAN70" s="119"/>
      <c r="OAO70" s="119"/>
      <c r="OAP70" s="119"/>
      <c r="OAQ70" s="119"/>
      <c r="OAR70" s="119"/>
      <c r="OAS70" s="119"/>
      <c r="OAT70" s="119"/>
      <c r="OAU70" s="119"/>
      <c r="OAV70" s="119"/>
      <c r="OAW70" s="119"/>
      <c r="OAX70" s="119"/>
      <c r="OAY70" s="119"/>
      <c r="OAZ70" s="119"/>
      <c r="OBA70" s="119"/>
      <c r="OBB70" s="119"/>
      <c r="OBC70" s="119"/>
      <c r="OBD70" s="119"/>
      <c r="OBE70" s="119"/>
      <c r="OBF70" s="119"/>
      <c r="OBG70" s="119"/>
      <c r="OBH70" s="119"/>
      <c r="OBI70" s="119"/>
      <c r="OBJ70" s="119"/>
      <c r="OBK70" s="119"/>
      <c r="OBL70" s="119"/>
      <c r="OBM70" s="119"/>
      <c r="OBN70" s="119"/>
      <c r="OBO70" s="119"/>
      <c r="OBP70" s="119"/>
      <c r="OBQ70" s="119"/>
      <c r="OBR70" s="119"/>
      <c r="OBS70" s="119"/>
      <c r="OBT70" s="119"/>
      <c r="OBU70" s="119"/>
      <c r="OBV70" s="119"/>
      <c r="OBW70" s="119"/>
      <c r="OBX70" s="119"/>
      <c r="OBY70" s="119"/>
      <c r="OBZ70" s="119"/>
      <c r="OCA70" s="119"/>
      <c r="OCB70" s="119"/>
      <c r="OCC70" s="119"/>
      <c r="OCD70" s="119"/>
      <c r="OCE70" s="119"/>
      <c r="OCF70" s="119"/>
      <c r="OCG70" s="119"/>
      <c r="OCH70" s="119"/>
      <c r="OCI70" s="119"/>
      <c r="OCJ70" s="119"/>
      <c r="OCK70" s="119"/>
      <c r="OCL70" s="119"/>
      <c r="OCM70" s="119"/>
      <c r="OCN70" s="119"/>
      <c r="OCO70" s="119"/>
      <c r="OCP70" s="119"/>
      <c r="OCQ70" s="119"/>
      <c r="OCR70" s="119"/>
      <c r="OCS70" s="119"/>
      <c r="OCT70" s="119"/>
      <c r="OCU70" s="119"/>
      <c r="OCV70" s="119"/>
      <c r="OCW70" s="119"/>
      <c r="OCX70" s="119"/>
      <c r="OCY70" s="119"/>
      <c r="OCZ70" s="119"/>
      <c r="ODA70" s="119"/>
      <c r="ODB70" s="119"/>
      <c r="ODC70" s="119"/>
      <c r="ODD70" s="119"/>
      <c r="ODE70" s="119"/>
      <c r="ODF70" s="119"/>
      <c r="ODG70" s="119"/>
      <c r="ODH70" s="119"/>
      <c r="ODI70" s="119"/>
      <c r="ODJ70" s="119"/>
      <c r="ODK70" s="119"/>
      <c r="ODL70" s="119"/>
      <c r="ODM70" s="119"/>
      <c r="ODN70" s="119"/>
      <c r="ODO70" s="119"/>
      <c r="ODP70" s="119"/>
      <c r="ODQ70" s="119"/>
      <c r="ODR70" s="119"/>
      <c r="ODS70" s="119"/>
      <c r="ODT70" s="119"/>
      <c r="ODU70" s="119"/>
      <c r="ODV70" s="119"/>
      <c r="ODW70" s="119"/>
      <c r="ODX70" s="119"/>
      <c r="ODY70" s="119"/>
      <c r="ODZ70" s="119"/>
      <c r="OEA70" s="119"/>
      <c r="OEB70" s="119"/>
      <c r="OEC70" s="119"/>
      <c r="OED70" s="119"/>
      <c r="OEE70" s="119"/>
      <c r="OEF70" s="119"/>
      <c r="OEG70" s="119"/>
      <c r="OEH70" s="119"/>
      <c r="OEI70" s="119"/>
      <c r="OEJ70" s="119"/>
      <c r="OEK70" s="119"/>
      <c r="OEL70" s="119"/>
      <c r="OEM70" s="119"/>
      <c r="OEN70" s="119"/>
      <c r="OEO70" s="119"/>
      <c r="OEP70" s="119"/>
      <c r="OEQ70" s="119"/>
      <c r="OER70" s="119"/>
      <c r="OES70" s="119"/>
      <c r="OET70" s="119"/>
      <c r="OEU70" s="119"/>
      <c r="OEV70" s="119"/>
      <c r="OEW70" s="119"/>
      <c r="OEX70" s="119"/>
      <c r="OEY70" s="119"/>
      <c r="OEZ70" s="119"/>
      <c r="OFA70" s="119"/>
      <c r="OFB70" s="119"/>
      <c r="OFC70" s="119"/>
      <c r="OFD70" s="119"/>
      <c r="OFE70" s="119"/>
      <c r="OFF70" s="119"/>
      <c r="OFG70" s="119"/>
      <c r="OFH70" s="119"/>
      <c r="OFI70" s="119"/>
      <c r="OFJ70" s="119"/>
      <c r="OFK70" s="119"/>
      <c r="OFL70" s="119"/>
      <c r="OFM70" s="119"/>
      <c r="OFN70" s="119"/>
      <c r="OFO70" s="119"/>
      <c r="OFP70" s="119"/>
      <c r="OFQ70" s="119"/>
      <c r="OFR70" s="119"/>
      <c r="OFS70" s="119"/>
      <c r="OFT70" s="119"/>
      <c r="OFU70" s="119"/>
      <c r="OFV70" s="119"/>
      <c r="OFW70" s="119"/>
      <c r="OFX70" s="119"/>
      <c r="OFY70" s="119"/>
      <c r="OFZ70" s="119"/>
      <c r="OGA70" s="119"/>
      <c r="OGB70" s="119"/>
      <c r="OGC70" s="119"/>
      <c r="OGD70" s="119"/>
      <c r="OGE70" s="119"/>
      <c r="OGF70" s="119"/>
      <c r="OGG70" s="119"/>
      <c r="OGH70" s="119"/>
      <c r="OGI70" s="119"/>
      <c r="OGJ70" s="119"/>
      <c r="OGK70" s="119"/>
      <c r="OGL70" s="119"/>
      <c r="OGM70" s="119"/>
      <c r="OGN70" s="119"/>
      <c r="OGO70" s="119"/>
      <c r="OGP70" s="119"/>
      <c r="OGQ70" s="119"/>
      <c r="OGR70" s="119"/>
      <c r="OGS70" s="119"/>
      <c r="OGT70" s="119"/>
      <c r="OGU70" s="119"/>
      <c r="OGV70" s="119"/>
      <c r="OGW70" s="119"/>
      <c r="OGX70" s="119"/>
      <c r="OGY70" s="119"/>
      <c r="OGZ70" s="119"/>
      <c r="OHA70" s="119"/>
      <c r="OHB70" s="119"/>
      <c r="OHC70" s="119"/>
      <c r="OHD70" s="119"/>
      <c r="OHE70" s="119"/>
      <c r="OHF70" s="119"/>
      <c r="OHG70" s="119"/>
      <c r="OHH70" s="119"/>
      <c r="OHI70" s="119"/>
      <c r="OHJ70" s="119"/>
      <c r="OHK70" s="119"/>
      <c r="OHL70" s="119"/>
      <c r="OHM70" s="119"/>
      <c r="OHN70" s="119"/>
      <c r="OHO70" s="119"/>
      <c r="OHP70" s="119"/>
      <c r="OHQ70" s="119"/>
      <c r="OHR70" s="119"/>
      <c r="OHS70" s="119"/>
      <c r="OHT70" s="119"/>
      <c r="OHU70" s="119"/>
      <c r="OHV70" s="119"/>
      <c r="OHW70" s="119"/>
      <c r="OHX70" s="119"/>
      <c r="OHY70" s="119"/>
      <c r="OHZ70" s="119"/>
      <c r="OIA70" s="119"/>
      <c r="OIB70" s="119"/>
      <c r="OIC70" s="119"/>
      <c r="OID70" s="119"/>
      <c r="OIE70" s="119"/>
      <c r="OIF70" s="119"/>
      <c r="OIG70" s="119"/>
      <c r="OIH70" s="119"/>
      <c r="OII70" s="119"/>
      <c r="OIJ70" s="119"/>
      <c r="OIK70" s="119"/>
      <c r="OIL70" s="119"/>
      <c r="OIM70" s="119"/>
      <c r="OIN70" s="119"/>
      <c r="OIO70" s="119"/>
      <c r="OIP70" s="119"/>
      <c r="OIQ70" s="119"/>
      <c r="OIR70" s="119"/>
      <c r="OIS70" s="119"/>
      <c r="OIT70" s="119"/>
      <c r="OIU70" s="119"/>
      <c r="OIV70" s="119"/>
      <c r="OIW70" s="119"/>
      <c r="OIX70" s="119"/>
      <c r="OIY70" s="119"/>
      <c r="OIZ70" s="119"/>
      <c r="OJA70" s="119"/>
      <c r="OJB70" s="119"/>
      <c r="OJC70" s="119"/>
      <c r="OJD70" s="119"/>
      <c r="OJE70" s="119"/>
      <c r="OJF70" s="119"/>
      <c r="OJG70" s="119"/>
      <c r="OJH70" s="119"/>
      <c r="OJI70" s="119"/>
      <c r="OJJ70" s="119"/>
      <c r="OJK70" s="119"/>
      <c r="OJL70" s="119"/>
      <c r="OJM70" s="119"/>
      <c r="OJN70" s="119"/>
      <c r="OJO70" s="119"/>
      <c r="OJP70" s="119"/>
      <c r="OJQ70" s="119"/>
      <c r="OJR70" s="119"/>
      <c r="OJS70" s="119"/>
      <c r="OJT70" s="119"/>
      <c r="OJU70" s="119"/>
      <c r="OJV70" s="119"/>
      <c r="OJW70" s="119"/>
      <c r="OJX70" s="119"/>
      <c r="OJY70" s="119"/>
      <c r="OJZ70" s="119"/>
      <c r="OKA70" s="119"/>
      <c r="OKB70" s="119"/>
      <c r="OKC70" s="119"/>
      <c r="OKD70" s="119"/>
      <c r="OKE70" s="119"/>
      <c r="OKF70" s="119"/>
      <c r="OKG70" s="119"/>
      <c r="OKH70" s="119"/>
      <c r="OKI70" s="119"/>
      <c r="OKJ70" s="119"/>
      <c r="OKK70" s="119"/>
      <c r="OKL70" s="119"/>
      <c r="OKM70" s="119"/>
      <c r="OKN70" s="119"/>
      <c r="OKO70" s="119"/>
      <c r="OKP70" s="119"/>
      <c r="OKQ70" s="119"/>
      <c r="OKR70" s="119"/>
      <c r="OKS70" s="119"/>
      <c r="OKT70" s="119"/>
      <c r="OKU70" s="119"/>
      <c r="OKV70" s="119"/>
      <c r="OKW70" s="119"/>
      <c r="OKX70" s="119"/>
      <c r="OKY70" s="119"/>
      <c r="OKZ70" s="119"/>
      <c r="OLA70" s="119"/>
      <c r="OLB70" s="119"/>
      <c r="OLC70" s="119"/>
      <c r="OLD70" s="119"/>
      <c r="OLE70" s="119"/>
      <c r="OLF70" s="119"/>
      <c r="OLG70" s="119"/>
      <c r="OLH70" s="119"/>
      <c r="OLI70" s="119"/>
      <c r="OLJ70" s="119"/>
      <c r="OLK70" s="119"/>
      <c r="OLL70" s="119"/>
      <c r="OLM70" s="119"/>
      <c r="OLN70" s="119"/>
      <c r="OLO70" s="119"/>
      <c r="OLP70" s="119"/>
      <c r="OLQ70" s="119"/>
      <c r="OLR70" s="119"/>
      <c r="OLS70" s="119"/>
      <c r="OLT70" s="119"/>
      <c r="OLU70" s="119"/>
      <c r="OLV70" s="119"/>
      <c r="OLW70" s="119"/>
      <c r="OLX70" s="119"/>
      <c r="OLY70" s="119"/>
      <c r="OLZ70" s="119"/>
      <c r="OMA70" s="119"/>
      <c r="OMB70" s="119"/>
      <c r="OMC70" s="119"/>
      <c r="OMD70" s="119"/>
      <c r="OME70" s="119"/>
      <c r="OMF70" s="119"/>
      <c r="OMG70" s="119"/>
      <c r="OMH70" s="119"/>
      <c r="OMI70" s="119"/>
      <c r="OMJ70" s="119"/>
      <c r="OMK70" s="119"/>
      <c r="OML70" s="119"/>
      <c r="OMM70" s="119"/>
      <c r="OMN70" s="119"/>
      <c r="OMO70" s="119"/>
      <c r="OMP70" s="119"/>
      <c r="OMQ70" s="119"/>
      <c r="OMR70" s="119"/>
      <c r="OMS70" s="119"/>
      <c r="OMT70" s="119"/>
      <c r="OMU70" s="119"/>
      <c r="OMV70" s="119"/>
      <c r="OMW70" s="119"/>
      <c r="OMX70" s="119"/>
      <c r="OMY70" s="119"/>
      <c r="OMZ70" s="119"/>
      <c r="ONA70" s="119"/>
      <c r="ONB70" s="119"/>
      <c r="ONC70" s="119"/>
      <c r="OND70" s="119"/>
      <c r="ONE70" s="119"/>
      <c r="ONF70" s="119"/>
      <c r="ONG70" s="119"/>
      <c r="ONH70" s="119"/>
      <c r="ONI70" s="119"/>
      <c r="ONJ70" s="119"/>
      <c r="ONK70" s="119"/>
      <c r="ONL70" s="119"/>
      <c r="ONM70" s="119"/>
      <c r="ONN70" s="119"/>
      <c r="ONO70" s="119"/>
      <c r="ONP70" s="119"/>
      <c r="ONQ70" s="119"/>
      <c r="ONR70" s="119"/>
      <c r="ONS70" s="119"/>
      <c r="ONT70" s="119"/>
      <c r="ONU70" s="119"/>
      <c r="ONV70" s="119"/>
      <c r="ONW70" s="119"/>
      <c r="ONX70" s="119"/>
      <c r="ONY70" s="119"/>
      <c r="ONZ70" s="119"/>
      <c r="OOA70" s="119"/>
      <c r="OOB70" s="119"/>
      <c r="OOC70" s="119"/>
      <c r="OOD70" s="119"/>
      <c r="OOE70" s="119"/>
      <c r="OOF70" s="119"/>
      <c r="OOG70" s="119"/>
      <c r="OOH70" s="119"/>
      <c r="OOI70" s="119"/>
      <c r="OOJ70" s="119"/>
      <c r="OOK70" s="119"/>
      <c r="OOL70" s="119"/>
      <c r="OOM70" s="119"/>
      <c r="OON70" s="119"/>
      <c r="OOO70" s="119"/>
      <c r="OOP70" s="119"/>
      <c r="OOQ70" s="119"/>
      <c r="OOR70" s="119"/>
      <c r="OOS70" s="119"/>
      <c r="OOT70" s="119"/>
      <c r="OOU70" s="119"/>
      <c r="OOV70" s="119"/>
      <c r="OOW70" s="119"/>
      <c r="OOX70" s="119"/>
      <c r="OOY70" s="119"/>
      <c r="OOZ70" s="119"/>
      <c r="OPA70" s="119"/>
      <c r="OPB70" s="119"/>
      <c r="OPC70" s="119"/>
      <c r="OPD70" s="119"/>
      <c r="OPE70" s="119"/>
      <c r="OPF70" s="119"/>
      <c r="OPG70" s="119"/>
      <c r="OPH70" s="119"/>
      <c r="OPI70" s="119"/>
      <c r="OPJ70" s="119"/>
      <c r="OPK70" s="119"/>
      <c r="OPL70" s="119"/>
      <c r="OPM70" s="119"/>
      <c r="OPN70" s="119"/>
      <c r="OPO70" s="119"/>
      <c r="OPP70" s="119"/>
      <c r="OPQ70" s="119"/>
      <c r="OPR70" s="119"/>
      <c r="OPS70" s="119"/>
      <c r="OPT70" s="119"/>
      <c r="OPU70" s="119"/>
      <c r="OPV70" s="119"/>
      <c r="OPW70" s="119"/>
      <c r="OPX70" s="119"/>
      <c r="OPY70" s="119"/>
      <c r="OPZ70" s="119"/>
      <c r="OQA70" s="119"/>
      <c r="OQB70" s="119"/>
      <c r="OQC70" s="119"/>
      <c r="OQD70" s="119"/>
      <c r="OQE70" s="119"/>
      <c r="OQF70" s="119"/>
      <c r="OQG70" s="119"/>
      <c r="OQH70" s="119"/>
      <c r="OQI70" s="119"/>
      <c r="OQJ70" s="119"/>
      <c r="OQK70" s="119"/>
      <c r="OQL70" s="119"/>
      <c r="OQM70" s="119"/>
      <c r="OQN70" s="119"/>
      <c r="OQO70" s="119"/>
      <c r="OQP70" s="119"/>
      <c r="OQQ70" s="119"/>
      <c r="OQR70" s="119"/>
      <c r="OQS70" s="119"/>
      <c r="OQT70" s="119"/>
      <c r="OQU70" s="119"/>
      <c r="OQV70" s="119"/>
      <c r="OQW70" s="119"/>
      <c r="OQX70" s="119"/>
      <c r="OQY70" s="119"/>
      <c r="OQZ70" s="119"/>
      <c r="ORA70" s="119"/>
      <c r="ORB70" s="119"/>
      <c r="ORC70" s="119"/>
      <c r="ORD70" s="119"/>
      <c r="ORE70" s="119"/>
      <c r="ORF70" s="119"/>
      <c r="ORG70" s="119"/>
      <c r="ORH70" s="119"/>
      <c r="ORI70" s="119"/>
      <c r="ORJ70" s="119"/>
      <c r="ORK70" s="119"/>
      <c r="ORL70" s="119"/>
      <c r="ORM70" s="119"/>
      <c r="ORN70" s="119"/>
      <c r="ORO70" s="119"/>
      <c r="ORP70" s="119"/>
      <c r="ORQ70" s="119"/>
      <c r="ORR70" s="119"/>
      <c r="ORS70" s="119"/>
      <c r="ORT70" s="119"/>
      <c r="ORU70" s="119"/>
      <c r="ORV70" s="119"/>
      <c r="ORW70" s="119"/>
      <c r="ORX70" s="119"/>
      <c r="ORY70" s="119"/>
      <c r="ORZ70" s="119"/>
      <c r="OSA70" s="119"/>
      <c r="OSB70" s="119"/>
      <c r="OSC70" s="119"/>
      <c r="OSD70" s="119"/>
      <c r="OSE70" s="119"/>
      <c r="OSF70" s="119"/>
      <c r="OSG70" s="119"/>
      <c r="OSH70" s="119"/>
      <c r="OSI70" s="119"/>
      <c r="OSJ70" s="119"/>
      <c r="OSK70" s="119"/>
      <c r="OSL70" s="119"/>
      <c r="OSM70" s="119"/>
      <c r="OSN70" s="119"/>
      <c r="OSO70" s="119"/>
      <c r="OSP70" s="119"/>
      <c r="OSQ70" s="119"/>
      <c r="OSR70" s="119"/>
      <c r="OSS70" s="119"/>
      <c r="OST70" s="119"/>
      <c r="OSU70" s="119"/>
      <c r="OSV70" s="119"/>
      <c r="OSW70" s="119"/>
      <c r="OSX70" s="119"/>
      <c r="OSY70" s="119"/>
      <c r="OSZ70" s="119"/>
      <c r="OTA70" s="119"/>
      <c r="OTB70" s="119"/>
      <c r="OTC70" s="119"/>
      <c r="OTD70" s="119"/>
      <c r="OTE70" s="119"/>
      <c r="OTF70" s="119"/>
      <c r="OTG70" s="119"/>
      <c r="OTH70" s="119"/>
      <c r="OTI70" s="119"/>
      <c r="OTJ70" s="119"/>
      <c r="OTK70" s="119"/>
      <c r="OTL70" s="119"/>
      <c r="OTM70" s="119"/>
      <c r="OTN70" s="119"/>
      <c r="OTO70" s="119"/>
      <c r="OTP70" s="119"/>
      <c r="OTQ70" s="119"/>
      <c r="OTR70" s="119"/>
      <c r="OTS70" s="119"/>
      <c r="OTT70" s="119"/>
      <c r="OTU70" s="119"/>
      <c r="OTV70" s="119"/>
      <c r="OTW70" s="119"/>
      <c r="OTX70" s="119"/>
      <c r="OTY70" s="119"/>
      <c r="OTZ70" s="119"/>
      <c r="OUA70" s="119"/>
      <c r="OUB70" s="119"/>
      <c r="OUC70" s="119"/>
      <c r="OUD70" s="119"/>
      <c r="OUE70" s="119"/>
      <c r="OUF70" s="119"/>
      <c r="OUG70" s="119"/>
      <c r="OUH70" s="119"/>
      <c r="OUI70" s="119"/>
      <c r="OUJ70" s="119"/>
      <c r="OUK70" s="119"/>
      <c r="OUL70" s="119"/>
      <c r="OUM70" s="119"/>
      <c r="OUN70" s="119"/>
      <c r="OUO70" s="119"/>
      <c r="OUP70" s="119"/>
      <c r="OUQ70" s="119"/>
      <c r="OUR70" s="119"/>
      <c r="OUS70" s="119"/>
      <c r="OUT70" s="119"/>
      <c r="OUU70" s="119"/>
      <c r="OUV70" s="119"/>
      <c r="OUW70" s="119"/>
      <c r="OUX70" s="119"/>
      <c r="OUY70" s="119"/>
      <c r="OUZ70" s="119"/>
      <c r="OVA70" s="119"/>
      <c r="OVB70" s="119"/>
      <c r="OVC70" s="119"/>
      <c r="OVD70" s="119"/>
      <c r="OVE70" s="119"/>
      <c r="OVF70" s="119"/>
      <c r="OVG70" s="119"/>
      <c r="OVH70" s="119"/>
      <c r="OVI70" s="119"/>
      <c r="OVJ70" s="119"/>
      <c r="OVK70" s="119"/>
      <c r="OVL70" s="119"/>
      <c r="OVM70" s="119"/>
      <c r="OVN70" s="119"/>
      <c r="OVO70" s="119"/>
      <c r="OVP70" s="119"/>
      <c r="OVQ70" s="119"/>
      <c r="OVR70" s="119"/>
      <c r="OVS70" s="119"/>
      <c r="OVT70" s="119"/>
      <c r="OVU70" s="119"/>
      <c r="OVV70" s="119"/>
      <c r="OVW70" s="119"/>
      <c r="OVX70" s="119"/>
      <c r="OVY70" s="119"/>
      <c r="OVZ70" s="119"/>
      <c r="OWA70" s="119"/>
      <c r="OWB70" s="119"/>
      <c r="OWC70" s="119"/>
      <c r="OWD70" s="119"/>
      <c r="OWE70" s="119"/>
      <c r="OWF70" s="119"/>
      <c r="OWG70" s="119"/>
      <c r="OWH70" s="119"/>
      <c r="OWI70" s="119"/>
      <c r="OWJ70" s="119"/>
      <c r="OWK70" s="119"/>
      <c r="OWL70" s="119"/>
      <c r="OWM70" s="119"/>
      <c r="OWN70" s="119"/>
      <c r="OWO70" s="119"/>
      <c r="OWP70" s="119"/>
      <c r="OWQ70" s="119"/>
      <c r="OWR70" s="119"/>
      <c r="OWS70" s="119"/>
      <c r="OWT70" s="119"/>
      <c r="OWU70" s="119"/>
      <c r="OWV70" s="119"/>
      <c r="OWW70" s="119"/>
      <c r="OWX70" s="119"/>
      <c r="OWY70" s="119"/>
      <c r="OWZ70" s="119"/>
      <c r="OXA70" s="119"/>
      <c r="OXB70" s="119"/>
      <c r="OXC70" s="119"/>
      <c r="OXD70" s="119"/>
      <c r="OXE70" s="119"/>
      <c r="OXF70" s="119"/>
      <c r="OXG70" s="119"/>
      <c r="OXH70" s="119"/>
      <c r="OXI70" s="119"/>
      <c r="OXJ70" s="119"/>
      <c r="OXK70" s="119"/>
      <c r="OXL70" s="119"/>
      <c r="OXM70" s="119"/>
      <c r="OXN70" s="119"/>
      <c r="OXO70" s="119"/>
      <c r="OXP70" s="119"/>
      <c r="OXQ70" s="119"/>
      <c r="OXR70" s="119"/>
      <c r="OXS70" s="119"/>
      <c r="OXT70" s="119"/>
      <c r="OXU70" s="119"/>
      <c r="OXV70" s="119"/>
      <c r="OXW70" s="119"/>
      <c r="OXX70" s="119"/>
      <c r="OXY70" s="119"/>
      <c r="OXZ70" s="119"/>
      <c r="OYA70" s="119"/>
      <c r="OYB70" s="119"/>
      <c r="OYC70" s="119"/>
      <c r="OYD70" s="119"/>
      <c r="OYE70" s="119"/>
      <c r="OYF70" s="119"/>
      <c r="OYG70" s="119"/>
      <c r="OYH70" s="119"/>
      <c r="OYI70" s="119"/>
      <c r="OYJ70" s="119"/>
      <c r="OYK70" s="119"/>
      <c r="OYL70" s="119"/>
      <c r="OYM70" s="119"/>
      <c r="OYN70" s="119"/>
      <c r="OYO70" s="119"/>
      <c r="OYP70" s="119"/>
      <c r="OYQ70" s="119"/>
      <c r="OYR70" s="119"/>
      <c r="OYS70" s="119"/>
      <c r="OYT70" s="119"/>
      <c r="OYU70" s="119"/>
      <c r="OYV70" s="119"/>
      <c r="OYW70" s="119"/>
      <c r="OYX70" s="119"/>
      <c r="OYY70" s="119"/>
      <c r="OYZ70" s="119"/>
      <c r="OZA70" s="119"/>
      <c r="OZB70" s="119"/>
      <c r="OZC70" s="119"/>
      <c r="OZD70" s="119"/>
      <c r="OZE70" s="119"/>
      <c r="OZF70" s="119"/>
      <c r="OZG70" s="119"/>
      <c r="OZH70" s="119"/>
      <c r="OZI70" s="119"/>
      <c r="OZJ70" s="119"/>
      <c r="OZK70" s="119"/>
      <c r="OZL70" s="119"/>
      <c r="OZM70" s="119"/>
      <c r="OZN70" s="119"/>
      <c r="OZO70" s="119"/>
      <c r="OZP70" s="119"/>
      <c r="OZQ70" s="119"/>
      <c r="OZR70" s="119"/>
      <c r="OZS70" s="119"/>
      <c r="OZT70" s="119"/>
      <c r="OZU70" s="119"/>
      <c r="OZV70" s="119"/>
      <c r="OZW70" s="119"/>
      <c r="OZX70" s="119"/>
      <c r="OZY70" s="119"/>
      <c r="OZZ70" s="119"/>
      <c r="PAA70" s="119"/>
      <c r="PAB70" s="119"/>
      <c r="PAC70" s="119"/>
      <c r="PAD70" s="119"/>
      <c r="PAE70" s="119"/>
      <c r="PAF70" s="119"/>
      <c r="PAG70" s="119"/>
      <c r="PAH70" s="119"/>
      <c r="PAI70" s="119"/>
      <c r="PAJ70" s="119"/>
      <c r="PAK70" s="119"/>
      <c r="PAL70" s="119"/>
      <c r="PAM70" s="119"/>
      <c r="PAN70" s="119"/>
      <c r="PAO70" s="119"/>
      <c r="PAP70" s="119"/>
      <c r="PAQ70" s="119"/>
      <c r="PAR70" s="119"/>
      <c r="PAS70" s="119"/>
      <c r="PAT70" s="119"/>
      <c r="PAU70" s="119"/>
      <c r="PAV70" s="119"/>
      <c r="PAW70" s="119"/>
      <c r="PAX70" s="119"/>
      <c r="PAY70" s="119"/>
      <c r="PAZ70" s="119"/>
      <c r="PBA70" s="119"/>
      <c r="PBB70" s="119"/>
      <c r="PBC70" s="119"/>
      <c r="PBD70" s="119"/>
      <c r="PBE70" s="119"/>
      <c r="PBF70" s="119"/>
      <c r="PBG70" s="119"/>
      <c r="PBH70" s="119"/>
      <c r="PBI70" s="119"/>
      <c r="PBJ70" s="119"/>
      <c r="PBK70" s="119"/>
      <c r="PBL70" s="119"/>
      <c r="PBM70" s="119"/>
      <c r="PBN70" s="119"/>
      <c r="PBO70" s="119"/>
      <c r="PBP70" s="119"/>
      <c r="PBQ70" s="119"/>
      <c r="PBR70" s="119"/>
      <c r="PBS70" s="119"/>
      <c r="PBT70" s="119"/>
      <c r="PBU70" s="119"/>
      <c r="PBV70" s="119"/>
      <c r="PBW70" s="119"/>
      <c r="PBX70" s="119"/>
      <c r="PBY70" s="119"/>
      <c r="PBZ70" s="119"/>
      <c r="PCA70" s="119"/>
      <c r="PCB70" s="119"/>
      <c r="PCC70" s="119"/>
      <c r="PCD70" s="119"/>
      <c r="PCE70" s="119"/>
      <c r="PCF70" s="119"/>
      <c r="PCG70" s="119"/>
      <c r="PCH70" s="119"/>
      <c r="PCI70" s="119"/>
      <c r="PCJ70" s="119"/>
      <c r="PCK70" s="119"/>
      <c r="PCL70" s="119"/>
      <c r="PCM70" s="119"/>
      <c r="PCN70" s="119"/>
      <c r="PCO70" s="119"/>
      <c r="PCP70" s="119"/>
      <c r="PCQ70" s="119"/>
      <c r="PCR70" s="119"/>
      <c r="PCS70" s="119"/>
      <c r="PCT70" s="119"/>
      <c r="PCU70" s="119"/>
      <c r="PCV70" s="119"/>
      <c r="PCW70" s="119"/>
      <c r="PCX70" s="119"/>
      <c r="PCY70" s="119"/>
      <c r="PCZ70" s="119"/>
      <c r="PDA70" s="119"/>
      <c r="PDB70" s="119"/>
      <c r="PDC70" s="119"/>
      <c r="PDD70" s="119"/>
      <c r="PDE70" s="119"/>
      <c r="PDF70" s="119"/>
      <c r="PDG70" s="119"/>
      <c r="PDH70" s="119"/>
      <c r="PDI70" s="119"/>
      <c r="PDJ70" s="119"/>
      <c r="PDK70" s="119"/>
      <c r="PDL70" s="119"/>
      <c r="PDM70" s="119"/>
      <c r="PDN70" s="119"/>
      <c r="PDO70" s="119"/>
      <c r="PDP70" s="119"/>
      <c r="PDQ70" s="119"/>
      <c r="PDR70" s="119"/>
      <c r="PDS70" s="119"/>
      <c r="PDT70" s="119"/>
      <c r="PDU70" s="119"/>
      <c r="PDV70" s="119"/>
      <c r="PDW70" s="119"/>
      <c r="PDX70" s="119"/>
      <c r="PDY70" s="119"/>
      <c r="PDZ70" s="119"/>
      <c r="PEA70" s="119"/>
      <c r="PEB70" s="119"/>
      <c r="PEC70" s="119"/>
      <c r="PED70" s="119"/>
      <c r="PEE70" s="119"/>
      <c r="PEF70" s="119"/>
      <c r="PEG70" s="119"/>
      <c r="PEH70" s="119"/>
      <c r="PEI70" s="119"/>
      <c r="PEJ70" s="119"/>
      <c r="PEK70" s="119"/>
      <c r="PEL70" s="119"/>
      <c r="PEM70" s="119"/>
      <c r="PEN70" s="119"/>
      <c r="PEO70" s="119"/>
      <c r="PEP70" s="119"/>
      <c r="PEQ70" s="119"/>
      <c r="PER70" s="119"/>
      <c r="PES70" s="119"/>
      <c r="PET70" s="119"/>
      <c r="PEU70" s="119"/>
      <c r="PEV70" s="119"/>
      <c r="PEW70" s="119"/>
      <c r="PEX70" s="119"/>
      <c r="PEY70" s="119"/>
      <c r="PEZ70" s="119"/>
      <c r="PFA70" s="119"/>
      <c r="PFB70" s="119"/>
      <c r="PFC70" s="119"/>
      <c r="PFD70" s="119"/>
      <c r="PFE70" s="119"/>
      <c r="PFF70" s="119"/>
      <c r="PFG70" s="119"/>
      <c r="PFH70" s="119"/>
      <c r="PFI70" s="119"/>
      <c r="PFJ70" s="119"/>
      <c r="PFK70" s="119"/>
      <c r="PFL70" s="119"/>
      <c r="PFM70" s="119"/>
      <c r="PFN70" s="119"/>
      <c r="PFO70" s="119"/>
      <c r="PFP70" s="119"/>
      <c r="PFQ70" s="119"/>
      <c r="PFR70" s="119"/>
      <c r="PFS70" s="119"/>
      <c r="PFT70" s="119"/>
      <c r="PFU70" s="119"/>
      <c r="PFV70" s="119"/>
      <c r="PFW70" s="119"/>
      <c r="PFX70" s="119"/>
      <c r="PFY70" s="119"/>
      <c r="PFZ70" s="119"/>
      <c r="PGA70" s="119"/>
      <c r="PGB70" s="119"/>
      <c r="PGC70" s="119"/>
      <c r="PGD70" s="119"/>
      <c r="PGE70" s="119"/>
      <c r="PGF70" s="119"/>
      <c r="PGG70" s="119"/>
      <c r="PGH70" s="119"/>
      <c r="PGI70" s="119"/>
      <c r="PGJ70" s="119"/>
      <c r="PGK70" s="119"/>
      <c r="PGL70" s="119"/>
      <c r="PGM70" s="119"/>
      <c r="PGN70" s="119"/>
      <c r="PGO70" s="119"/>
      <c r="PGP70" s="119"/>
      <c r="PGQ70" s="119"/>
      <c r="PGR70" s="119"/>
      <c r="PGS70" s="119"/>
      <c r="PGT70" s="119"/>
      <c r="PGU70" s="119"/>
      <c r="PGV70" s="119"/>
      <c r="PGW70" s="119"/>
      <c r="PGX70" s="119"/>
      <c r="PGY70" s="119"/>
      <c r="PGZ70" s="119"/>
      <c r="PHA70" s="119"/>
      <c r="PHB70" s="119"/>
      <c r="PHC70" s="119"/>
      <c r="PHD70" s="119"/>
      <c r="PHE70" s="119"/>
      <c r="PHF70" s="119"/>
      <c r="PHG70" s="119"/>
      <c r="PHH70" s="119"/>
      <c r="PHI70" s="119"/>
      <c r="PHJ70" s="119"/>
      <c r="PHK70" s="119"/>
      <c r="PHL70" s="119"/>
      <c r="PHM70" s="119"/>
      <c r="PHN70" s="119"/>
      <c r="PHO70" s="119"/>
      <c r="PHP70" s="119"/>
      <c r="PHQ70" s="119"/>
      <c r="PHR70" s="119"/>
      <c r="PHS70" s="119"/>
      <c r="PHT70" s="119"/>
      <c r="PHU70" s="119"/>
      <c r="PHV70" s="119"/>
      <c r="PHW70" s="119"/>
      <c r="PHX70" s="119"/>
      <c r="PHY70" s="119"/>
      <c r="PHZ70" s="119"/>
      <c r="PIA70" s="119"/>
      <c r="PIB70" s="119"/>
      <c r="PIC70" s="119"/>
      <c r="PID70" s="119"/>
      <c r="PIE70" s="119"/>
      <c r="PIF70" s="119"/>
      <c r="PIG70" s="119"/>
      <c r="PIH70" s="119"/>
      <c r="PII70" s="119"/>
      <c r="PIJ70" s="119"/>
      <c r="PIK70" s="119"/>
      <c r="PIL70" s="119"/>
      <c r="PIM70" s="119"/>
      <c r="PIN70" s="119"/>
      <c r="PIO70" s="119"/>
      <c r="PIP70" s="119"/>
      <c r="PIQ70" s="119"/>
      <c r="PIR70" s="119"/>
      <c r="PIS70" s="119"/>
      <c r="PIT70" s="119"/>
      <c r="PIU70" s="119"/>
      <c r="PIV70" s="119"/>
      <c r="PIW70" s="119"/>
      <c r="PIX70" s="119"/>
      <c r="PIY70" s="119"/>
      <c r="PIZ70" s="119"/>
      <c r="PJA70" s="119"/>
      <c r="PJB70" s="119"/>
      <c r="PJC70" s="119"/>
      <c r="PJD70" s="119"/>
      <c r="PJE70" s="119"/>
      <c r="PJF70" s="119"/>
      <c r="PJG70" s="119"/>
      <c r="PJH70" s="119"/>
      <c r="PJI70" s="119"/>
      <c r="PJJ70" s="119"/>
      <c r="PJK70" s="119"/>
      <c r="PJL70" s="119"/>
      <c r="PJM70" s="119"/>
      <c r="PJN70" s="119"/>
      <c r="PJO70" s="119"/>
      <c r="PJP70" s="119"/>
      <c r="PJQ70" s="119"/>
      <c r="PJR70" s="119"/>
      <c r="PJS70" s="119"/>
      <c r="PJT70" s="119"/>
      <c r="PJU70" s="119"/>
      <c r="PJV70" s="119"/>
      <c r="PJW70" s="119"/>
      <c r="PJX70" s="119"/>
      <c r="PJY70" s="119"/>
      <c r="PJZ70" s="119"/>
      <c r="PKA70" s="119"/>
      <c r="PKB70" s="119"/>
      <c r="PKC70" s="119"/>
      <c r="PKD70" s="119"/>
      <c r="PKE70" s="119"/>
      <c r="PKF70" s="119"/>
      <c r="PKG70" s="119"/>
      <c r="PKH70" s="119"/>
      <c r="PKI70" s="119"/>
      <c r="PKJ70" s="119"/>
      <c r="PKK70" s="119"/>
      <c r="PKL70" s="119"/>
      <c r="PKM70" s="119"/>
      <c r="PKN70" s="119"/>
      <c r="PKO70" s="119"/>
      <c r="PKP70" s="119"/>
      <c r="PKQ70" s="119"/>
      <c r="PKR70" s="119"/>
      <c r="PKS70" s="119"/>
      <c r="PKT70" s="119"/>
      <c r="PKU70" s="119"/>
      <c r="PKV70" s="119"/>
      <c r="PKW70" s="119"/>
      <c r="PKX70" s="119"/>
      <c r="PKY70" s="119"/>
      <c r="PKZ70" s="119"/>
      <c r="PLA70" s="119"/>
      <c r="PLB70" s="119"/>
      <c r="PLC70" s="119"/>
      <c r="PLD70" s="119"/>
      <c r="PLE70" s="119"/>
      <c r="PLF70" s="119"/>
      <c r="PLG70" s="119"/>
      <c r="PLH70" s="119"/>
      <c r="PLI70" s="119"/>
      <c r="PLJ70" s="119"/>
      <c r="PLK70" s="119"/>
      <c r="PLL70" s="119"/>
      <c r="PLM70" s="119"/>
      <c r="PLN70" s="119"/>
      <c r="PLO70" s="119"/>
      <c r="PLP70" s="119"/>
      <c r="PLQ70" s="119"/>
      <c r="PLR70" s="119"/>
      <c r="PLS70" s="119"/>
      <c r="PLT70" s="119"/>
      <c r="PLU70" s="119"/>
      <c r="PLV70" s="119"/>
      <c r="PLW70" s="119"/>
      <c r="PLX70" s="119"/>
      <c r="PLY70" s="119"/>
      <c r="PLZ70" s="119"/>
      <c r="PMA70" s="119"/>
      <c r="PMB70" s="119"/>
      <c r="PMC70" s="119"/>
      <c r="PMD70" s="119"/>
      <c r="PME70" s="119"/>
      <c r="PMF70" s="119"/>
      <c r="PMG70" s="119"/>
      <c r="PMH70" s="119"/>
      <c r="PMI70" s="119"/>
      <c r="PMJ70" s="119"/>
      <c r="PMK70" s="119"/>
      <c r="PML70" s="119"/>
      <c r="PMM70" s="119"/>
      <c r="PMN70" s="119"/>
      <c r="PMO70" s="119"/>
      <c r="PMP70" s="119"/>
      <c r="PMQ70" s="119"/>
      <c r="PMR70" s="119"/>
      <c r="PMS70" s="119"/>
      <c r="PMT70" s="119"/>
      <c r="PMU70" s="119"/>
      <c r="PMV70" s="119"/>
      <c r="PMW70" s="119"/>
      <c r="PMX70" s="119"/>
      <c r="PMY70" s="119"/>
      <c r="PMZ70" s="119"/>
      <c r="PNA70" s="119"/>
      <c r="PNB70" s="119"/>
      <c r="PNC70" s="119"/>
      <c r="PND70" s="119"/>
      <c r="PNE70" s="119"/>
      <c r="PNF70" s="119"/>
      <c r="PNG70" s="119"/>
      <c r="PNH70" s="119"/>
      <c r="PNI70" s="119"/>
      <c r="PNJ70" s="119"/>
      <c r="PNK70" s="119"/>
      <c r="PNL70" s="119"/>
      <c r="PNM70" s="119"/>
      <c r="PNN70" s="119"/>
      <c r="PNO70" s="119"/>
      <c r="PNP70" s="119"/>
      <c r="PNQ70" s="119"/>
      <c r="PNR70" s="119"/>
      <c r="PNS70" s="119"/>
      <c r="PNT70" s="119"/>
      <c r="PNU70" s="119"/>
      <c r="PNV70" s="119"/>
      <c r="PNW70" s="119"/>
      <c r="PNX70" s="119"/>
      <c r="PNY70" s="119"/>
      <c r="PNZ70" s="119"/>
      <c r="POA70" s="119"/>
      <c r="POB70" s="119"/>
      <c r="POC70" s="119"/>
      <c r="POD70" s="119"/>
      <c r="POE70" s="119"/>
      <c r="POF70" s="119"/>
      <c r="POG70" s="119"/>
      <c r="POH70" s="119"/>
      <c r="POI70" s="119"/>
      <c r="POJ70" s="119"/>
      <c r="POK70" s="119"/>
      <c r="POL70" s="119"/>
      <c r="POM70" s="119"/>
      <c r="PON70" s="119"/>
      <c r="POO70" s="119"/>
      <c r="POP70" s="119"/>
      <c r="POQ70" s="119"/>
      <c r="POR70" s="119"/>
      <c r="POS70" s="119"/>
      <c r="POT70" s="119"/>
      <c r="POU70" s="119"/>
      <c r="POV70" s="119"/>
      <c r="POW70" s="119"/>
      <c r="POX70" s="119"/>
      <c r="POY70" s="119"/>
      <c r="POZ70" s="119"/>
      <c r="PPA70" s="119"/>
      <c r="PPB70" s="119"/>
      <c r="PPC70" s="119"/>
      <c r="PPD70" s="119"/>
      <c r="PPE70" s="119"/>
      <c r="PPF70" s="119"/>
      <c r="PPG70" s="119"/>
      <c r="PPH70" s="119"/>
      <c r="PPI70" s="119"/>
      <c r="PPJ70" s="119"/>
      <c r="PPK70" s="119"/>
      <c r="PPL70" s="119"/>
      <c r="PPM70" s="119"/>
      <c r="PPN70" s="119"/>
      <c r="PPO70" s="119"/>
      <c r="PPP70" s="119"/>
      <c r="PPQ70" s="119"/>
      <c r="PPR70" s="119"/>
      <c r="PPS70" s="119"/>
      <c r="PPT70" s="119"/>
      <c r="PPU70" s="119"/>
      <c r="PPV70" s="119"/>
      <c r="PPW70" s="119"/>
      <c r="PPX70" s="119"/>
      <c r="PPY70" s="119"/>
      <c r="PPZ70" s="119"/>
      <c r="PQA70" s="119"/>
      <c r="PQB70" s="119"/>
      <c r="PQC70" s="119"/>
      <c r="PQD70" s="119"/>
      <c r="PQE70" s="119"/>
      <c r="PQF70" s="119"/>
      <c r="PQG70" s="119"/>
      <c r="PQH70" s="119"/>
      <c r="PQI70" s="119"/>
      <c r="PQJ70" s="119"/>
      <c r="PQK70" s="119"/>
      <c r="PQL70" s="119"/>
      <c r="PQM70" s="119"/>
      <c r="PQN70" s="119"/>
      <c r="PQO70" s="119"/>
      <c r="PQP70" s="119"/>
      <c r="PQQ70" s="119"/>
      <c r="PQR70" s="119"/>
      <c r="PQS70" s="119"/>
      <c r="PQT70" s="119"/>
      <c r="PQU70" s="119"/>
      <c r="PQV70" s="119"/>
      <c r="PQW70" s="119"/>
      <c r="PQX70" s="119"/>
      <c r="PQY70" s="119"/>
      <c r="PQZ70" s="119"/>
      <c r="PRA70" s="119"/>
      <c r="PRB70" s="119"/>
      <c r="PRC70" s="119"/>
      <c r="PRD70" s="119"/>
      <c r="PRE70" s="119"/>
      <c r="PRF70" s="119"/>
      <c r="PRG70" s="119"/>
      <c r="PRH70" s="119"/>
      <c r="PRI70" s="119"/>
      <c r="PRJ70" s="119"/>
      <c r="PRK70" s="119"/>
      <c r="PRL70" s="119"/>
      <c r="PRM70" s="119"/>
      <c r="PRN70" s="119"/>
      <c r="PRO70" s="119"/>
      <c r="PRP70" s="119"/>
      <c r="PRQ70" s="119"/>
      <c r="PRR70" s="119"/>
      <c r="PRS70" s="119"/>
      <c r="PRT70" s="119"/>
      <c r="PRU70" s="119"/>
      <c r="PRV70" s="119"/>
      <c r="PRW70" s="119"/>
      <c r="PRX70" s="119"/>
      <c r="PRY70" s="119"/>
      <c r="PRZ70" s="119"/>
      <c r="PSA70" s="119"/>
      <c r="PSB70" s="119"/>
      <c r="PSC70" s="119"/>
      <c r="PSD70" s="119"/>
      <c r="PSE70" s="119"/>
      <c r="PSF70" s="119"/>
      <c r="PSG70" s="119"/>
      <c r="PSH70" s="119"/>
      <c r="PSI70" s="119"/>
      <c r="PSJ70" s="119"/>
      <c r="PSK70" s="119"/>
      <c r="PSL70" s="119"/>
      <c r="PSM70" s="119"/>
      <c r="PSN70" s="119"/>
      <c r="PSO70" s="119"/>
      <c r="PSP70" s="119"/>
      <c r="PSQ70" s="119"/>
      <c r="PSR70" s="119"/>
      <c r="PSS70" s="119"/>
      <c r="PST70" s="119"/>
      <c r="PSU70" s="119"/>
      <c r="PSV70" s="119"/>
      <c r="PSW70" s="119"/>
      <c r="PSX70" s="119"/>
      <c r="PSY70" s="119"/>
      <c r="PSZ70" s="119"/>
      <c r="PTA70" s="119"/>
      <c r="PTB70" s="119"/>
      <c r="PTC70" s="119"/>
      <c r="PTD70" s="119"/>
      <c r="PTE70" s="119"/>
      <c r="PTF70" s="119"/>
      <c r="PTG70" s="119"/>
      <c r="PTH70" s="119"/>
      <c r="PTI70" s="119"/>
      <c r="PTJ70" s="119"/>
      <c r="PTK70" s="119"/>
      <c r="PTL70" s="119"/>
      <c r="PTM70" s="119"/>
      <c r="PTN70" s="119"/>
      <c r="PTO70" s="119"/>
      <c r="PTP70" s="119"/>
      <c r="PTQ70" s="119"/>
      <c r="PTR70" s="119"/>
      <c r="PTS70" s="119"/>
      <c r="PTT70" s="119"/>
      <c r="PTU70" s="119"/>
      <c r="PTV70" s="119"/>
      <c r="PTW70" s="119"/>
      <c r="PTX70" s="119"/>
      <c r="PTY70" s="119"/>
      <c r="PTZ70" s="119"/>
      <c r="PUA70" s="119"/>
      <c r="PUB70" s="119"/>
      <c r="PUC70" s="119"/>
      <c r="PUD70" s="119"/>
      <c r="PUE70" s="119"/>
      <c r="PUF70" s="119"/>
      <c r="PUG70" s="119"/>
      <c r="PUH70" s="119"/>
      <c r="PUI70" s="119"/>
      <c r="PUJ70" s="119"/>
      <c r="PUK70" s="119"/>
      <c r="PUL70" s="119"/>
      <c r="PUM70" s="119"/>
      <c r="PUN70" s="119"/>
      <c r="PUO70" s="119"/>
      <c r="PUP70" s="119"/>
      <c r="PUQ70" s="119"/>
      <c r="PUR70" s="119"/>
      <c r="PUS70" s="119"/>
      <c r="PUT70" s="119"/>
      <c r="PUU70" s="119"/>
      <c r="PUV70" s="119"/>
      <c r="PUW70" s="119"/>
      <c r="PUX70" s="119"/>
      <c r="PUY70" s="119"/>
      <c r="PUZ70" s="119"/>
      <c r="PVA70" s="119"/>
      <c r="PVB70" s="119"/>
      <c r="PVC70" s="119"/>
      <c r="PVD70" s="119"/>
      <c r="PVE70" s="119"/>
      <c r="PVF70" s="119"/>
      <c r="PVG70" s="119"/>
      <c r="PVH70" s="119"/>
      <c r="PVI70" s="119"/>
      <c r="PVJ70" s="119"/>
      <c r="PVK70" s="119"/>
      <c r="PVL70" s="119"/>
      <c r="PVM70" s="119"/>
      <c r="PVN70" s="119"/>
      <c r="PVO70" s="119"/>
      <c r="PVP70" s="119"/>
      <c r="PVQ70" s="119"/>
      <c r="PVR70" s="119"/>
      <c r="PVS70" s="119"/>
      <c r="PVT70" s="119"/>
      <c r="PVU70" s="119"/>
      <c r="PVV70" s="119"/>
      <c r="PVW70" s="119"/>
      <c r="PVX70" s="119"/>
      <c r="PVY70" s="119"/>
      <c r="PVZ70" s="119"/>
      <c r="PWA70" s="119"/>
      <c r="PWB70" s="119"/>
      <c r="PWC70" s="119"/>
      <c r="PWD70" s="119"/>
      <c r="PWE70" s="119"/>
      <c r="PWF70" s="119"/>
      <c r="PWG70" s="119"/>
      <c r="PWH70" s="119"/>
      <c r="PWI70" s="119"/>
      <c r="PWJ70" s="119"/>
      <c r="PWK70" s="119"/>
      <c r="PWL70" s="119"/>
      <c r="PWM70" s="119"/>
      <c r="PWN70" s="119"/>
      <c r="PWO70" s="119"/>
      <c r="PWP70" s="119"/>
      <c r="PWQ70" s="119"/>
      <c r="PWR70" s="119"/>
      <c r="PWS70" s="119"/>
      <c r="PWT70" s="119"/>
      <c r="PWU70" s="119"/>
      <c r="PWV70" s="119"/>
      <c r="PWW70" s="119"/>
      <c r="PWX70" s="119"/>
      <c r="PWY70" s="119"/>
      <c r="PWZ70" s="119"/>
      <c r="PXA70" s="119"/>
      <c r="PXB70" s="119"/>
      <c r="PXC70" s="119"/>
      <c r="PXD70" s="119"/>
      <c r="PXE70" s="119"/>
      <c r="PXF70" s="119"/>
      <c r="PXG70" s="119"/>
      <c r="PXH70" s="119"/>
      <c r="PXI70" s="119"/>
      <c r="PXJ70" s="119"/>
      <c r="PXK70" s="119"/>
      <c r="PXL70" s="119"/>
      <c r="PXM70" s="119"/>
      <c r="PXN70" s="119"/>
      <c r="PXO70" s="119"/>
      <c r="PXP70" s="119"/>
      <c r="PXQ70" s="119"/>
      <c r="PXR70" s="119"/>
      <c r="PXS70" s="119"/>
      <c r="PXT70" s="119"/>
      <c r="PXU70" s="119"/>
      <c r="PXV70" s="119"/>
      <c r="PXW70" s="119"/>
      <c r="PXX70" s="119"/>
      <c r="PXY70" s="119"/>
      <c r="PXZ70" s="119"/>
      <c r="PYA70" s="119"/>
      <c r="PYB70" s="119"/>
      <c r="PYC70" s="119"/>
      <c r="PYD70" s="119"/>
      <c r="PYE70" s="119"/>
      <c r="PYF70" s="119"/>
      <c r="PYG70" s="119"/>
      <c r="PYH70" s="119"/>
      <c r="PYI70" s="119"/>
      <c r="PYJ70" s="119"/>
      <c r="PYK70" s="119"/>
      <c r="PYL70" s="119"/>
      <c r="PYM70" s="119"/>
      <c r="PYN70" s="119"/>
      <c r="PYO70" s="119"/>
      <c r="PYP70" s="119"/>
      <c r="PYQ70" s="119"/>
      <c r="PYR70" s="119"/>
      <c r="PYS70" s="119"/>
      <c r="PYT70" s="119"/>
      <c r="PYU70" s="119"/>
      <c r="PYV70" s="119"/>
      <c r="PYW70" s="119"/>
      <c r="PYX70" s="119"/>
      <c r="PYY70" s="119"/>
      <c r="PYZ70" s="119"/>
      <c r="PZA70" s="119"/>
      <c r="PZB70" s="119"/>
      <c r="PZC70" s="119"/>
      <c r="PZD70" s="119"/>
      <c r="PZE70" s="119"/>
      <c r="PZF70" s="119"/>
      <c r="PZG70" s="119"/>
      <c r="PZH70" s="119"/>
      <c r="PZI70" s="119"/>
      <c r="PZJ70" s="119"/>
      <c r="PZK70" s="119"/>
      <c r="PZL70" s="119"/>
      <c r="PZM70" s="119"/>
      <c r="PZN70" s="119"/>
      <c r="PZO70" s="119"/>
      <c r="PZP70" s="119"/>
      <c r="PZQ70" s="119"/>
      <c r="PZR70" s="119"/>
      <c r="PZS70" s="119"/>
      <c r="PZT70" s="119"/>
      <c r="PZU70" s="119"/>
      <c r="PZV70" s="119"/>
      <c r="PZW70" s="119"/>
      <c r="PZX70" s="119"/>
      <c r="PZY70" s="119"/>
      <c r="PZZ70" s="119"/>
      <c r="QAA70" s="119"/>
      <c r="QAB70" s="119"/>
      <c r="QAC70" s="119"/>
      <c r="QAD70" s="119"/>
      <c r="QAE70" s="119"/>
      <c r="QAF70" s="119"/>
      <c r="QAG70" s="119"/>
      <c r="QAH70" s="119"/>
      <c r="QAI70" s="119"/>
      <c r="QAJ70" s="119"/>
      <c r="QAK70" s="119"/>
      <c r="QAL70" s="119"/>
      <c r="QAM70" s="119"/>
      <c r="QAN70" s="119"/>
      <c r="QAO70" s="119"/>
      <c r="QAP70" s="119"/>
      <c r="QAQ70" s="119"/>
      <c r="QAR70" s="119"/>
      <c r="QAS70" s="119"/>
      <c r="QAT70" s="119"/>
      <c r="QAU70" s="119"/>
      <c r="QAV70" s="119"/>
      <c r="QAW70" s="119"/>
      <c r="QAX70" s="119"/>
      <c r="QAY70" s="119"/>
      <c r="QAZ70" s="119"/>
      <c r="QBA70" s="119"/>
      <c r="QBB70" s="119"/>
      <c r="QBC70" s="119"/>
      <c r="QBD70" s="119"/>
      <c r="QBE70" s="119"/>
      <c r="QBF70" s="119"/>
      <c r="QBG70" s="119"/>
      <c r="QBH70" s="119"/>
      <c r="QBI70" s="119"/>
      <c r="QBJ70" s="119"/>
      <c r="QBK70" s="119"/>
      <c r="QBL70" s="119"/>
      <c r="QBM70" s="119"/>
      <c r="QBN70" s="119"/>
      <c r="QBO70" s="119"/>
      <c r="QBP70" s="119"/>
      <c r="QBQ70" s="119"/>
      <c r="QBR70" s="119"/>
      <c r="QBS70" s="119"/>
      <c r="QBT70" s="119"/>
      <c r="QBU70" s="119"/>
      <c r="QBV70" s="119"/>
      <c r="QBW70" s="119"/>
      <c r="QBX70" s="119"/>
      <c r="QBY70" s="119"/>
      <c r="QBZ70" s="119"/>
      <c r="QCA70" s="119"/>
      <c r="QCB70" s="119"/>
      <c r="QCC70" s="119"/>
      <c r="QCD70" s="119"/>
      <c r="QCE70" s="119"/>
      <c r="QCF70" s="119"/>
      <c r="QCG70" s="119"/>
      <c r="QCH70" s="119"/>
      <c r="QCI70" s="119"/>
      <c r="QCJ70" s="119"/>
      <c r="QCK70" s="119"/>
      <c r="QCL70" s="119"/>
      <c r="QCM70" s="119"/>
      <c r="QCN70" s="119"/>
      <c r="QCO70" s="119"/>
      <c r="QCP70" s="119"/>
      <c r="QCQ70" s="119"/>
      <c r="QCR70" s="119"/>
      <c r="QCS70" s="119"/>
      <c r="QCT70" s="119"/>
      <c r="QCU70" s="119"/>
      <c r="QCV70" s="119"/>
      <c r="QCW70" s="119"/>
      <c r="QCX70" s="119"/>
      <c r="QCY70" s="119"/>
      <c r="QCZ70" s="119"/>
      <c r="QDA70" s="119"/>
      <c r="QDB70" s="119"/>
      <c r="QDC70" s="119"/>
      <c r="QDD70" s="119"/>
      <c r="QDE70" s="119"/>
      <c r="QDF70" s="119"/>
      <c r="QDG70" s="119"/>
      <c r="QDH70" s="119"/>
      <c r="QDI70" s="119"/>
      <c r="QDJ70" s="119"/>
      <c r="QDK70" s="119"/>
      <c r="QDL70" s="119"/>
      <c r="QDM70" s="119"/>
      <c r="QDN70" s="119"/>
      <c r="QDO70" s="119"/>
      <c r="QDP70" s="119"/>
      <c r="QDQ70" s="119"/>
      <c r="QDR70" s="119"/>
      <c r="QDS70" s="119"/>
      <c r="QDT70" s="119"/>
      <c r="QDU70" s="119"/>
      <c r="QDV70" s="119"/>
      <c r="QDW70" s="119"/>
      <c r="QDX70" s="119"/>
      <c r="QDY70" s="119"/>
      <c r="QDZ70" s="119"/>
      <c r="QEA70" s="119"/>
      <c r="QEB70" s="119"/>
      <c r="QEC70" s="119"/>
      <c r="QED70" s="119"/>
      <c r="QEE70" s="119"/>
      <c r="QEF70" s="119"/>
      <c r="QEG70" s="119"/>
      <c r="QEH70" s="119"/>
      <c r="QEI70" s="119"/>
      <c r="QEJ70" s="119"/>
      <c r="QEK70" s="119"/>
      <c r="QEL70" s="119"/>
      <c r="QEM70" s="119"/>
      <c r="QEN70" s="119"/>
      <c r="QEO70" s="119"/>
      <c r="QEP70" s="119"/>
      <c r="QEQ70" s="119"/>
      <c r="QER70" s="119"/>
      <c r="QES70" s="119"/>
      <c r="QET70" s="119"/>
      <c r="QEU70" s="119"/>
      <c r="QEV70" s="119"/>
      <c r="QEW70" s="119"/>
      <c r="QEX70" s="119"/>
      <c r="QEY70" s="119"/>
      <c r="QEZ70" s="119"/>
      <c r="QFA70" s="119"/>
      <c r="QFB70" s="119"/>
      <c r="QFC70" s="119"/>
      <c r="QFD70" s="119"/>
      <c r="QFE70" s="119"/>
      <c r="QFF70" s="119"/>
      <c r="QFG70" s="119"/>
      <c r="QFH70" s="119"/>
      <c r="QFI70" s="119"/>
      <c r="QFJ70" s="119"/>
      <c r="QFK70" s="119"/>
      <c r="QFL70" s="119"/>
      <c r="QFM70" s="119"/>
      <c r="QFN70" s="119"/>
      <c r="QFO70" s="119"/>
      <c r="QFP70" s="119"/>
      <c r="QFQ70" s="119"/>
      <c r="QFR70" s="119"/>
      <c r="QFS70" s="119"/>
      <c r="QFT70" s="119"/>
      <c r="QFU70" s="119"/>
      <c r="QFV70" s="119"/>
      <c r="QFW70" s="119"/>
      <c r="QFX70" s="119"/>
      <c r="QFY70" s="119"/>
      <c r="QFZ70" s="119"/>
      <c r="QGA70" s="119"/>
      <c r="QGB70" s="119"/>
      <c r="QGC70" s="119"/>
      <c r="QGD70" s="119"/>
      <c r="QGE70" s="119"/>
      <c r="QGF70" s="119"/>
      <c r="QGG70" s="119"/>
      <c r="QGH70" s="119"/>
      <c r="QGI70" s="119"/>
      <c r="QGJ70" s="119"/>
      <c r="QGK70" s="119"/>
      <c r="QGL70" s="119"/>
      <c r="QGM70" s="119"/>
      <c r="QGN70" s="119"/>
      <c r="QGO70" s="119"/>
      <c r="QGP70" s="119"/>
      <c r="QGQ70" s="119"/>
      <c r="QGR70" s="119"/>
      <c r="QGS70" s="119"/>
      <c r="QGT70" s="119"/>
      <c r="QGU70" s="119"/>
      <c r="QGV70" s="119"/>
      <c r="QGW70" s="119"/>
      <c r="QGX70" s="119"/>
      <c r="QGY70" s="119"/>
      <c r="QGZ70" s="119"/>
      <c r="QHA70" s="119"/>
      <c r="QHB70" s="119"/>
      <c r="QHC70" s="119"/>
      <c r="QHD70" s="119"/>
      <c r="QHE70" s="119"/>
      <c r="QHF70" s="119"/>
      <c r="QHG70" s="119"/>
      <c r="QHH70" s="119"/>
      <c r="QHI70" s="119"/>
      <c r="QHJ70" s="119"/>
      <c r="QHK70" s="119"/>
      <c r="QHL70" s="119"/>
      <c r="QHM70" s="119"/>
      <c r="QHN70" s="119"/>
      <c r="QHO70" s="119"/>
      <c r="QHP70" s="119"/>
      <c r="QHQ70" s="119"/>
      <c r="QHR70" s="119"/>
      <c r="QHS70" s="119"/>
      <c r="QHT70" s="119"/>
      <c r="QHU70" s="119"/>
      <c r="QHV70" s="119"/>
      <c r="QHW70" s="119"/>
      <c r="QHX70" s="119"/>
      <c r="QHY70" s="119"/>
      <c r="QHZ70" s="119"/>
      <c r="QIA70" s="119"/>
      <c r="QIB70" s="119"/>
      <c r="QIC70" s="119"/>
      <c r="QID70" s="119"/>
      <c r="QIE70" s="119"/>
      <c r="QIF70" s="119"/>
      <c r="QIG70" s="119"/>
      <c r="QIH70" s="119"/>
      <c r="QII70" s="119"/>
      <c r="QIJ70" s="119"/>
      <c r="QIK70" s="119"/>
      <c r="QIL70" s="119"/>
      <c r="QIM70" s="119"/>
      <c r="QIN70" s="119"/>
      <c r="QIO70" s="119"/>
      <c r="QIP70" s="119"/>
      <c r="QIQ70" s="119"/>
      <c r="QIR70" s="119"/>
      <c r="QIS70" s="119"/>
      <c r="QIT70" s="119"/>
      <c r="QIU70" s="119"/>
      <c r="QIV70" s="119"/>
      <c r="QIW70" s="119"/>
      <c r="QIX70" s="119"/>
      <c r="QIY70" s="119"/>
      <c r="QIZ70" s="119"/>
      <c r="QJA70" s="119"/>
      <c r="QJB70" s="119"/>
      <c r="QJC70" s="119"/>
      <c r="QJD70" s="119"/>
      <c r="QJE70" s="119"/>
      <c r="QJF70" s="119"/>
      <c r="QJG70" s="119"/>
      <c r="QJH70" s="119"/>
      <c r="QJI70" s="119"/>
      <c r="QJJ70" s="119"/>
      <c r="QJK70" s="119"/>
      <c r="QJL70" s="119"/>
      <c r="QJM70" s="119"/>
      <c r="QJN70" s="119"/>
      <c r="QJO70" s="119"/>
      <c r="QJP70" s="119"/>
      <c r="QJQ70" s="119"/>
      <c r="QJR70" s="119"/>
      <c r="QJS70" s="119"/>
      <c r="QJT70" s="119"/>
      <c r="QJU70" s="119"/>
      <c r="QJV70" s="119"/>
      <c r="QJW70" s="119"/>
      <c r="QJX70" s="119"/>
      <c r="QJY70" s="119"/>
      <c r="QJZ70" s="119"/>
      <c r="QKA70" s="119"/>
      <c r="QKB70" s="119"/>
      <c r="QKC70" s="119"/>
      <c r="QKD70" s="119"/>
      <c r="QKE70" s="119"/>
      <c r="QKF70" s="119"/>
      <c r="QKG70" s="119"/>
      <c r="QKH70" s="119"/>
      <c r="QKI70" s="119"/>
      <c r="QKJ70" s="119"/>
      <c r="QKK70" s="119"/>
      <c r="QKL70" s="119"/>
      <c r="QKM70" s="119"/>
      <c r="QKN70" s="119"/>
      <c r="QKO70" s="119"/>
      <c r="QKP70" s="119"/>
      <c r="QKQ70" s="119"/>
      <c r="QKR70" s="119"/>
      <c r="QKS70" s="119"/>
      <c r="QKT70" s="119"/>
      <c r="QKU70" s="119"/>
      <c r="QKV70" s="119"/>
      <c r="QKW70" s="119"/>
      <c r="QKX70" s="119"/>
      <c r="QKY70" s="119"/>
      <c r="QKZ70" s="119"/>
      <c r="QLA70" s="119"/>
      <c r="QLB70" s="119"/>
      <c r="QLC70" s="119"/>
      <c r="QLD70" s="119"/>
      <c r="QLE70" s="119"/>
      <c r="QLF70" s="119"/>
      <c r="QLG70" s="119"/>
      <c r="QLH70" s="119"/>
      <c r="QLI70" s="119"/>
      <c r="QLJ70" s="119"/>
      <c r="QLK70" s="119"/>
      <c r="QLL70" s="119"/>
      <c r="QLM70" s="119"/>
      <c r="QLN70" s="119"/>
      <c r="QLO70" s="119"/>
      <c r="QLP70" s="119"/>
      <c r="QLQ70" s="119"/>
      <c r="QLR70" s="119"/>
      <c r="QLS70" s="119"/>
      <c r="QLT70" s="119"/>
      <c r="QLU70" s="119"/>
      <c r="QLV70" s="119"/>
      <c r="QLW70" s="119"/>
      <c r="QLX70" s="119"/>
      <c r="QLY70" s="119"/>
      <c r="QLZ70" s="119"/>
      <c r="QMA70" s="119"/>
      <c r="QMB70" s="119"/>
      <c r="QMC70" s="119"/>
      <c r="QMD70" s="119"/>
      <c r="QME70" s="119"/>
      <c r="QMF70" s="119"/>
      <c r="QMG70" s="119"/>
      <c r="QMH70" s="119"/>
      <c r="QMI70" s="119"/>
      <c r="QMJ70" s="119"/>
      <c r="QMK70" s="119"/>
      <c r="QML70" s="119"/>
      <c r="QMM70" s="119"/>
      <c r="QMN70" s="119"/>
      <c r="QMO70" s="119"/>
      <c r="QMP70" s="119"/>
      <c r="QMQ70" s="119"/>
      <c r="QMR70" s="119"/>
      <c r="QMS70" s="119"/>
      <c r="QMT70" s="119"/>
      <c r="QMU70" s="119"/>
      <c r="QMV70" s="119"/>
      <c r="QMW70" s="119"/>
      <c r="QMX70" s="119"/>
      <c r="QMY70" s="119"/>
      <c r="QMZ70" s="119"/>
      <c r="QNA70" s="119"/>
      <c r="QNB70" s="119"/>
      <c r="QNC70" s="119"/>
      <c r="QND70" s="119"/>
      <c r="QNE70" s="119"/>
      <c r="QNF70" s="119"/>
      <c r="QNG70" s="119"/>
      <c r="QNH70" s="119"/>
      <c r="QNI70" s="119"/>
      <c r="QNJ70" s="119"/>
      <c r="QNK70" s="119"/>
      <c r="QNL70" s="119"/>
      <c r="QNM70" s="119"/>
      <c r="QNN70" s="119"/>
      <c r="QNO70" s="119"/>
      <c r="QNP70" s="119"/>
      <c r="QNQ70" s="119"/>
      <c r="QNR70" s="119"/>
      <c r="QNS70" s="119"/>
      <c r="QNT70" s="119"/>
      <c r="QNU70" s="119"/>
      <c r="QNV70" s="119"/>
      <c r="QNW70" s="119"/>
      <c r="QNX70" s="119"/>
      <c r="QNY70" s="119"/>
      <c r="QNZ70" s="119"/>
      <c r="QOA70" s="119"/>
      <c r="QOB70" s="119"/>
      <c r="QOC70" s="119"/>
      <c r="QOD70" s="119"/>
      <c r="QOE70" s="119"/>
      <c r="QOF70" s="119"/>
      <c r="QOG70" s="119"/>
      <c r="QOH70" s="119"/>
      <c r="QOI70" s="119"/>
      <c r="QOJ70" s="119"/>
      <c r="QOK70" s="119"/>
      <c r="QOL70" s="119"/>
      <c r="QOM70" s="119"/>
      <c r="QON70" s="119"/>
      <c r="QOO70" s="119"/>
      <c r="QOP70" s="119"/>
      <c r="QOQ70" s="119"/>
      <c r="QOR70" s="119"/>
      <c r="QOS70" s="119"/>
      <c r="QOT70" s="119"/>
      <c r="QOU70" s="119"/>
      <c r="QOV70" s="119"/>
      <c r="QOW70" s="119"/>
      <c r="QOX70" s="119"/>
      <c r="QOY70" s="119"/>
      <c r="QOZ70" s="119"/>
      <c r="QPA70" s="119"/>
      <c r="QPB70" s="119"/>
      <c r="QPC70" s="119"/>
      <c r="QPD70" s="119"/>
      <c r="QPE70" s="119"/>
      <c r="QPF70" s="119"/>
      <c r="QPG70" s="119"/>
      <c r="QPH70" s="119"/>
      <c r="QPI70" s="119"/>
      <c r="QPJ70" s="119"/>
      <c r="QPK70" s="119"/>
      <c r="QPL70" s="119"/>
      <c r="QPM70" s="119"/>
      <c r="QPN70" s="119"/>
      <c r="QPO70" s="119"/>
      <c r="QPP70" s="119"/>
      <c r="QPQ70" s="119"/>
      <c r="QPR70" s="119"/>
      <c r="QPS70" s="119"/>
      <c r="QPT70" s="119"/>
      <c r="QPU70" s="119"/>
      <c r="QPV70" s="119"/>
      <c r="QPW70" s="119"/>
      <c r="QPX70" s="119"/>
      <c r="QPY70" s="119"/>
      <c r="QPZ70" s="119"/>
      <c r="QQA70" s="119"/>
      <c r="QQB70" s="119"/>
      <c r="QQC70" s="119"/>
      <c r="QQD70" s="119"/>
      <c r="QQE70" s="119"/>
      <c r="QQF70" s="119"/>
      <c r="QQG70" s="119"/>
      <c r="QQH70" s="119"/>
      <c r="QQI70" s="119"/>
      <c r="QQJ70" s="119"/>
      <c r="QQK70" s="119"/>
      <c r="QQL70" s="119"/>
      <c r="QQM70" s="119"/>
      <c r="QQN70" s="119"/>
      <c r="QQO70" s="119"/>
      <c r="QQP70" s="119"/>
      <c r="QQQ70" s="119"/>
      <c r="QQR70" s="119"/>
      <c r="QQS70" s="119"/>
      <c r="QQT70" s="119"/>
      <c r="QQU70" s="119"/>
      <c r="QQV70" s="119"/>
      <c r="QQW70" s="119"/>
      <c r="QQX70" s="119"/>
      <c r="QQY70" s="119"/>
      <c r="QQZ70" s="119"/>
      <c r="QRA70" s="119"/>
      <c r="QRB70" s="119"/>
      <c r="QRC70" s="119"/>
      <c r="QRD70" s="119"/>
      <c r="QRE70" s="119"/>
      <c r="QRF70" s="119"/>
      <c r="QRG70" s="119"/>
      <c r="QRH70" s="119"/>
      <c r="QRI70" s="119"/>
      <c r="QRJ70" s="119"/>
      <c r="QRK70" s="119"/>
      <c r="QRL70" s="119"/>
      <c r="QRM70" s="119"/>
      <c r="QRN70" s="119"/>
      <c r="QRO70" s="119"/>
      <c r="QRP70" s="119"/>
      <c r="QRQ70" s="119"/>
      <c r="QRR70" s="119"/>
      <c r="QRS70" s="119"/>
      <c r="QRT70" s="119"/>
      <c r="QRU70" s="119"/>
      <c r="QRV70" s="119"/>
      <c r="QRW70" s="119"/>
      <c r="QRX70" s="119"/>
      <c r="QRY70" s="119"/>
      <c r="QRZ70" s="119"/>
      <c r="QSA70" s="119"/>
      <c r="QSB70" s="119"/>
      <c r="QSC70" s="119"/>
      <c r="QSD70" s="119"/>
      <c r="QSE70" s="119"/>
      <c r="QSF70" s="119"/>
      <c r="QSG70" s="119"/>
      <c r="QSH70" s="119"/>
      <c r="QSI70" s="119"/>
      <c r="QSJ70" s="119"/>
      <c r="QSK70" s="119"/>
      <c r="QSL70" s="119"/>
      <c r="QSM70" s="119"/>
      <c r="QSN70" s="119"/>
      <c r="QSO70" s="119"/>
      <c r="QSP70" s="119"/>
      <c r="QSQ70" s="119"/>
      <c r="QSR70" s="119"/>
      <c r="QSS70" s="119"/>
      <c r="QST70" s="119"/>
      <c r="QSU70" s="119"/>
      <c r="QSV70" s="119"/>
      <c r="QSW70" s="119"/>
      <c r="QSX70" s="119"/>
      <c r="QSY70" s="119"/>
      <c r="QSZ70" s="119"/>
      <c r="QTA70" s="119"/>
      <c r="QTB70" s="119"/>
      <c r="QTC70" s="119"/>
      <c r="QTD70" s="119"/>
      <c r="QTE70" s="119"/>
      <c r="QTF70" s="119"/>
      <c r="QTG70" s="119"/>
      <c r="QTH70" s="119"/>
      <c r="QTI70" s="119"/>
      <c r="QTJ70" s="119"/>
      <c r="QTK70" s="119"/>
      <c r="QTL70" s="119"/>
      <c r="QTM70" s="119"/>
      <c r="QTN70" s="119"/>
      <c r="QTO70" s="119"/>
      <c r="QTP70" s="119"/>
      <c r="QTQ70" s="119"/>
      <c r="QTR70" s="119"/>
      <c r="QTS70" s="119"/>
      <c r="QTT70" s="119"/>
      <c r="QTU70" s="119"/>
      <c r="QTV70" s="119"/>
      <c r="QTW70" s="119"/>
      <c r="QTX70" s="119"/>
      <c r="QTY70" s="119"/>
      <c r="QTZ70" s="119"/>
      <c r="QUA70" s="119"/>
      <c r="QUB70" s="119"/>
      <c r="QUC70" s="119"/>
      <c r="QUD70" s="119"/>
      <c r="QUE70" s="119"/>
      <c r="QUF70" s="119"/>
      <c r="QUG70" s="119"/>
      <c r="QUH70" s="119"/>
      <c r="QUI70" s="119"/>
      <c r="QUJ70" s="119"/>
      <c r="QUK70" s="119"/>
      <c r="QUL70" s="119"/>
      <c r="QUM70" s="119"/>
      <c r="QUN70" s="119"/>
      <c r="QUO70" s="119"/>
      <c r="QUP70" s="119"/>
      <c r="QUQ70" s="119"/>
      <c r="QUR70" s="119"/>
      <c r="QUS70" s="119"/>
      <c r="QUT70" s="119"/>
      <c r="QUU70" s="119"/>
      <c r="QUV70" s="119"/>
      <c r="QUW70" s="119"/>
      <c r="QUX70" s="119"/>
      <c r="QUY70" s="119"/>
      <c r="QUZ70" s="119"/>
      <c r="QVA70" s="119"/>
      <c r="QVB70" s="119"/>
      <c r="QVC70" s="119"/>
      <c r="QVD70" s="119"/>
      <c r="QVE70" s="119"/>
      <c r="QVF70" s="119"/>
      <c r="QVG70" s="119"/>
      <c r="QVH70" s="119"/>
      <c r="QVI70" s="119"/>
      <c r="QVJ70" s="119"/>
      <c r="QVK70" s="119"/>
      <c r="QVL70" s="119"/>
      <c r="QVM70" s="119"/>
      <c r="QVN70" s="119"/>
      <c r="QVO70" s="119"/>
      <c r="QVP70" s="119"/>
      <c r="QVQ70" s="119"/>
      <c r="QVR70" s="119"/>
      <c r="QVS70" s="119"/>
      <c r="QVT70" s="119"/>
      <c r="QVU70" s="119"/>
      <c r="QVV70" s="119"/>
      <c r="QVW70" s="119"/>
      <c r="QVX70" s="119"/>
      <c r="QVY70" s="119"/>
      <c r="QVZ70" s="119"/>
      <c r="QWA70" s="119"/>
      <c r="QWB70" s="119"/>
      <c r="QWC70" s="119"/>
      <c r="QWD70" s="119"/>
      <c r="QWE70" s="119"/>
      <c r="QWF70" s="119"/>
      <c r="QWG70" s="119"/>
      <c r="QWH70" s="119"/>
      <c r="QWI70" s="119"/>
      <c r="QWJ70" s="119"/>
      <c r="QWK70" s="119"/>
      <c r="QWL70" s="119"/>
      <c r="QWM70" s="119"/>
      <c r="QWN70" s="119"/>
      <c r="QWO70" s="119"/>
      <c r="QWP70" s="119"/>
      <c r="QWQ70" s="119"/>
      <c r="QWR70" s="119"/>
      <c r="QWS70" s="119"/>
      <c r="QWT70" s="119"/>
      <c r="QWU70" s="119"/>
      <c r="QWV70" s="119"/>
      <c r="QWW70" s="119"/>
      <c r="QWX70" s="119"/>
      <c r="QWY70" s="119"/>
      <c r="QWZ70" s="119"/>
      <c r="QXA70" s="119"/>
      <c r="QXB70" s="119"/>
      <c r="QXC70" s="119"/>
      <c r="QXD70" s="119"/>
      <c r="QXE70" s="119"/>
      <c r="QXF70" s="119"/>
      <c r="QXG70" s="119"/>
      <c r="QXH70" s="119"/>
      <c r="QXI70" s="119"/>
      <c r="QXJ70" s="119"/>
      <c r="QXK70" s="119"/>
      <c r="QXL70" s="119"/>
      <c r="QXM70" s="119"/>
      <c r="QXN70" s="119"/>
      <c r="QXO70" s="119"/>
      <c r="QXP70" s="119"/>
      <c r="QXQ70" s="119"/>
      <c r="QXR70" s="119"/>
      <c r="QXS70" s="119"/>
      <c r="QXT70" s="119"/>
      <c r="QXU70" s="119"/>
      <c r="QXV70" s="119"/>
      <c r="QXW70" s="119"/>
      <c r="QXX70" s="119"/>
      <c r="QXY70" s="119"/>
      <c r="QXZ70" s="119"/>
      <c r="QYA70" s="119"/>
      <c r="QYB70" s="119"/>
      <c r="QYC70" s="119"/>
      <c r="QYD70" s="119"/>
      <c r="QYE70" s="119"/>
      <c r="QYF70" s="119"/>
      <c r="QYG70" s="119"/>
      <c r="QYH70" s="119"/>
      <c r="QYI70" s="119"/>
      <c r="QYJ70" s="119"/>
      <c r="QYK70" s="119"/>
      <c r="QYL70" s="119"/>
      <c r="QYM70" s="119"/>
      <c r="QYN70" s="119"/>
      <c r="QYO70" s="119"/>
      <c r="QYP70" s="119"/>
      <c r="QYQ70" s="119"/>
      <c r="QYR70" s="119"/>
      <c r="QYS70" s="119"/>
      <c r="QYT70" s="119"/>
      <c r="QYU70" s="119"/>
      <c r="QYV70" s="119"/>
      <c r="QYW70" s="119"/>
      <c r="QYX70" s="119"/>
      <c r="QYY70" s="119"/>
      <c r="QYZ70" s="119"/>
      <c r="QZA70" s="119"/>
      <c r="QZB70" s="119"/>
      <c r="QZC70" s="119"/>
      <c r="QZD70" s="119"/>
      <c r="QZE70" s="119"/>
      <c r="QZF70" s="119"/>
      <c r="QZG70" s="119"/>
      <c r="QZH70" s="119"/>
      <c r="QZI70" s="119"/>
      <c r="QZJ70" s="119"/>
      <c r="QZK70" s="119"/>
      <c r="QZL70" s="119"/>
      <c r="QZM70" s="119"/>
      <c r="QZN70" s="119"/>
      <c r="QZO70" s="119"/>
      <c r="QZP70" s="119"/>
      <c r="QZQ70" s="119"/>
      <c r="QZR70" s="119"/>
      <c r="QZS70" s="119"/>
      <c r="QZT70" s="119"/>
      <c r="QZU70" s="119"/>
      <c r="QZV70" s="119"/>
      <c r="QZW70" s="119"/>
      <c r="QZX70" s="119"/>
      <c r="QZY70" s="119"/>
      <c r="QZZ70" s="119"/>
      <c r="RAA70" s="119"/>
      <c r="RAB70" s="119"/>
      <c r="RAC70" s="119"/>
      <c r="RAD70" s="119"/>
      <c r="RAE70" s="119"/>
      <c r="RAF70" s="119"/>
      <c r="RAG70" s="119"/>
      <c r="RAH70" s="119"/>
      <c r="RAI70" s="119"/>
      <c r="RAJ70" s="119"/>
      <c r="RAK70" s="119"/>
      <c r="RAL70" s="119"/>
      <c r="RAM70" s="119"/>
      <c r="RAN70" s="119"/>
      <c r="RAO70" s="119"/>
      <c r="RAP70" s="119"/>
      <c r="RAQ70" s="119"/>
      <c r="RAR70" s="119"/>
      <c r="RAS70" s="119"/>
      <c r="RAT70" s="119"/>
      <c r="RAU70" s="119"/>
      <c r="RAV70" s="119"/>
      <c r="RAW70" s="119"/>
      <c r="RAX70" s="119"/>
      <c r="RAY70" s="119"/>
      <c r="RAZ70" s="119"/>
      <c r="RBA70" s="119"/>
      <c r="RBB70" s="119"/>
      <c r="RBC70" s="119"/>
      <c r="RBD70" s="119"/>
      <c r="RBE70" s="119"/>
      <c r="RBF70" s="119"/>
      <c r="RBG70" s="119"/>
      <c r="RBH70" s="119"/>
      <c r="RBI70" s="119"/>
      <c r="RBJ70" s="119"/>
      <c r="RBK70" s="119"/>
      <c r="RBL70" s="119"/>
      <c r="RBM70" s="119"/>
      <c r="RBN70" s="119"/>
      <c r="RBO70" s="119"/>
      <c r="RBP70" s="119"/>
      <c r="RBQ70" s="119"/>
      <c r="RBR70" s="119"/>
      <c r="RBS70" s="119"/>
      <c r="RBT70" s="119"/>
      <c r="RBU70" s="119"/>
      <c r="RBV70" s="119"/>
      <c r="RBW70" s="119"/>
      <c r="RBX70" s="119"/>
      <c r="RBY70" s="119"/>
      <c r="RBZ70" s="119"/>
      <c r="RCA70" s="119"/>
      <c r="RCB70" s="119"/>
      <c r="RCC70" s="119"/>
      <c r="RCD70" s="119"/>
      <c r="RCE70" s="119"/>
      <c r="RCF70" s="119"/>
      <c r="RCG70" s="119"/>
      <c r="RCH70" s="119"/>
      <c r="RCI70" s="119"/>
      <c r="RCJ70" s="119"/>
      <c r="RCK70" s="119"/>
      <c r="RCL70" s="119"/>
      <c r="RCM70" s="119"/>
      <c r="RCN70" s="119"/>
      <c r="RCO70" s="119"/>
      <c r="RCP70" s="119"/>
      <c r="RCQ70" s="119"/>
      <c r="RCR70" s="119"/>
      <c r="RCS70" s="119"/>
      <c r="RCT70" s="119"/>
      <c r="RCU70" s="119"/>
      <c r="RCV70" s="119"/>
      <c r="RCW70" s="119"/>
      <c r="RCX70" s="119"/>
      <c r="RCY70" s="119"/>
      <c r="RCZ70" s="119"/>
      <c r="RDA70" s="119"/>
      <c r="RDB70" s="119"/>
      <c r="RDC70" s="119"/>
      <c r="RDD70" s="119"/>
      <c r="RDE70" s="119"/>
      <c r="RDF70" s="119"/>
      <c r="RDG70" s="119"/>
      <c r="RDH70" s="119"/>
      <c r="RDI70" s="119"/>
      <c r="RDJ70" s="119"/>
      <c r="RDK70" s="119"/>
      <c r="RDL70" s="119"/>
      <c r="RDM70" s="119"/>
      <c r="RDN70" s="119"/>
      <c r="RDO70" s="119"/>
      <c r="RDP70" s="119"/>
      <c r="RDQ70" s="119"/>
      <c r="RDR70" s="119"/>
      <c r="RDS70" s="119"/>
      <c r="RDT70" s="119"/>
      <c r="RDU70" s="119"/>
      <c r="RDV70" s="119"/>
      <c r="RDW70" s="119"/>
      <c r="RDX70" s="119"/>
      <c r="RDY70" s="119"/>
      <c r="RDZ70" s="119"/>
      <c r="REA70" s="119"/>
      <c r="REB70" s="119"/>
      <c r="REC70" s="119"/>
      <c r="RED70" s="119"/>
      <c r="REE70" s="119"/>
      <c r="REF70" s="119"/>
      <c r="REG70" s="119"/>
      <c r="REH70" s="119"/>
      <c r="REI70" s="119"/>
      <c r="REJ70" s="119"/>
      <c r="REK70" s="119"/>
      <c r="REL70" s="119"/>
      <c r="REM70" s="119"/>
      <c r="REN70" s="119"/>
      <c r="REO70" s="119"/>
      <c r="REP70" s="119"/>
      <c r="REQ70" s="119"/>
      <c r="RER70" s="119"/>
      <c r="RES70" s="119"/>
      <c r="RET70" s="119"/>
      <c r="REU70" s="119"/>
      <c r="REV70" s="119"/>
      <c r="REW70" s="119"/>
      <c r="REX70" s="119"/>
      <c r="REY70" s="119"/>
      <c r="REZ70" s="119"/>
      <c r="RFA70" s="119"/>
      <c r="RFB70" s="119"/>
      <c r="RFC70" s="119"/>
      <c r="RFD70" s="119"/>
      <c r="RFE70" s="119"/>
      <c r="RFF70" s="119"/>
      <c r="RFG70" s="119"/>
      <c r="RFH70" s="119"/>
      <c r="RFI70" s="119"/>
      <c r="RFJ70" s="119"/>
      <c r="RFK70" s="119"/>
      <c r="RFL70" s="119"/>
      <c r="RFM70" s="119"/>
      <c r="RFN70" s="119"/>
      <c r="RFO70" s="119"/>
      <c r="RFP70" s="119"/>
      <c r="RFQ70" s="119"/>
      <c r="RFR70" s="119"/>
      <c r="RFS70" s="119"/>
      <c r="RFT70" s="119"/>
      <c r="RFU70" s="119"/>
      <c r="RFV70" s="119"/>
      <c r="RFW70" s="119"/>
      <c r="RFX70" s="119"/>
      <c r="RFY70" s="119"/>
      <c r="RFZ70" s="119"/>
      <c r="RGA70" s="119"/>
      <c r="RGB70" s="119"/>
      <c r="RGC70" s="119"/>
      <c r="RGD70" s="119"/>
      <c r="RGE70" s="119"/>
      <c r="RGF70" s="119"/>
      <c r="RGG70" s="119"/>
      <c r="RGH70" s="119"/>
      <c r="RGI70" s="119"/>
      <c r="RGJ70" s="119"/>
      <c r="RGK70" s="119"/>
      <c r="RGL70" s="119"/>
      <c r="RGM70" s="119"/>
      <c r="RGN70" s="119"/>
      <c r="RGO70" s="119"/>
      <c r="RGP70" s="119"/>
      <c r="RGQ70" s="119"/>
      <c r="RGR70" s="119"/>
      <c r="RGS70" s="119"/>
      <c r="RGT70" s="119"/>
      <c r="RGU70" s="119"/>
      <c r="RGV70" s="119"/>
      <c r="RGW70" s="119"/>
      <c r="RGX70" s="119"/>
      <c r="RGY70" s="119"/>
      <c r="RGZ70" s="119"/>
      <c r="RHA70" s="119"/>
      <c r="RHB70" s="119"/>
      <c r="RHC70" s="119"/>
      <c r="RHD70" s="119"/>
      <c r="RHE70" s="119"/>
      <c r="RHF70" s="119"/>
      <c r="RHG70" s="119"/>
      <c r="RHH70" s="119"/>
      <c r="RHI70" s="119"/>
      <c r="RHJ70" s="119"/>
      <c r="RHK70" s="119"/>
      <c r="RHL70" s="119"/>
      <c r="RHM70" s="119"/>
      <c r="RHN70" s="119"/>
      <c r="RHO70" s="119"/>
      <c r="RHP70" s="119"/>
      <c r="RHQ70" s="119"/>
      <c r="RHR70" s="119"/>
      <c r="RHS70" s="119"/>
      <c r="RHT70" s="119"/>
      <c r="RHU70" s="119"/>
      <c r="RHV70" s="119"/>
      <c r="RHW70" s="119"/>
      <c r="RHX70" s="119"/>
      <c r="RHY70" s="119"/>
      <c r="RHZ70" s="119"/>
      <c r="RIA70" s="119"/>
      <c r="RIB70" s="119"/>
      <c r="RIC70" s="119"/>
      <c r="RID70" s="119"/>
      <c r="RIE70" s="119"/>
      <c r="RIF70" s="119"/>
      <c r="RIG70" s="119"/>
      <c r="RIH70" s="119"/>
      <c r="RII70" s="119"/>
      <c r="RIJ70" s="119"/>
      <c r="RIK70" s="119"/>
      <c r="RIL70" s="119"/>
      <c r="RIM70" s="119"/>
      <c r="RIN70" s="119"/>
      <c r="RIO70" s="119"/>
      <c r="RIP70" s="119"/>
      <c r="RIQ70" s="119"/>
      <c r="RIR70" s="119"/>
      <c r="RIS70" s="119"/>
      <c r="RIT70" s="119"/>
      <c r="RIU70" s="119"/>
      <c r="RIV70" s="119"/>
      <c r="RIW70" s="119"/>
      <c r="RIX70" s="119"/>
      <c r="RIY70" s="119"/>
      <c r="RIZ70" s="119"/>
      <c r="RJA70" s="119"/>
      <c r="RJB70" s="119"/>
      <c r="RJC70" s="119"/>
      <c r="RJD70" s="119"/>
      <c r="RJE70" s="119"/>
      <c r="RJF70" s="119"/>
      <c r="RJG70" s="119"/>
      <c r="RJH70" s="119"/>
      <c r="RJI70" s="119"/>
      <c r="RJJ70" s="119"/>
      <c r="RJK70" s="119"/>
      <c r="RJL70" s="119"/>
      <c r="RJM70" s="119"/>
      <c r="RJN70" s="119"/>
      <c r="RJO70" s="119"/>
      <c r="RJP70" s="119"/>
      <c r="RJQ70" s="119"/>
      <c r="RJR70" s="119"/>
      <c r="RJS70" s="119"/>
      <c r="RJT70" s="119"/>
      <c r="RJU70" s="119"/>
      <c r="RJV70" s="119"/>
      <c r="RJW70" s="119"/>
      <c r="RJX70" s="119"/>
      <c r="RJY70" s="119"/>
      <c r="RJZ70" s="119"/>
      <c r="RKA70" s="119"/>
      <c r="RKB70" s="119"/>
      <c r="RKC70" s="119"/>
      <c r="RKD70" s="119"/>
      <c r="RKE70" s="119"/>
      <c r="RKF70" s="119"/>
      <c r="RKG70" s="119"/>
      <c r="RKH70" s="119"/>
      <c r="RKI70" s="119"/>
      <c r="RKJ70" s="119"/>
      <c r="RKK70" s="119"/>
      <c r="RKL70" s="119"/>
      <c r="RKM70" s="119"/>
      <c r="RKN70" s="119"/>
      <c r="RKO70" s="119"/>
      <c r="RKP70" s="119"/>
      <c r="RKQ70" s="119"/>
      <c r="RKR70" s="119"/>
      <c r="RKS70" s="119"/>
      <c r="RKT70" s="119"/>
      <c r="RKU70" s="119"/>
      <c r="RKV70" s="119"/>
      <c r="RKW70" s="119"/>
      <c r="RKX70" s="119"/>
      <c r="RKY70" s="119"/>
      <c r="RKZ70" s="119"/>
      <c r="RLA70" s="119"/>
      <c r="RLB70" s="119"/>
      <c r="RLC70" s="119"/>
      <c r="RLD70" s="119"/>
      <c r="RLE70" s="119"/>
      <c r="RLF70" s="119"/>
      <c r="RLG70" s="119"/>
      <c r="RLH70" s="119"/>
      <c r="RLI70" s="119"/>
      <c r="RLJ70" s="119"/>
      <c r="RLK70" s="119"/>
      <c r="RLL70" s="119"/>
      <c r="RLM70" s="119"/>
      <c r="RLN70" s="119"/>
      <c r="RLO70" s="119"/>
      <c r="RLP70" s="119"/>
      <c r="RLQ70" s="119"/>
      <c r="RLR70" s="119"/>
      <c r="RLS70" s="119"/>
      <c r="RLT70" s="119"/>
      <c r="RLU70" s="119"/>
      <c r="RLV70" s="119"/>
      <c r="RLW70" s="119"/>
      <c r="RLX70" s="119"/>
      <c r="RLY70" s="119"/>
      <c r="RLZ70" s="119"/>
      <c r="RMA70" s="119"/>
      <c r="RMB70" s="119"/>
      <c r="RMC70" s="119"/>
      <c r="RMD70" s="119"/>
      <c r="RME70" s="119"/>
      <c r="RMF70" s="119"/>
      <c r="RMG70" s="119"/>
      <c r="RMH70" s="119"/>
      <c r="RMI70" s="119"/>
      <c r="RMJ70" s="119"/>
      <c r="RMK70" s="119"/>
      <c r="RML70" s="119"/>
      <c r="RMM70" s="119"/>
      <c r="RMN70" s="119"/>
      <c r="RMO70" s="119"/>
      <c r="RMP70" s="119"/>
      <c r="RMQ70" s="119"/>
      <c r="RMR70" s="119"/>
      <c r="RMS70" s="119"/>
      <c r="RMT70" s="119"/>
      <c r="RMU70" s="119"/>
      <c r="RMV70" s="119"/>
      <c r="RMW70" s="119"/>
      <c r="RMX70" s="119"/>
      <c r="RMY70" s="119"/>
      <c r="RMZ70" s="119"/>
      <c r="RNA70" s="119"/>
      <c r="RNB70" s="119"/>
      <c r="RNC70" s="119"/>
      <c r="RND70" s="119"/>
      <c r="RNE70" s="119"/>
      <c r="RNF70" s="119"/>
      <c r="RNG70" s="119"/>
      <c r="RNH70" s="119"/>
      <c r="RNI70" s="119"/>
      <c r="RNJ70" s="119"/>
      <c r="RNK70" s="119"/>
      <c r="RNL70" s="119"/>
      <c r="RNM70" s="119"/>
      <c r="RNN70" s="119"/>
      <c r="RNO70" s="119"/>
      <c r="RNP70" s="119"/>
      <c r="RNQ70" s="119"/>
      <c r="RNR70" s="119"/>
      <c r="RNS70" s="119"/>
      <c r="RNT70" s="119"/>
      <c r="RNU70" s="119"/>
      <c r="RNV70" s="119"/>
      <c r="RNW70" s="119"/>
      <c r="RNX70" s="119"/>
      <c r="RNY70" s="119"/>
      <c r="RNZ70" s="119"/>
      <c r="ROA70" s="119"/>
      <c r="ROB70" s="119"/>
      <c r="ROC70" s="119"/>
      <c r="ROD70" s="119"/>
      <c r="ROE70" s="119"/>
      <c r="ROF70" s="119"/>
      <c r="ROG70" s="119"/>
      <c r="ROH70" s="119"/>
      <c r="ROI70" s="119"/>
      <c r="ROJ70" s="119"/>
      <c r="ROK70" s="119"/>
      <c r="ROL70" s="119"/>
      <c r="ROM70" s="119"/>
      <c r="RON70" s="119"/>
      <c r="ROO70" s="119"/>
      <c r="ROP70" s="119"/>
      <c r="ROQ70" s="119"/>
      <c r="ROR70" s="119"/>
      <c r="ROS70" s="119"/>
      <c r="ROT70" s="119"/>
      <c r="ROU70" s="119"/>
      <c r="ROV70" s="119"/>
      <c r="ROW70" s="119"/>
      <c r="ROX70" s="119"/>
      <c r="ROY70" s="119"/>
      <c r="ROZ70" s="119"/>
      <c r="RPA70" s="119"/>
      <c r="RPB70" s="119"/>
      <c r="RPC70" s="119"/>
      <c r="RPD70" s="119"/>
      <c r="RPE70" s="119"/>
      <c r="RPF70" s="119"/>
      <c r="RPG70" s="119"/>
      <c r="RPH70" s="119"/>
      <c r="RPI70" s="119"/>
      <c r="RPJ70" s="119"/>
      <c r="RPK70" s="119"/>
      <c r="RPL70" s="119"/>
      <c r="RPM70" s="119"/>
      <c r="RPN70" s="119"/>
      <c r="RPO70" s="119"/>
      <c r="RPP70" s="119"/>
      <c r="RPQ70" s="119"/>
      <c r="RPR70" s="119"/>
      <c r="RPS70" s="119"/>
      <c r="RPT70" s="119"/>
      <c r="RPU70" s="119"/>
      <c r="RPV70" s="119"/>
      <c r="RPW70" s="119"/>
      <c r="RPX70" s="119"/>
      <c r="RPY70" s="119"/>
      <c r="RPZ70" s="119"/>
      <c r="RQA70" s="119"/>
      <c r="RQB70" s="119"/>
      <c r="RQC70" s="119"/>
      <c r="RQD70" s="119"/>
      <c r="RQE70" s="119"/>
      <c r="RQF70" s="119"/>
      <c r="RQG70" s="119"/>
      <c r="RQH70" s="119"/>
      <c r="RQI70" s="119"/>
      <c r="RQJ70" s="119"/>
      <c r="RQK70" s="119"/>
      <c r="RQL70" s="119"/>
      <c r="RQM70" s="119"/>
      <c r="RQN70" s="119"/>
      <c r="RQO70" s="119"/>
      <c r="RQP70" s="119"/>
      <c r="RQQ70" s="119"/>
      <c r="RQR70" s="119"/>
      <c r="RQS70" s="119"/>
      <c r="RQT70" s="119"/>
      <c r="RQU70" s="119"/>
      <c r="RQV70" s="119"/>
      <c r="RQW70" s="119"/>
      <c r="RQX70" s="119"/>
      <c r="RQY70" s="119"/>
      <c r="RQZ70" s="119"/>
      <c r="RRA70" s="119"/>
      <c r="RRB70" s="119"/>
      <c r="RRC70" s="119"/>
      <c r="RRD70" s="119"/>
      <c r="RRE70" s="119"/>
      <c r="RRF70" s="119"/>
      <c r="RRG70" s="119"/>
      <c r="RRH70" s="119"/>
      <c r="RRI70" s="119"/>
      <c r="RRJ70" s="119"/>
      <c r="RRK70" s="119"/>
      <c r="RRL70" s="119"/>
      <c r="RRM70" s="119"/>
      <c r="RRN70" s="119"/>
      <c r="RRO70" s="119"/>
      <c r="RRP70" s="119"/>
      <c r="RRQ70" s="119"/>
      <c r="RRR70" s="119"/>
      <c r="RRS70" s="119"/>
      <c r="RRT70" s="119"/>
      <c r="RRU70" s="119"/>
      <c r="RRV70" s="119"/>
      <c r="RRW70" s="119"/>
      <c r="RRX70" s="119"/>
      <c r="RRY70" s="119"/>
      <c r="RRZ70" s="119"/>
      <c r="RSA70" s="119"/>
      <c r="RSB70" s="119"/>
      <c r="RSC70" s="119"/>
      <c r="RSD70" s="119"/>
      <c r="RSE70" s="119"/>
      <c r="RSF70" s="119"/>
      <c r="RSG70" s="119"/>
      <c r="RSH70" s="119"/>
      <c r="RSI70" s="119"/>
      <c r="RSJ70" s="119"/>
      <c r="RSK70" s="119"/>
      <c r="RSL70" s="119"/>
      <c r="RSM70" s="119"/>
      <c r="RSN70" s="119"/>
      <c r="RSO70" s="119"/>
      <c r="RSP70" s="119"/>
      <c r="RSQ70" s="119"/>
      <c r="RSR70" s="119"/>
      <c r="RSS70" s="119"/>
      <c r="RST70" s="119"/>
      <c r="RSU70" s="119"/>
      <c r="RSV70" s="119"/>
      <c r="RSW70" s="119"/>
      <c r="RSX70" s="119"/>
      <c r="RSY70" s="119"/>
      <c r="RSZ70" s="119"/>
      <c r="RTA70" s="119"/>
      <c r="RTB70" s="119"/>
      <c r="RTC70" s="119"/>
      <c r="RTD70" s="119"/>
      <c r="RTE70" s="119"/>
      <c r="RTF70" s="119"/>
      <c r="RTG70" s="119"/>
      <c r="RTH70" s="119"/>
      <c r="RTI70" s="119"/>
      <c r="RTJ70" s="119"/>
      <c r="RTK70" s="119"/>
      <c r="RTL70" s="119"/>
      <c r="RTM70" s="119"/>
      <c r="RTN70" s="119"/>
      <c r="RTO70" s="119"/>
      <c r="RTP70" s="119"/>
      <c r="RTQ70" s="119"/>
      <c r="RTR70" s="119"/>
      <c r="RTS70" s="119"/>
      <c r="RTT70" s="119"/>
      <c r="RTU70" s="119"/>
      <c r="RTV70" s="119"/>
      <c r="RTW70" s="119"/>
      <c r="RTX70" s="119"/>
      <c r="RTY70" s="119"/>
      <c r="RTZ70" s="119"/>
      <c r="RUA70" s="119"/>
      <c r="RUB70" s="119"/>
      <c r="RUC70" s="119"/>
      <c r="RUD70" s="119"/>
      <c r="RUE70" s="119"/>
      <c r="RUF70" s="119"/>
      <c r="RUG70" s="119"/>
      <c r="RUH70" s="119"/>
      <c r="RUI70" s="119"/>
      <c r="RUJ70" s="119"/>
      <c r="RUK70" s="119"/>
      <c r="RUL70" s="119"/>
      <c r="RUM70" s="119"/>
      <c r="RUN70" s="119"/>
      <c r="RUO70" s="119"/>
      <c r="RUP70" s="119"/>
      <c r="RUQ70" s="119"/>
      <c r="RUR70" s="119"/>
      <c r="RUS70" s="119"/>
      <c r="RUT70" s="119"/>
      <c r="RUU70" s="119"/>
      <c r="RUV70" s="119"/>
      <c r="RUW70" s="119"/>
      <c r="RUX70" s="119"/>
      <c r="RUY70" s="119"/>
      <c r="RUZ70" s="119"/>
      <c r="RVA70" s="119"/>
      <c r="RVB70" s="119"/>
      <c r="RVC70" s="119"/>
      <c r="RVD70" s="119"/>
      <c r="RVE70" s="119"/>
      <c r="RVF70" s="119"/>
      <c r="RVG70" s="119"/>
      <c r="RVH70" s="119"/>
      <c r="RVI70" s="119"/>
      <c r="RVJ70" s="119"/>
      <c r="RVK70" s="119"/>
      <c r="RVL70" s="119"/>
      <c r="RVM70" s="119"/>
      <c r="RVN70" s="119"/>
      <c r="RVO70" s="119"/>
      <c r="RVP70" s="119"/>
      <c r="RVQ70" s="119"/>
      <c r="RVR70" s="119"/>
      <c r="RVS70" s="119"/>
      <c r="RVT70" s="119"/>
      <c r="RVU70" s="119"/>
      <c r="RVV70" s="119"/>
      <c r="RVW70" s="119"/>
      <c r="RVX70" s="119"/>
      <c r="RVY70" s="119"/>
      <c r="RVZ70" s="119"/>
      <c r="RWA70" s="119"/>
      <c r="RWB70" s="119"/>
      <c r="RWC70" s="119"/>
      <c r="RWD70" s="119"/>
      <c r="RWE70" s="119"/>
      <c r="RWF70" s="119"/>
      <c r="RWG70" s="119"/>
      <c r="RWH70" s="119"/>
      <c r="RWI70" s="119"/>
      <c r="RWJ70" s="119"/>
      <c r="RWK70" s="119"/>
      <c r="RWL70" s="119"/>
      <c r="RWM70" s="119"/>
      <c r="RWN70" s="119"/>
      <c r="RWO70" s="119"/>
      <c r="RWP70" s="119"/>
      <c r="RWQ70" s="119"/>
      <c r="RWR70" s="119"/>
      <c r="RWS70" s="119"/>
      <c r="RWT70" s="119"/>
      <c r="RWU70" s="119"/>
      <c r="RWV70" s="119"/>
      <c r="RWW70" s="119"/>
      <c r="RWX70" s="119"/>
      <c r="RWY70" s="119"/>
      <c r="RWZ70" s="119"/>
      <c r="RXA70" s="119"/>
      <c r="RXB70" s="119"/>
      <c r="RXC70" s="119"/>
      <c r="RXD70" s="119"/>
      <c r="RXE70" s="119"/>
      <c r="RXF70" s="119"/>
      <c r="RXG70" s="119"/>
      <c r="RXH70" s="119"/>
      <c r="RXI70" s="119"/>
      <c r="RXJ70" s="119"/>
      <c r="RXK70" s="119"/>
      <c r="RXL70" s="119"/>
      <c r="RXM70" s="119"/>
      <c r="RXN70" s="119"/>
      <c r="RXO70" s="119"/>
      <c r="RXP70" s="119"/>
      <c r="RXQ70" s="119"/>
      <c r="RXR70" s="119"/>
      <c r="RXS70" s="119"/>
      <c r="RXT70" s="119"/>
      <c r="RXU70" s="119"/>
      <c r="RXV70" s="119"/>
      <c r="RXW70" s="119"/>
      <c r="RXX70" s="119"/>
      <c r="RXY70" s="119"/>
      <c r="RXZ70" s="119"/>
      <c r="RYA70" s="119"/>
      <c r="RYB70" s="119"/>
      <c r="RYC70" s="119"/>
      <c r="RYD70" s="119"/>
      <c r="RYE70" s="119"/>
      <c r="RYF70" s="119"/>
      <c r="RYG70" s="119"/>
      <c r="RYH70" s="119"/>
      <c r="RYI70" s="119"/>
      <c r="RYJ70" s="119"/>
      <c r="RYK70" s="119"/>
      <c r="RYL70" s="119"/>
      <c r="RYM70" s="119"/>
      <c r="RYN70" s="119"/>
      <c r="RYO70" s="119"/>
      <c r="RYP70" s="119"/>
      <c r="RYQ70" s="119"/>
      <c r="RYR70" s="119"/>
      <c r="RYS70" s="119"/>
      <c r="RYT70" s="119"/>
      <c r="RYU70" s="119"/>
      <c r="RYV70" s="119"/>
      <c r="RYW70" s="119"/>
      <c r="RYX70" s="119"/>
      <c r="RYY70" s="119"/>
      <c r="RYZ70" s="119"/>
      <c r="RZA70" s="119"/>
      <c r="RZB70" s="119"/>
      <c r="RZC70" s="119"/>
      <c r="RZD70" s="119"/>
      <c r="RZE70" s="119"/>
      <c r="RZF70" s="119"/>
      <c r="RZG70" s="119"/>
      <c r="RZH70" s="119"/>
      <c r="RZI70" s="119"/>
      <c r="RZJ70" s="119"/>
      <c r="RZK70" s="119"/>
      <c r="RZL70" s="119"/>
      <c r="RZM70" s="119"/>
      <c r="RZN70" s="119"/>
      <c r="RZO70" s="119"/>
      <c r="RZP70" s="119"/>
      <c r="RZQ70" s="119"/>
      <c r="RZR70" s="119"/>
      <c r="RZS70" s="119"/>
      <c r="RZT70" s="119"/>
      <c r="RZU70" s="119"/>
      <c r="RZV70" s="119"/>
      <c r="RZW70" s="119"/>
      <c r="RZX70" s="119"/>
      <c r="RZY70" s="119"/>
      <c r="RZZ70" s="119"/>
      <c r="SAA70" s="119"/>
      <c r="SAB70" s="119"/>
      <c r="SAC70" s="119"/>
      <c r="SAD70" s="119"/>
      <c r="SAE70" s="119"/>
      <c r="SAF70" s="119"/>
      <c r="SAG70" s="119"/>
      <c r="SAH70" s="119"/>
      <c r="SAI70" s="119"/>
      <c r="SAJ70" s="119"/>
      <c r="SAK70" s="119"/>
      <c r="SAL70" s="119"/>
      <c r="SAM70" s="119"/>
      <c r="SAN70" s="119"/>
      <c r="SAO70" s="119"/>
      <c r="SAP70" s="119"/>
      <c r="SAQ70" s="119"/>
      <c r="SAR70" s="119"/>
      <c r="SAS70" s="119"/>
      <c r="SAT70" s="119"/>
      <c r="SAU70" s="119"/>
      <c r="SAV70" s="119"/>
      <c r="SAW70" s="119"/>
      <c r="SAX70" s="119"/>
      <c r="SAY70" s="119"/>
      <c r="SAZ70" s="119"/>
      <c r="SBA70" s="119"/>
      <c r="SBB70" s="119"/>
      <c r="SBC70" s="119"/>
      <c r="SBD70" s="119"/>
      <c r="SBE70" s="119"/>
      <c r="SBF70" s="119"/>
      <c r="SBG70" s="119"/>
      <c r="SBH70" s="119"/>
      <c r="SBI70" s="119"/>
      <c r="SBJ70" s="119"/>
      <c r="SBK70" s="119"/>
      <c r="SBL70" s="119"/>
      <c r="SBM70" s="119"/>
      <c r="SBN70" s="119"/>
      <c r="SBO70" s="119"/>
      <c r="SBP70" s="119"/>
      <c r="SBQ70" s="119"/>
      <c r="SBR70" s="119"/>
      <c r="SBS70" s="119"/>
      <c r="SBT70" s="119"/>
      <c r="SBU70" s="119"/>
      <c r="SBV70" s="119"/>
      <c r="SBW70" s="119"/>
      <c r="SBX70" s="119"/>
      <c r="SBY70" s="119"/>
      <c r="SBZ70" s="119"/>
      <c r="SCA70" s="119"/>
      <c r="SCB70" s="119"/>
      <c r="SCC70" s="119"/>
      <c r="SCD70" s="119"/>
      <c r="SCE70" s="119"/>
      <c r="SCF70" s="119"/>
      <c r="SCG70" s="119"/>
      <c r="SCH70" s="119"/>
      <c r="SCI70" s="119"/>
      <c r="SCJ70" s="119"/>
      <c r="SCK70" s="119"/>
      <c r="SCL70" s="119"/>
      <c r="SCM70" s="119"/>
      <c r="SCN70" s="119"/>
      <c r="SCO70" s="119"/>
      <c r="SCP70" s="119"/>
      <c r="SCQ70" s="119"/>
      <c r="SCR70" s="119"/>
      <c r="SCS70" s="119"/>
      <c r="SCT70" s="119"/>
      <c r="SCU70" s="119"/>
      <c r="SCV70" s="119"/>
      <c r="SCW70" s="119"/>
      <c r="SCX70" s="119"/>
      <c r="SCY70" s="119"/>
      <c r="SCZ70" s="119"/>
      <c r="SDA70" s="119"/>
      <c r="SDB70" s="119"/>
      <c r="SDC70" s="119"/>
      <c r="SDD70" s="119"/>
      <c r="SDE70" s="119"/>
      <c r="SDF70" s="119"/>
      <c r="SDG70" s="119"/>
      <c r="SDH70" s="119"/>
      <c r="SDI70" s="119"/>
      <c r="SDJ70" s="119"/>
      <c r="SDK70" s="119"/>
      <c r="SDL70" s="119"/>
      <c r="SDM70" s="119"/>
      <c r="SDN70" s="119"/>
      <c r="SDO70" s="119"/>
      <c r="SDP70" s="119"/>
      <c r="SDQ70" s="119"/>
      <c r="SDR70" s="119"/>
      <c r="SDS70" s="119"/>
      <c r="SDT70" s="119"/>
      <c r="SDU70" s="119"/>
      <c r="SDV70" s="119"/>
      <c r="SDW70" s="119"/>
      <c r="SDX70" s="119"/>
      <c r="SDY70" s="119"/>
      <c r="SDZ70" s="119"/>
      <c r="SEA70" s="119"/>
      <c r="SEB70" s="119"/>
      <c r="SEC70" s="119"/>
      <c r="SED70" s="119"/>
      <c r="SEE70" s="119"/>
      <c r="SEF70" s="119"/>
      <c r="SEG70" s="119"/>
      <c r="SEH70" s="119"/>
      <c r="SEI70" s="119"/>
      <c r="SEJ70" s="119"/>
      <c r="SEK70" s="119"/>
      <c r="SEL70" s="119"/>
      <c r="SEM70" s="119"/>
      <c r="SEN70" s="119"/>
      <c r="SEO70" s="119"/>
      <c r="SEP70" s="119"/>
      <c r="SEQ70" s="119"/>
      <c r="SER70" s="119"/>
      <c r="SES70" s="119"/>
      <c r="SET70" s="119"/>
      <c r="SEU70" s="119"/>
      <c r="SEV70" s="119"/>
      <c r="SEW70" s="119"/>
      <c r="SEX70" s="119"/>
      <c r="SEY70" s="119"/>
      <c r="SEZ70" s="119"/>
      <c r="SFA70" s="119"/>
      <c r="SFB70" s="119"/>
      <c r="SFC70" s="119"/>
      <c r="SFD70" s="119"/>
      <c r="SFE70" s="119"/>
      <c r="SFF70" s="119"/>
      <c r="SFG70" s="119"/>
      <c r="SFH70" s="119"/>
      <c r="SFI70" s="119"/>
      <c r="SFJ70" s="119"/>
      <c r="SFK70" s="119"/>
      <c r="SFL70" s="119"/>
      <c r="SFM70" s="119"/>
      <c r="SFN70" s="119"/>
      <c r="SFO70" s="119"/>
      <c r="SFP70" s="119"/>
      <c r="SFQ70" s="119"/>
      <c r="SFR70" s="119"/>
      <c r="SFS70" s="119"/>
      <c r="SFT70" s="119"/>
      <c r="SFU70" s="119"/>
      <c r="SFV70" s="119"/>
      <c r="SFW70" s="119"/>
      <c r="SFX70" s="119"/>
      <c r="SFY70" s="119"/>
      <c r="SFZ70" s="119"/>
      <c r="SGA70" s="119"/>
      <c r="SGB70" s="119"/>
      <c r="SGC70" s="119"/>
      <c r="SGD70" s="119"/>
      <c r="SGE70" s="119"/>
      <c r="SGF70" s="119"/>
      <c r="SGG70" s="119"/>
      <c r="SGH70" s="119"/>
      <c r="SGI70" s="119"/>
      <c r="SGJ70" s="119"/>
      <c r="SGK70" s="119"/>
      <c r="SGL70" s="119"/>
      <c r="SGM70" s="119"/>
      <c r="SGN70" s="119"/>
      <c r="SGO70" s="119"/>
      <c r="SGP70" s="119"/>
      <c r="SGQ70" s="119"/>
      <c r="SGR70" s="119"/>
      <c r="SGS70" s="119"/>
      <c r="SGT70" s="119"/>
      <c r="SGU70" s="119"/>
      <c r="SGV70" s="119"/>
      <c r="SGW70" s="119"/>
      <c r="SGX70" s="119"/>
      <c r="SGY70" s="119"/>
      <c r="SGZ70" s="119"/>
      <c r="SHA70" s="119"/>
      <c r="SHB70" s="119"/>
      <c r="SHC70" s="119"/>
      <c r="SHD70" s="119"/>
      <c r="SHE70" s="119"/>
      <c r="SHF70" s="119"/>
      <c r="SHG70" s="119"/>
      <c r="SHH70" s="119"/>
      <c r="SHI70" s="119"/>
      <c r="SHJ70" s="119"/>
      <c r="SHK70" s="119"/>
      <c r="SHL70" s="119"/>
      <c r="SHM70" s="119"/>
      <c r="SHN70" s="119"/>
      <c r="SHO70" s="119"/>
      <c r="SHP70" s="119"/>
      <c r="SHQ70" s="119"/>
      <c r="SHR70" s="119"/>
      <c r="SHS70" s="119"/>
      <c r="SHT70" s="119"/>
      <c r="SHU70" s="119"/>
      <c r="SHV70" s="119"/>
      <c r="SHW70" s="119"/>
      <c r="SHX70" s="119"/>
      <c r="SHY70" s="119"/>
      <c r="SHZ70" s="119"/>
      <c r="SIA70" s="119"/>
      <c r="SIB70" s="119"/>
      <c r="SIC70" s="119"/>
      <c r="SID70" s="119"/>
      <c r="SIE70" s="119"/>
      <c r="SIF70" s="119"/>
      <c r="SIG70" s="119"/>
      <c r="SIH70" s="119"/>
      <c r="SII70" s="119"/>
      <c r="SIJ70" s="119"/>
      <c r="SIK70" s="119"/>
      <c r="SIL70" s="119"/>
      <c r="SIM70" s="119"/>
      <c r="SIN70" s="119"/>
      <c r="SIO70" s="119"/>
      <c r="SIP70" s="119"/>
      <c r="SIQ70" s="119"/>
      <c r="SIR70" s="119"/>
      <c r="SIS70" s="119"/>
      <c r="SIT70" s="119"/>
      <c r="SIU70" s="119"/>
      <c r="SIV70" s="119"/>
      <c r="SIW70" s="119"/>
      <c r="SIX70" s="119"/>
      <c r="SIY70" s="119"/>
      <c r="SIZ70" s="119"/>
      <c r="SJA70" s="119"/>
      <c r="SJB70" s="119"/>
      <c r="SJC70" s="119"/>
      <c r="SJD70" s="119"/>
      <c r="SJE70" s="119"/>
      <c r="SJF70" s="119"/>
      <c r="SJG70" s="119"/>
      <c r="SJH70" s="119"/>
      <c r="SJI70" s="119"/>
      <c r="SJJ70" s="119"/>
      <c r="SJK70" s="119"/>
      <c r="SJL70" s="119"/>
      <c r="SJM70" s="119"/>
      <c r="SJN70" s="119"/>
      <c r="SJO70" s="119"/>
      <c r="SJP70" s="119"/>
      <c r="SJQ70" s="119"/>
      <c r="SJR70" s="119"/>
      <c r="SJS70" s="119"/>
      <c r="SJT70" s="119"/>
      <c r="SJU70" s="119"/>
      <c r="SJV70" s="119"/>
      <c r="SJW70" s="119"/>
      <c r="SJX70" s="119"/>
      <c r="SJY70" s="119"/>
      <c r="SJZ70" s="119"/>
      <c r="SKA70" s="119"/>
      <c r="SKB70" s="119"/>
      <c r="SKC70" s="119"/>
      <c r="SKD70" s="119"/>
      <c r="SKE70" s="119"/>
      <c r="SKF70" s="119"/>
      <c r="SKG70" s="119"/>
      <c r="SKH70" s="119"/>
      <c r="SKI70" s="119"/>
      <c r="SKJ70" s="119"/>
      <c r="SKK70" s="119"/>
      <c r="SKL70" s="119"/>
      <c r="SKM70" s="119"/>
      <c r="SKN70" s="119"/>
      <c r="SKO70" s="119"/>
      <c r="SKP70" s="119"/>
      <c r="SKQ70" s="119"/>
      <c r="SKR70" s="119"/>
      <c r="SKS70" s="119"/>
      <c r="SKT70" s="119"/>
      <c r="SKU70" s="119"/>
      <c r="SKV70" s="119"/>
      <c r="SKW70" s="119"/>
      <c r="SKX70" s="119"/>
      <c r="SKY70" s="119"/>
      <c r="SKZ70" s="119"/>
      <c r="SLA70" s="119"/>
      <c r="SLB70" s="119"/>
      <c r="SLC70" s="119"/>
      <c r="SLD70" s="119"/>
      <c r="SLE70" s="119"/>
      <c r="SLF70" s="119"/>
      <c r="SLG70" s="119"/>
      <c r="SLH70" s="119"/>
      <c r="SLI70" s="119"/>
      <c r="SLJ70" s="119"/>
      <c r="SLK70" s="119"/>
      <c r="SLL70" s="119"/>
      <c r="SLM70" s="119"/>
      <c r="SLN70" s="119"/>
      <c r="SLO70" s="119"/>
      <c r="SLP70" s="119"/>
      <c r="SLQ70" s="119"/>
      <c r="SLR70" s="119"/>
      <c r="SLS70" s="119"/>
      <c r="SLT70" s="119"/>
      <c r="SLU70" s="119"/>
      <c r="SLV70" s="119"/>
      <c r="SLW70" s="119"/>
      <c r="SLX70" s="119"/>
      <c r="SLY70" s="119"/>
      <c r="SLZ70" s="119"/>
      <c r="SMA70" s="119"/>
      <c r="SMB70" s="119"/>
      <c r="SMC70" s="119"/>
      <c r="SMD70" s="119"/>
      <c r="SME70" s="119"/>
      <c r="SMF70" s="119"/>
      <c r="SMG70" s="119"/>
      <c r="SMH70" s="119"/>
      <c r="SMI70" s="119"/>
      <c r="SMJ70" s="119"/>
      <c r="SMK70" s="119"/>
      <c r="SML70" s="119"/>
      <c r="SMM70" s="119"/>
      <c r="SMN70" s="119"/>
      <c r="SMO70" s="119"/>
      <c r="SMP70" s="119"/>
      <c r="SMQ70" s="119"/>
      <c r="SMR70" s="119"/>
      <c r="SMS70" s="119"/>
      <c r="SMT70" s="119"/>
      <c r="SMU70" s="119"/>
      <c r="SMV70" s="119"/>
      <c r="SMW70" s="119"/>
      <c r="SMX70" s="119"/>
      <c r="SMY70" s="119"/>
      <c r="SMZ70" s="119"/>
      <c r="SNA70" s="119"/>
      <c r="SNB70" s="119"/>
      <c r="SNC70" s="119"/>
      <c r="SND70" s="119"/>
      <c r="SNE70" s="119"/>
      <c r="SNF70" s="119"/>
      <c r="SNG70" s="119"/>
      <c r="SNH70" s="119"/>
      <c r="SNI70" s="119"/>
      <c r="SNJ70" s="119"/>
      <c r="SNK70" s="119"/>
      <c r="SNL70" s="119"/>
      <c r="SNM70" s="119"/>
      <c r="SNN70" s="119"/>
      <c r="SNO70" s="119"/>
      <c r="SNP70" s="119"/>
      <c r="SNQ70" s="119"/>
      <c r="SNR70" s="119"/>
      <c r="SNS70" s="119"/>
      <c r="SNT70" s="119"/>
      <c r="SNU70" s="119"/>
      <c r="SNV70" s="119"/>
      <c r="SNW70" s="119"/>
      <c r="SNX70" s="119"/>
      <c r="SNY70" s="119"/>
      <c r="SNZ70" s="119"/>
      <c r="SOA70" s="119"/>
      <c r="SOB70" s="119"/>
      <c r="SOC70" s="119"/>
      <c r="SOD70" s="119"/>
      <c r="SOE70" s="119"/>
      <c r="SOF70" s="119"/>
      <c r="SOG70" s="119"/>
      <c r="SOH70" s="119"/>
      <c r="SOI70" s="119"/>
      <c r="SOJ70" s="119"/>
      <c r="SOK70" s="119"/>
      <c r="SOL70" s="119"/>
      <c r="SOM70" s="119"/>
      <c r="SON70" s="119"/>
      <c r="SOO70" s="119"/>
      <c r="SOP70" s="119"/>
      <c r="SOQ70" s="119"/>
      <c r="SOR70" s="119"/>
      <c r="SOS70" s="119"/>
      <c r="SOT70" s="119"/>
      <c r="SOU70" s="119"/>
      <c r="SOV70" s="119"/>
      <c r="SOW70" s="119"/>
      <c r="SOX70" s="119"/>
      <c r="SOY70" s="119"/>
      <c r="SOZ70" s="119"/>
      <c r="SPA70" s="119"/>
      <c r="SPB70" s="119"/>
      <c r="SPC70" s="119"/>
      <c r="SPD70" s="119"/>
      <c r="SPE70" s="119"/>
      <c r="SPF70" s="119"/>
      <c r="SPG70" s="119"/>
      <c r="SPH70" s="119"/>
      <c r="SPI70" s="119"/>
      <c r="SPJ70" s="119"/>
      <c r="SPK70" s="119"/>
      <c r="SPL70" s="119"/>
      <c r="SPM70" s="119"/>
      <c r="SPN70" s="119"/>
      <c r="SPO70" s="119"/>
      <c r="SPP70" s="119"/>
      <c r="SPQ70" s="119"/>
      <c r="SPR70" s="119"/>
      <c r="SPS70" s="119"/>
      <c r="SPT70" s="119"/>
      <c r="SPU70" s="119"/>
      <c r="SPV70" s="119"/>
      <c r="SPW70" s="119"/>
      <c r="SPX70" s="119"/>
      <c r="SPY70" s="119"/>
      <c r="SPZ70" s="119"/>
      <c r="SQA70" s="119"/>
      <c r="SQB70" s="119"/>
      <c r="SQC70" s="119"/>
      <c r="SQD70" s="119"/>
      <c r="SQE70" s="119"/>
      <c r="SQF70" s="119"/>
      <c r="SQG70" s="119"/>
      <c r="SQH70" s="119"/>
      <c r="SQI70" s="119"/>
      <c r="SQJ70" s="119"/>
      <c r="SQK70" s="119"/>
      <c r="SQL70" s="119"/>
      <c r="SQM70" s="119"/>
      <c r="SQN70" s="119"/>
      <c r="SQO70" s="119"/>
      <c r="SQP70" s="119"/>
      <c r="SQQ70" s="119"/>
      <c r="SQR70" s="119"/>
      <c r="SQS70" s="119"/>
      <c r="SQT70" s="119"/>
      <c r="SQU70" s="119"/>
      <c r="SQV70" s="119"/>
      <c r="SQW70" s="119"/>
      <c r="SQX70" s="119"/>
      <c r="SQY70" s="119"/>
      <c r="SQZ70" s="119"/>
      <c r="SRA70" s="119"/>
      <c r="SRB70" s="119"/>
      <c r="SRC70" s="119"/>
      <c r="SRD70" s="119"/>
      <c r="SRE70" s="119"/>
      <c r="SRF70" s="119"/>
      <c r="SRG70" s="119"/>
      <c r="SRH70" s="119"/>
      <c r="SRI70" s="119"/>
      <c r="SRJ70" s="119"/>
      <c r="SRK70" s="119"/>
      <c r="SRL70" s="119"/>
      <c r="SRM70" s="119"/>
      <c r="SRN70" s="119"/>
      <c r="SRO70" s="119"/>
      <c r="SRP70" s="119"/>
      <c r="SRQ70" s="119"/>
      <c r="SRR70" s="119"/>
      <c r="SRS70" s="119"/>
      <c r="SRT70" s="119"/>
      <c r="SRU70" s="119"/>
      <c r="SRV70" s="119"/>
      <c r="SRW70" s="119"/>
      <c r="SRX70" s="119"/>
      <c r="SRY70" s="119"/>
      <c r="SRZ70" s="119"/>
      <c r="SSA70" s="119"/>
      <c r="SSB70" s="119"/>
      <c r="SSC70" s="119"/>
      <c r="SSD70" s="119"/>
      <c r="SSE70" s="119"/>
      <c r="SSF70" s="119"/>
      <c r="SSG70" s="119"/>
      <c r="SSH70" s="119"/>
      <c r="SSI70" s="119"/>
      <c r="SSJ70" s="119"/>
      <c r="SSK70" s="119"/>
      <c r="SSL70" s="119"/>
      <c r="SSM70" s="119"/>
      <c r="SSN70" s="119"/>
      <c r="SSO70" s="119"/>
      <c r="SSP70" s="119"/>
      <c r="SSQ70" s="119"/>
      <c r="SSR70" s="119"/>
      <c r="SSS70" s="119"/>
      <c r="SST70" s="119"/>
      <c r="SSU70" s="119"/>
      <c r="SSV70" s="119"/>
      <c r="SSW70" s="119"/>
      <c r="SSX70" s="119"/>
      <c r="SSY70" s="119"/>
      <c r="SSZ70" s="119"/>
      <c r="STA70" s="119"/>
      <c r="STB70" s="119"/>
      <c r="STC70" s="119"/>
      <c r="STD70" s="119"/>
      <c r="STE70" s="119"/>
      <c r="STF70" s="119"/>
      <c r="STG70" s="119"/>
      <c r="STH70" s="119"/>
      <c r="STI70" s="119"/>
      <c r="STJ70" s="119"/>
      <c r="STK70" s="119"/>
      <c r="STL70" s="119"/>
      <c r="STM70" s="119"/>
      <c r="STN70" s="119"/>
      <c r="STO70" s="119"/>
      <c r="STP70" s="119"/>
      <c r="STQ70" s="119"/>
      <c r="STR70" s="119"/>
      <c r="STS70" s="119"/>
      <c r="STT70" s="119"/>
      <c r="STU70" s="119"/>
      <c r="STV70" s="119"/>
      <c r="STW70" s="119"/>
      <c r="STX70" s="119"/>
      <c r="STY70" s="119"/>
      <c r="STZ70" s="119"/>
      <c r="SUA70" s="119"/>
      <c r="SUB70" s="119"/>
      <c r="SUC70" s="119"/>
      <c r="SUD70" s="119"/>
      <c r="SUE70" s="119"/>
      <c r="SUF70" s="119"/>
      <c r="SUG70" s="119"/>
      <c r="SUH70" s="119"/>
      <c r="SUI70" s="119"/>
      <c r="SUJ70" s="119"/>
      <c r="SUK70" s="119"/>
      <c r="SUL70" s="119"/>
      <c r="SUM70" s="119"/>
      <c r="SUN70" s="119"/>
      <c r="SUO70" s="119"/>
      <c r="SUP70" s="119"/>
      <c r="SUQ70" s="119"/>
      <c r="SUR70" s="119"/>
      <c r="SUS70" s="119"/>
      <c r="SUT70" s="119"/>
      <c r="SUU70" s="119"/>
      <c r="SUV70" s="119"/>
      <c r="SUW70" s="119"/>
      <c r="SUX70" s="119"/>
      <c r="SUY70" s="119"/>
      <c r="SUZ70" s="119"/>
      <c r="SVA70" s="119"/>
      <c r="SVB70" s="119"/>
      <c r="SVC70" s="119"/>
      <c r="SVD70" s="119"/>
      <c r="SVE70" s="119"/>
      <c r="SVF70" s="119"/>
      <c r="SVG70" s="119"/>
      <c r="SVH70" s="119"/>
      <c r="SVI70" s="119"/>
      <c r="SVJ70" s="119"/>
      <c r="SVK70" s="119"/>
      <c r="SVL70" s="119"/>
      <c r="SVM70" s="119"/>
      <c r="SVN70" s="119"/>
      <c r="SVO70" s="119"/>
      <c r="SVP70" s="119"/>
      <c r="SVQ70" s="119"/>
      <c r="SVR70" s="119"/>
      <c r="SVS70" s="119"/>
      <c r="SVT70" s="119"/>
      <c r="SVU70" s="119"/>
      <c r="SVV70" s="119"/>
      <c r="SVW70" s="119"/>
      <c r="SVX70" s="119"/>
      <c r="SVY70" s="119"/>
      <c r="SVZ70" s="119"/>
      <c r="SWA70" s="119"/>
      <c r="SWB70" s="119"/>
      <c r="SWC70" s="119"/>
      <c r="SWD70" s="119"/>
      <c r="SWE70" s="119"/>
      <c r="SWF70" s="119"/>
      <c r="SWG70" s="119"/>
      <c r="SWH70" s="119"/>
      <c r="SWI70" s="119"/>
      <c r="SWJ70" s="119"/>
      <c r="SWK70" s="119"/>
      <c r="SWL70" s="119"/>
      <c r="SWM70" s="119"/>
      <c r="SWN70" s="119"/>
      <c r="SWO70" s="119"/>
      <c r="SWP70" s="119"/>
      <c r="SWQ70" s="119"/>
      <c r="SWR70" s="119"/>
      <c r="SWS70" s="119"/>
      <c r="SWT70" s="119"/>
      <c r="SWU70" s="119"/>
      <c r="SWV70" s="119"/>
      <c r="SWW70" s="119"/>
      <c r="SWX70" s="119"/>
      <c r="SWY70" s="119"/>
      <c r="SWZ70" s="119"/>
      <c r="SXA70" s="119"/>
      <c r="SXB70" s="119"/>
      <c r="SXC70" s="119"/>
      <c r="SXD70" s="119"/>
      <c r="SXE70" s="119"/>
      <c r="SXF70" s="119"/>
      <c r="SXG70" s="119"/>
      <c r="SXH70" s="119"/>
      <c r="SXI70" s="119"/>
      <c r="SXJ70" s="119"/>
      <c r="SXK70" s="119"/>
      <c r="SXL70" s="119"/>
      <c r="SXM70" s="119"/>
      <c r="SXN70" s="119"/>
      <c r="SXO70" s="119"/>
      <c r="SXP70" s="119"/>
      <c r="SXQ70" s="119"/>
      <c r="SXR70" s="119"/>
      <c r="SXS70" s="119"/>
      <c r="SXT70" s="119"/>
      <c r="SXU70" s="119"/>
      <c r="SXV70" s="119"/>
      <c r="SXW70" s="119"/>
      <c r="SXX70" s="119"/>
      <c r="SXY70" s="119"/>
      <c r="SXZ70" s="119"/>
      <c r="SYA70" s="119"/>
      <c r="SYB70" s="119"/>
      <c r="SYC70" s="119"/>
      <c r="SYD70" s="119"/>
      <c r="SYE70" s="119"/>
      <c r="SYF70" s="119"/>
      <c r="SYG70" s="119"/>
      <c r="SYH70" s="119"/>
      <c r="SYI70" s="119"/>
      <c r="SYJ70" s="119"/>
      <c r="SYK70" s="119"/>
      <c r="SYL70" s="119"/>
      <c r="SYM70" s="119"/>
      <c r="SYN70" s="119"/>
      <c r="SYO70" s="119"/>
      <c r="SYP70" s="119"/>
      <c r="SYQ70" s="119"/>
      <c r="SYR70" s="119"/>
      <c r="SYS70" s="119"/>
      <c r="SYT70" s="119"/>
      <c r="SYU70" s="119"/>
      <c r="SYV70" s="119"/>
      <c r="SYW70" s="119"/>
      <c r="SYX70" s="119"/>
      <c r="SYY70" s="119"/>
      <c r="SYZ70" s="119"/>
      <c r="SZA70" s="119"/>
      <c r="SZB70" s="119"/>
      <c r="SZC70" s="119"/>
      <c r="SZD70" s="119"/>
      <c r="SZE70" s="119"/>
      <c r="SZF70" s="119"/>
      <c r="SZG70" s="119"/>
      <c r="SZH70" s="119"/>
      <c r="SZI70" s="119"/>
      <c r="SZJ70" s="119"/>
      <c r="SZK70" s="119"/>
      <c r="SZL70" s="119"/>
      <c r="SZM70" s="119"/>
      <c r="SZN70" s="119"/>
      <c r="SZO70" s="119"/>
      <c r="SZP70" s="119"/>
      <c r="SZQ70" s="119"/>
      <c r="SZR70" s="119"/>
      <c r="SZS70" s="119"/>
      <c r="SZT70" s="119"/>
      <c r="SZU70" s="119"/>
      <c r="SZV70" s="119"/>
      <c r="SZW70" s="119"/>
      <c r="SZX70" s="119"/>
      <c r="SZY70" s="119"/>
      <c r="SZZ70" s="119"/>
      <c r="TAA70" s="119"/>
      <c r="TAB70" s="119"/>
      <c r="TAC70" s="119"/>
      <c r="TAD70" s="119"/>
      <c r="TAE70" s="119"/>
      <c r="TAF70" s="119"/>
      <c r="TAG70" s="119"/>
      <c r="TAH70" s="119"/>
      <c r="TAI70" s="119"/>
      <c r="TAJ70" s="119"/>
      <c r="TAK70" s="119"/>
      <c r="TAL70" s="119"/>
      <c r="TAM70" s="119"/>
      <c r="TAN70" s="119"/>
      <c r="TAO70" s="119"/>
      <c r="TAP70" s="119"/>
      <c r="TAQ70" s="119"/>
      <c r="TAR70" s="119"/>
      <c r="TAS70" s="119"/>
      <c r="TAT70" s="119"/>
      <c r="TAU70" s="119"/>
      <c r="TAV70" s="119"/>
      <c r="TAW70" s="119"/>
      <c r="TAX70" s="119"/>
      <c r="TAY70" s="119"/>
      <c r="TAZ70" s="119"/>
      <c r="TBA70" s="119"/>
      <c r="TBB70" s="119"/>
      <c r="TBC70" s="119"/>
      <c r="TBD70" s="119"/>
      <c r="TBE70" s="119"/>
      <c r="TBF70" s="119"/>
      <c r="TBG70" s="119"/>
      <c r="TBH70" s="119"/>
      <c r="TBI70" s="119"/>
      <c r="TBJ70" s="119"/>
      <c r="TBK70" s="119"/>
      <c r="TBL70" s="119"/>
      <c r="TBM70" s="119"/>
      <c r="TBN70" s="119"/>
      <c r="TBO70" s="119"/>
      <c r="TBP70" s="119"/>
      <c r="TBQ70" s="119"/>
      <c r="TBR70" s="119"/>
      <c r="TBS70" s="119"/>
      <c r="TBT70" s="119"/>
      <c r="TBU70" s="119"/>
      <c r="TBV70" s="119"/>
      <c r="TBW70" s="119"/>
      <c r="TBX70" s="119"/>
      <c r="TBY70" s="119"/>
      <c r="TBZ70" s="119"/>
      <c r="TCA70" s="119"/>
      <c r="TCB70" s="119"/>
      <c r="TCC70" s="119"/>
      <c r="TCD70" s="119"/>
      <c r="TCE70" s="119"/>
      <c r="TCF70" s="119"/>
      <c r="TCG70" s="119"/>
      <c r="TCH70" s="119"/>
      <c r="TCI70" s="119"/>
      <c r="TCJ70" s="119"/>
      <c r="TCK70" s="119"/>
      <c r="TCL70" s="119"/>
      <c r="TCM70" s="119"/>
      <c r="TCN70" s="119"/>
      <c r="TCO70" s="119"/>
      <c r="TCP70" s="119"/>
      <c r="TCQ70" s="119"/>
      <c r="TCR70" s="119"/>
      <c r="TCS70" s="119"/>
      <c r="TCT70" s="119"/>
      <c r="TCU70" s="119"/>
      <c r="TCV70" s="119"/>
      <c r="TCW70" s="119"/>
      <c r="TCX70" s="119"/>
      <c r="TCY70" s="119"/>
      <c r="TCZ70" s="119"/>
      <c r="TDA70" s="119"/>
      <c r="TDB70" s="119"/>
      <c r="TDC70" s="119"/>
      <c r="TDD70" s="119"/>
      <c r="TDE70" s="119"/>
      <c r="TDF70" s="119"/>
      <c r="TDG70" s="119"/>
      <c r="TDH70" s="119"/>
      <c r="TDI70" s="119"/>
      <c r="TDJ70" s="119"/>
      <c r="TDK70" s="119"/>
      <c r="TDL70" s="119"/>
      <c r="TDM70" s="119"/>
      <c r="TDN70" s="119"/>
      <c r="TDO70" s="119"/>
      <c r="TDP70" s="119"/>
      <c r="TDQ70" s="119"/>
      <c r="TDR70" s="119"/>
      <c r="TDS70" s="119"/>
      <c r="TDT70" s="119"/>
      <c r="TDU70" s="119"/>
      <c r="TDV70" s="119"/>
      <c r="TDW70" s="119"/>
      <c r="TDX70" s="119"/>
      <c r="TDY70" s="119"/>
      <c r="TDZ70" s="119"/>
      <c r="TEA70" s="119"/>
      <c r="TEB70" s="119"/>
      <c r="TEC70" s="119"/>
      <c r="TED70" s="119"/>
      <c r="TEE70" s="119"/>
      <c r="TEF70" s="119"/>
      <c r="TEG70" s="119"/>
      <c r="TEH70" s="119"/>
      <c r="TEI70" s="119"/>
      <c r="TEJ70" s="119"/>
      <c r="TEK70" s="119"/>
      <c r="TEL70" s="119"/>
      <c r="TEM70" s="119"/>
      <c r="TEN70" s="119"/>
      <c r="TEO70" s="119"/>
      <c r="TEP70" s="119"/>
      <c r="TEQ70" s="119"/>
      <c r="TER70" s="119"/>
      <c r="TES70" s="119"/>
      <c r="TET70" s="119"/>
      <c r="TEU70" s="119"/>
      <c r="TEV70" s="119"/>
      <c r="TEW70" s="119"/>
      <c r="TEX70" s="119"/>
      <c r="TEY70" s="119"/>
      <c r="TEZ70" s="119"/>
      <c r="TFA70" s="119"/>
      <c r="TFB70" s="119"/>
      <c r="TFC70" s="119"/>
      <c r="TFD70" s="119"/>
      <c r="TFE70" s="119"/>
      <c r="TFF70" s="119"/>
      <c r="TFG70" s="119"/>
      <c r="TFH70" s="119"/>
      <c r="TFI70" s="119"/>
      <c r="TFJ70" s="119"/>
      <c r="TFK70" s="119"/>
      <c r="TFL70" s="119"/>
      <c r="TFM70" s="119"/>
      <c r="TFN70" s="119"/>
      <c r="TFO70" s="119"/>
      <c r="TFP70" s="119"/>
      <c r="TFQ70" s="119"/>
      <c r="TFR70" s="119"/>
      <c r="TFS70" s="119"/>
      <c r="TFT70" s="119"/>
      <c r="TFU70" s="119"/>
      <c r="TFV70" s="119"/>
      <c r="TFW70" s="119"/>
      <c r="TFX70" s="119"/>
      <c r="TFY70" s="119"/>
      <c r="TFZ70" s="119"/>
      <c r="TGA70" s="119"/>
      <c r="TGB70" s="119"/>
      <c r="TGC70" s="119"/>
      <c r="TGD70" s="119"/>
      <c r="TGE70" s="119"/>
      <c r="TGF70" s="119"/>
      <c r="TGG70" s="119"/>
      <c r="TGH70" s="119"/>
      <c r="TGI70" s="119"/>
      <c r="TGJ70" s="119"/>
      <c r="TGK70" s="119"/>
      <c r="TGL70" s="119"/>
      <c r="TGM70" s="119"/>
      <c r="TGN70" s="119"/>
      <c r="TGO70" s="119"/>
      <c r="TGP70" s="119"/>
      <c r="TGQ70" s="119"/>
      <c r="TGR70" s="119"/>
      <c r="TGS70" s="119"/>
      <c r="TGT70" s="119"/>
      <c r="TGU70" s="119"/>
      <c r="TGV70" s="119"/>
      <c r="TGW70" s="119"/>
      <c r="TGX70" s="119"/>
      <c r="TGY70" s="119"/>
      <c r="TGZ70" s="119"/>
      <c r="THA70" s="119"/>
      <c r="THB70" s="119"/>
      <c r="THC70" s="119"/>
      <c r="THD70" s="119"/>
      <c r="THE70" s="119"/>
      <c r="THF70" s="119"/>
      <c r="THG70" s="119"/>
      <c r="THH70" s="119"/>
      <c r="THI70" s="119"/>
      <c r="THJ70" s="119"/>
      <c r="THK70" s="119"/>
      <c r="THL70" s="119"/>
      <c r="THM70" s="119"/>
      <c r="THN70" s="119"/>
      <c r="THO70" s="119"/>
      <c r="THP70" s="119"/>
      <c r="THQ70" s="119"/>
      <c r="THR70" s="119"/>
      <c r="THS70" s="119"/>
      <c r="THT70" s="119"/>
      <c r="THU70" s="119"/>
      <c r="THV70" s="119"/>
      <c r="THW70" s="119"/>
      <c r="THX70" s="119"/>
      <c r="THY70" s="119"/>
      <c r="THZ70" s="119"/>
      <c r="TIA70" s="119"/>
      <c r="TIB70" s="119"/>
      <c r="TIC70" s="119"/>
      <c r="TID70" s="119"/>
      <c r="TIE70" s="119"/>
      <c r="TIF70" s="119"/>
      <c r="TIG70" s="119"/>
      <c r="TIH70" s="119"/>
      <c r="TII70" s="119"/>
      <c r="TIJ70" s="119"/>
      <c r="TIK70" s="119"/>
      <c r="TIL70" s="119"/>
      <c r="TIM70" s="119"/>
      <c r="TIN70" s="119"/>
      <c r="TIO70" s="119"/>
      <c r="TIP70" s="119"/>
      <c r="TIQ70" s="119"/>
      <c r="TIR70" s="119"/>
      <c r="TIS70" s="119"/>
      <c r="TIT70" s="119"/>
      <c r="TIU70" s="119"/>
      <c r="TIV70" s="119"/>
      <c r="TIW70" s="119"/>
      <c r="TIX70" s="119"/>
      <c r="TIY70" s="119"/>
      <c r="TIZ70" s="119"/>
      <c r="TJA70" s="119"/>
      <c r="TJB70" s="119"/>
      <c r="TJC70" s="119"/>
      <c r="TJD70" s="119"/>
      <c r="TJE70" s="119"/>
      <c r="TJF70" s="119"/>
      <c r="TJG70" s="119"/>
      <c r="TJH70" s="119"/>
      <c r="TJI70" s="119"/>
      <c r="TJJ70" s="119"/>
      <c r="TJK70" s="119"/>
      <c r="TJL70" s="119"/>
      <c r="TJM70" s="119"/>
      <c r="TJN70" s="119"/>
      <c r="TJO70" s="119"/>
      <c r="TJP70" s="119"/>
      <c r="TJQ70" s="119"/>
      <c r="TJR70" s="119"/>
      <c r="TJS70" s="119"/>
      <c r="TJT70" s="119"/>
      <c r="TJU70" s="119"/>
      <c r="TJV70" s="119"/>
      <c r="TJW70" s="119"/>
      <c r="TJX70" s="119"/>
      <c r="TJY70" s="119"/>
      <c r="TJZ70" s="119"/>
      <c r="TKA70" s="119"/>
      <c r="TKB70" s="119"/>
      <c r="TKC70" s="119"/>
      <c r="TKD70" s="119"/>
      <c r="TKE70" s="119"/>
      <c r="TKF70" s="119"/>
      <c r="TKG70" s="119"/>
      <c r="TKH70" s="119"/>
      <c r="TKI70" s="119"/>
      <c r="TKJ70" s="119"/>
      <c r="TKK70" s="119"/>
      <c r="TKL70" s="119"/>
      <c r="TKM70" s="119"/>
      <c r="TKN70" s="119"/>
      <c r="TKO70" s="119"/>
      <c r="TKP70" s="119"/>
      <c r="TKQ70" s="119"/>
      <c r="TKR70" s="119"/>
      <c r="TKS70" s="119"/>
      <c r="TKT70" s="119"/>
      <c r="TKU70" s="119"/>
      <c r="TKV70" s="119"/>
      <c r="TKW70" s="119"/>
      <c r="TKX70" s="119"/>
      <c r="TKY70" s="119"/>
      <c r="TKZ70" s="119"/>
      <c r="TLA70" s="119"/>
      <c r="TLB70" s="119"/>
      <c r="TLC70" s="119"/>
      <c r="TLD70" s="119"/>
      <c r="TLE70" s="119"/>
      <c r="TLF70" s="119"/>
      <c r="TLG70" s="119"/>
      <c r="TLH70" s="119"/>
      <c r="TLI70" s="119"/>
      <c r="TLJ70" s="119"/>
      <c r="TLK70" s="119"/>
      <c r="TLL70" s="119"/>
      <c r="TLM70" s="119"/>
      <c r="TLN70" s="119"/>
      <c r="TLO70" s="119"/>
      <c r="TLP70" s="119"/>
      <c r="TLQ70" s="119"/>
      <c r="TLR70" s="119"/>
      <c r="TLS70" s="119"/>
      <c r="TLT70" s="119"/>
      <c r="TLU70" s="119"/>
      <c r="TLV70" s="119"/>
      <c r="TLW70" s="119"/>
      <c r="TLX70" s="119"/>
      <c r="TLY70" s="119"/>
      <c r="TLZ70" s="119"/>
      <c r="TMA70" s="119"/>
      <c r="TMB70" s="119"/>
      <c r="TMC70" s="119"/>
      <c r="TMD70" s="119"/>
      <c r="TME70" s="119"/>
      <c r="TMF70" s="119"/>
      <c r="TMG70" s="119"/>
      <c r="TMH70" s="119"/>
      <c r="TMI70" s="119"/>
      <c r="TMJ70" s="119"/>
      <c r="TMK70" s="119"/>
      <c r="TML70" s="119"/>
      <c r="TMM70" s="119"/>
      <c r="TMN70" s="119"/>
      <c r="TMO70" s="119"/>
      <c r="TMP70" s="119"/>
      <c r="TMQ70" s="119"/>
      <c r="TMR70" s="119"/>
      <c r="TMS70" s="119"/>
      <c r="TMT70" s="119"/>
      <c r="TMU70" s="119"/>
      <c r="TMV70" s="119"/>
      <c r="TMW70" s="119"/>
      <c r="TMX70" s="119"/>
      <c r="TMY70" s="119"/>
      <c r="TMZ70" s="119"/>
      <c r="TNA70" s="119"/>
      <c r="TNB70" s="119"/>
      <c r="TNC70" s="119"/>
      <c r="TND70" s="119"/>
      <c r="TNE70" s="119"/>
      <c r="TNF70" s="119"/>
      <c r="TNG70" s="119"/>
      <c r="TNH70" s="119"/>
      <c r="TNI70" s="119"/>
      <c r="TNJ70" s="119"/>
      <c r="TNK70" s="119"/>
      <c r="TNL70" s="119"/>
      <c r="TNM70" s="119"/>
      <c r="TNN70" s="119"/>
      <c r="TNO70" s="119"/>
      <c r="TNP70" s="119"/>
      <c r="TNQ70" s="119"/>
      <c r="TNR70" s="119"/>
      <c r="TNS70" s="119"/>
      <c r="TNT70" s="119"/>
      <c r="TNU70" s="119"/>
      <c r="TNV70" s="119"/>
      <c r="TNW70" s="119"/>
      <c r="TNX70" s="119"/>
      <c r="TNY70" s="119"/>
      <c r="TNZ70" s="119"/>
      <c r="TOA70" s="119"/>
      <c r="TOB70" s="119"/>
      <c r="TOC70" s="119"/>
      <c r="TOD70" s="119"/>
      <c r="TOE70" s="119"/>
      <c r="TOF70" s="119"/>
      <c r="TOG70" s="119"/>
      <c r="TOH70" s="119"/>
      <c r="TOI70" s="119"/>
      <c r="TOJ70" s="119"/>
      <c r="TOK70" s="119"/>
      <c r="TOL70" s="119"/>
      <c r="TOM70" s="119"/>
      <c r="TON70" s="119"/>
      <c r="TOO70" s="119"/>
      <c r="TOP70" s="119"/>
      <c r="TOQ70" s="119"/>
      <c r="TOR70" s="119"/>
      <c r="TOS70" s="119"/>
      <c r="TOT70" s="119"/>
      <c r="TOU70" s="119"/>
      <c r="TOV70" s="119"/>
      <c r="TOW70" s="119"/>
      <c r="TOX70" s="119"/>
      <c r="TOY70" s="119"/>
      <c r="TOZ70" s="119"/>
      <c r="TPA70" s="119"/>
      <c r="TPB70" s="119"/>
      <c r="TPC70" s="119"/>
      <c r="TPD70" s="119"/>
      <c r="TPE70" s="119"/>
      <c r="TPF70" s="119"/>
      <c r="TPG70" s="119"/>
      <c r="TPH70" s="119"/>
      <c r="TPI70" s="119"/>
      <c r="TPJ70" s="119"/>
      <c r="TPK70" s="119"/>
      <c r="TPL70" s="119"/>
      <c r="TPM70" s="119"/>
      <c r="TPN70" s="119"/>
      <c r="TPO70" s="119"/>
      <c r="TPP70" s="119"/>
      <c r="TPQ70" s="119"/>
      <c r="TPR70" s="119"/>
      <c r="TPS70" s="119"/>
      <c r="TPT70" s="119"/>
      <c r="TPU70" s="119"/>
      <c r="TPV70" s="119"/>
      <c r="TPW70" s="119"/>
      <c r="TPX70" s="119"/>
      <c r="TPY70" s="119"/>
      <c r="TPZ70" s="119"/>
      <c r="TQA70" s="119"/>
      <c r="TQB70" s="119"/>
      <c r="TQC70" s="119"/>
      <c r="TQD70" s="119"/>
      <c r="TQE70" s="119"/>
      <c r="TQF70" s="119"/>
      <c r="TQG70" s="119"/>
      <c r="TQH70" s="119"/>
      <c r="TQI70" s="119"/>
      <c r="TQJ70" s="119"/>
      <c r="TQK70" s="119"/>
      <c r="TQL70" s="119"/>
      <c r="TQM70" s="119"/>
      <c r="TQN70" s="119"/>
      <c r="TQO70" s="119"/>
      <c r="TQP70" s="119"/>
      <c r="TQQ70" s="119"/>
      <c r="TQR70" s="119"/>
      <c r="TQS70" s="119"/>
      <c r="TQT70" s="119"/>
      <c r="TQU70" s="119"/>
      <c r="TQV70" s="119"/>
      <c r="TQW70" s="119"/>
      <c r="TQX70" s="119"/>
      <c r="TQY70" s="119"/>
      <c r="TQZ70" s="119"/>
      <c r="TRA70" s="119"/>
      <c r="TRB70" s="119"/>
      <c r="TRC70" s="119"/>
      <c r="TRD70" s="119"/>
      <c r="TRE70" s="119"/>
      <c r="TRF70" s="119"/>
      <c r="TRG70" s="119"/>
      <c r="TRH70" s="119"/>
      <c r="TRI70" s="119"/>
      <c r="TRJ70" s="119"/>
      <c r="TRK70" s="119"/>
      <c r="TRL70" s="119"/>
      <c r="TRM70" s="119"/>
      <c r="TRN70" s="119"/>
      <c r="TRO70" s="119"/>
      <c r="TRP70" s="119"/>
      <c r="TRQ70" s="119"/>
      <c r="TRR70" s="119"/>
      <c r="TRS70" s="119"/>
      <c r="TRT70" s="119"/>
      <c r="TRU70" s="119"/>
      <c r="TRV70" s="119"/>
      <c r="TRW70" s="119"/>
      <c r="TRX70" s="119"/>
      <c r="TRY70" s="119"/>
      <c r="TRZ70" s="119"/>
      <c r="TSA70" s="119"/>
      <c r="TSB70" s="119"/>
      <c r="TSC70" s="119"/>
      <c r="TSD70" s="119"/>
      <c r="TSE70" s="119"/>
      <c r="TSF70" s="119"/>
      <c r="TSG70" s="119"/>
      <c r="TSH70" s="119"/>
      <c r="TSI70" s="119"/>
      <c r="TSJ70" s="119"/>
      <c r="TSK70" s="119"/>
      <c r="TSL70" s="119"/>
      <c r="TSM70" s="119"/>
      <c r="TSN70" s="119"/>
      <c r="TSO70" s="119"/>
      <c r="TSP70" s="119"/>
      <c r="TSQ70" s="119"/>
      <c r="TSR70" s="119"/>
      <c r="TSS70" s="119"/>
      <c r="TST70" s="119"/>
      <c r="TSU70" s="119"/>
      <c r="TSV70" s="119"/>
      <c r="TSW70" s="119"/>
      <c r="TSX70" s="119"/>
      <c r="TSY70" s="119"/>
      <c r="TSZ70" s="119"/>
      <c r="TTA70" s="119"/>
      <c r="TTB70" s="119"/>
      <c r="TTC70" s="119"/>
      <c r="TTD70" s="119"/>
      <c r="TTE70" s="119"/>
      <c r="TTF70" s="119"/>
      <c r="TTG70" s="119"/>
      <c r="TTH70" s="119"/>
      <c r="TTI70" s="119"/>
      <c r="TTJ70" s="119"/>
      <c r="TTK70" s="119"/>
      <c r="TTL70" s="119"/>
      <c r="TTM70" s="119"/>
      <c r="TTN70" s="119"/>
      <c r="TTO70" s="119"/>
      <c r="TTP70" s="119"/>
      <c r="TTQ70" s="119"/>
      <c r="TTR70" s="119"/>
      <c r="TTS70" s="119"/>
      <c r="TTT70" s="119"/>
      <c r="TTU70" s="119"/>
      <c r="TTV70" s="119"/>
      <c r="TTW70" s="119"/>
      <c r="TTX70" s="119"/>
      <c r="TTY70" s="119"/>
      <c r="TTZ70" s="119"/>
      <c r="TUA70" s="119"/>
      <c r="TUB70" s="119"/>
      <c r="TUC70" s="119"/>
      <c r="TUD70" s="119"/>
      <c r="TUE70" s="119"/>
      <c r="TUF70" s="119"/>
      <c r="TUG70" s="119"/>
      <c r="TUH70" s="119"/>
      <c r="TUI70" s="119"/>
      <c r="TUJ70" s="119"/>
      <c r="TUK70" s="119"/>
      <c r="TUL70" s="119"/>
      <c r="TUM70" s="119"/>
      <c r="TUN70" s="119"/>
      <c r="TUO70" s="119"/>
      <c r="TUP70" s="119"/>
      <c r="TUQ70" s="119"/>
      <c r="TUR70" s="119"/>
      <c r="TUS70" s="119"/>
      <c r="TUT70" s="119"/>
      <c r="TUU70" s="119"/>
      <c r="TUV70" s="119"/>
      <c r="TUW70" s="119"/>
      <c r="TUX70" s="119"/>
      <c r="TUY70" s="119"/>
      <c r="TUZ70" s="119"/>
      <c r="TVA70" s="119"/>
      <c r="TVB70" s="119"/>
      <c r="TVC70" s="119"/>
      <c r="TVD70" s="119"/>
      <c r="TVE70" s="119"/>
      <c r="TVF70" s="119"/>
      <c r="TVG70" s="119"/>
      <c r="TVH70" s="119"/>
      <c r="TVI70" s="119"/>
      <c r="TVJ70" s="119"/>
      <c r="TVK70" s="119"/>
      <c r="TVL70" s="119"/>
      <c r="TVM70" s="119"/>
      <c r="TVN70" s="119"/>
      <c r="TVO70" s="119"/>
      <c r="TVP70" s="119"/>
      <c r="TVQ70" s="119"/>
      <c r="TVR70" s="119"/>
      <c r="TVS70" s="119"/>
      <c r="TVT70" s="119"/>
      <c r="TVU70" s="119"/>
      <c r="TVV70" s="119"/>
      <c r="TVW70" s="119"/>
      <c r="TVX70" s="119"/>
      <c r="TVY70" s="119"/>
      <c r="TVZ70" s="119"/>
      <c r="TWA70" s="119"/>
      <c r="TWB70" s="119"/>
      <c r="TWC70" s="119"/>
      <c r="TWD70" s="119"/>
      <c r="TWE70" s="119"/>
      <c r="TWF70" s="119"/>
      <c r="TWG70" s="119"/>
      <c r="TWH70" s="119"/>
      <c r="TWI70" s="119"/>
      <c r="TWJ70" s="119"/>
      <c r="TWK70" s="119"/>
      <c r="TWL70" s="119"/>
      <c r="TWM70" s="119"/>
      <c r="TWN70" s="119"/>
      <c r="TWO70" s="119"/>
      <c r="TWP70" s="119"/>
      <c r="TWQ70" s="119"/>
      <c r="TWR70" s="119"/>
      <c r="TWS70" s="119"/>
      <c r="TWT70" s="119"/>
      <c r="TWU70" s="119"/>
      <c r="TWV70" s="119"/>
      <c r="TWW70" s="119"/>
      <c r="TWX70" s="119"/>
      <c r="TWY70" s="119"/>
      <c r="TWZ70" s="119"/>
      <c r="TXA70" s="119"/>
      <c r="TXB70" s="119"/>
      <c r="TXC70" s="119"/>
      <c r="TXD70" s="119"/>
      <c r="TXE70" s="119"/>
      <c r="TXF70" s="119"/>
      <c r="TXG70" s="119"/>
      <c r="TXH70" s="119"/>
      <c r="TXI70" s="119"/>
      <c r="TXJ70" s="119"/>
      <c r="TXK70" s="119"/>
      <c r="TXL70" s="119"/>
      <c r="TXM70" s="119"/>
      <c r="TXN70" s="119"/>
      <c r="TXO70" s="119"/>
      <c r="TXP70" s="119"/>
      <c r="TXQ70" s="119"/>
      <c r="TXR70" s="119"/>
      <c r="TXS70" s="119"/>
      <c r="TXT70" s="119"/>
      <c r="TXU70" s="119"/>
      <c r="TXV70" s="119"/>
      <c r="TXW70" s="119"/>
      <c r="TXX70" s="119"/>
      <c r="TXY70" s="119"/>
      <c r="TXZ70" s="119"/>
      <c r="TYA70" s="119"/>
      <c r="TYB70" s="119"/>
      <c r="TYC70" s="119"/>
      <c r="TYD70" s="119"/>
      <c r="TYE70" s="119"/>
      <c r="TYF70" s="119"/>
      <c r="TYG70" s="119"/>
      <c r="TYH70" s="119"/>
      <c r="TYI70" s="119"/>
      <c r="TYJ70" s="119"/>
      <c r="TYK70" s="119"/>
      <c r="TYL70" s="119"/>
      <c r="TYM70" s="119"/>
      <c r="TYN70" s="119"/>
      <c r="TYO70" s="119"/>
      <c r="TYP70" s="119"/>
      <c r="TYQ70" s="119"/>
      <c r="TYR70" s="119"/>
      <c r="TYS70" s="119"/>
      <c r="TYT70" s="119"/>
      <c r="TYU70" s="119"/>
      <c r="TYV70" s="119"/>
      <c r="TYW70" s="119"/>
      <c r="TYX70" s="119"/>
      <c r="TYY70" s="119"/>
      <c r="TYZ70" s="119"/>
      <c r="TZA70" s="119"/>
      <c r="TZB70" s="119"/>
      <c r="TZC70" s="119"/>
      <c r="TZD70" s="119"/>
      <c r="TZE70" s="119"/>
      <c r="TZF70" s="119"/>
      <c r="TZG70" s="119"/>
      <c r="TZH70" s="119"/>
      <c r="TZI70" s="119"/>
      <c r="TZJ70" s="119"/>
      <c r="TZK70" s="119"/>
      <c r="TZL70" s="119"/>
      <c r="TZM70" s="119"/>
      <c r="TZN70" s="119"/>
      <c r="TZO70" s="119"/>
      <c r="TZP70" s="119"/>
      <c r="TZQ70" s="119"/>
      <c r="TZR70" s="119"/>
      <c r="TZS70" s="119"/>
      <c r="TZT70" s="119"/>
      <c r="TZU70" s="119"/>
      <c r="TZV70" s="119"/>
      <c r="TZW70" s="119"/>
      <c r="TZX70" s="119"/>
      <c r="TZY70" s="119"/>
      <c r="TZZ70" s="119"/>
      <c r="UAA70" s="119"/>
      <c r="UAB70" s="119"/>
      <c r="UAC70" s="119"/>
      <c r="UAD70" s="119"/>
      <c r="UAE70" s="119"/>
      <c r="UAF70" s="119"/>
      <c r="UAG70" s="119"/>
      <c r="UAH70" s="119"/>
      <c r="UAI70" s="119"/>
      <c r="UAJ70" s="119"/>
      <c r="UAK70" s="119"/>
      <c r="UAL70" s="119"/>
      <c r="UAM70" s="119"/>
      <c r="UAN70" s="119"/>
      <c r="UAO70" s="119"/>
      <c r="UAP70" s="119"/>
      <c r="UAQ70" s="119"/>
      <c r="UAR70" s="119"/>
      <c r="UAS70" s="119"/>
      <c r="UAT70" s="119"/>
      <c r="UAU70" s="119"/>
      <c r="UAV70" s="119"/>
      <c r="UAW70" s="119"/>
      <c r="UAX70" s="119"/>
      <c r="UAY70" s="119"/>
      <c r="UAZ70" s="119"/>
      <c r="UBA70" s="119"/>
      <c r="UBB70" s="119"/>
      <c r="UBC70" s="119"/>
      <c r="UBD70" s="119"/>
      <c r="UBE70" s="119"/>
      <c r="UBF70" s="119"/>
      <c r="UBG70" s="119"/>
      <c r="UBH70" s="119"/>
      <c r="UBI70" s="119"/>
      <c r="UBJ70" s="119"/>
      <c r="UBK70" s="119"/>
      <c r="UBL70" s="119"/>
      <c r="UBM70" s="119"/>
      <c r="UBN70" s="119"/>
      <c r="UBO70" s="119"/>
      <c r="UBP70" s="119"/>
      <c r="UBQ70" s="119"/>
      <c r="UBR70" s="119"/>
      <c r="UBS70" s="119"/>
      <c r="UBT70" s="119"/>
      <c r="UBU70" s="119"/>
      <c r="UBV70" s="119"/>
      <c r="UBW70" s="119"/>
      <c r="UBX70" s="119"/>
      <c r="UBY70" s="119"/>
      <c r="UBZ70" s="119"/>
      <c r="UCA70" s="119"/>
      <c r="UCB70" s="119"/>
      <c r="UCC70" s="119"/>
      <c r="UCD70" s="119"/>
      <c r="UCE70" s="119"/>
      <c r="UCF70" s="119"/>
      <c r="UCG70" s="119"/>
      <c r="UCH70" s="119"/>
      <c r="UCI70" s="119"/>
      <c r="UCJ70" s="119"/>
      <c r="UCK70" s="119"/>
      <c r="UCL70" s="119"/>
      <c r="UCM70" s="119"/>
      <c r="UCN70" s="119"/>
      <c r="UCO70" s="119"/>
      <c r="UCP70" s="119"/>
      <c r="UCQ70" s="119"/>
      <c r="UCR70" s="119"/>
      <c r="UCS70" s="119"/>
      <c r="UCT70" s="119"/>
      <c r="UCU70" s="119"/>
      <c r="UCV70" s="119"/>
      <c r="UCW70" s="119"/>
      <c r="UCX70" s="119"/>
      <c r="UCY70" s="119"/>
      <c r="UCZ70" s="119"/>
      <c r="UDA70" s="119"/>
      <c r="UDB70" s="119"/>
      <c r="UDC70" s="119"/>
      <c r="UDD70" s="119"/>
      <c r="UDE70" s="119"/>
      <c r="UDF70" s="119"/>
      <c r="UDG70" s="119"/>
      <c r="UDH70" s="119"/>
      <c r="UDI70" s="119"/>
      <c r="UDJ70" s="119"/>
      <c r="UDK70" s="119"/>
      <c r="UDL70" s="119"/>
      <c r="UDM70" s="119"/>
      <c r="UDN70" s="119"/>
      <c r="UDO70" s="119"/>
      <c r="UDP70" s="119"/>
      <c r="UDQ70" s="119"/>
      <c r="UDR70" s="119"/>
      <c r="UDS70" s="119"/>
      <c r="UDT70" s="119"/>
      <c r="UDU70" s="119"/>
      <c r="UDV70" s="119"/>
      <c r="UDW70" s="119"/>
      <c r="UDX70" s="119"/>
      <c r="UDY70" s="119"/>
      <c r="UDZ70" s="119"/>
      <c r="UEA70" s="119"/>
      <c r="UEB70" s="119"/>
      <c r="UEC70" s="119"/>
      <c r="UED70" s="119"/>
      <c r="UEE70" s="119"/>
      <c r="UEF70" s="119"/>
      <c r="UEG70" s="119"/>
      <c r="UEH70" s="119"/>
      <c r="UEI70" s="119"/>
      <c r="UEJ70" s="119"/>
      <c r="UEK70" s="119"/>
      <c r="UEL70" s="119"/>
      <c r="UEM70" s="119"/>
      <c r="UEN70" s="119"/>
      <c r="UEO70" s="119"/>
      <c r="UEP70" s="119"/>
      <c r="UEQ70" s="119"/>
      <c r="UER70" s="119"/>
      <c r="UES70" s="119"/>
      <c r="UET70" s="119"/>
      <c r="UEU70" s="119"/>
      <c r="UEV70" s="119"/>
      <c r="UEW70" s="119"/>
      <c r="UEX70" s="119"/>
      <c r="UEY70" s="119"/>
      <c r="UEZ70" s="119"/>
      <c r="UFA70" s="119"/>
      <c r="UFB70" s="119"/>
      <c r="UFC70" s="119"/>
      <c r="UFD70" s="119"/>
      <c r="UFE70" s="119"/>
      <c r="UFF70" s="119"/>
      <c r="UFG70" s="119"/>
      <c r="UFH70" s="119"/>
      <c r="UFI70" s="119"/>
      <c r="UFJ70" s="119"/>
      <c r="UFK70" s="119"/>
      <c r="UFL70" s="119"/>
      <c r="UFM70" s="119"/>
      <c r="UFN70" s="119"/>
      <c r="UFO70" s="119"/>
      <c r="UFP70" s="119"/>
      <c r="UFQ70" s="119"/>
      <c r="UFR70" s="119"/>
      <c r="UFS70" s="119"/>
      <c r="UFT70" s="119"/>
      <c r="UFU70" s="119"/>
      <c r="UFV70" s="119"/>
      <c r="UFW70" s="119"/>
      <c r="UFX70" s="119"/>
      <c r="UFY70" s="119"/>
      <c r="UFZ70" s="119"/>
      <c r="UGA70" s="119"/>
      <c r="UGB70" s="119"/>
      <c r="UGC70" s="119"/>
      <c r="UGD70" s="119"/>
      <c r="UGE70" s="119"/>
      <c r="UGF70" s="119"/>
      <c r="UGG70" s="119"/>
      <c r="UGH70" s="119"/>
      <c r="UGI70" s="119"/>
      <c r="UGJ70" s="119"/>
      <c r="UGK70" s="119"/>
      <c r="UGL70" s="119"/>
      <c r="UGM70" s="119"/>
      <c r="UGN70" s="119"/>
      <c r="UGO70" s="119"/>
      <c r="UGP70" s="119"/>
      <c r="UGQ70" s="119"/>
      <c r="UGR70" s="119"/>
      <c r="UGS70" s="119"/>
      <c r="UGT70" s="119"/>
      <c r="UGU70" s="119"/>
      <c r="UGV70" s="119"/>
      <c r="UGW70" s="119"/>
      <c r="UGX70" s="119"/>
      <c r="UGY70" s="119"/>
      <c r="UGZ70" s="119"/>
      <c r="UHA70" s="119"/>
      <c r="UHB70" s="119"/>
      <c r="UHC70" s="119"/>
      <c r="UHD70" s="119"/>
      <c r="UHE70" s="119"/>
      <c r="UHF70" s="119"/>
      <c r="UHG70" s="119"/>
      <c r="UHH70" s="119"/>
      <c r="UHI70" s="119"/>
      <c r="UHJ70" s="119"/>
      <c r="UHK70" s="119"/>
      <c r="UHL70" s="119"/>
      <c r="UHM70" s="119"/>
      <c r="UHN70" s="119"/>
      <c r="UHO70" s="119"/>
      <c r="UHP70" s="119"/>
      <c r="UHQ70" s="119"/>
      <c r="UHR70" s="119"/>
      <c r="UHS70" s="119"/>
      <c r="UHT70" s="119"/>
      <c r="UHU70" s="119"/>
      <c r="UHV70" s="119"/>
      <c r="UHW70" s="119"/>
      <c r="UHX70" s="119"/>
      <c r="UHY70" s="119"/>
      <c r="UHZ70" s="119"/>
      <c r="UIA70" s="119"/>
      <c r="UIB70" s="119"/>
      <c r="UIC70" s="119"/>
      <c r="UID70" s="119"/>
      <c r="UIE70" s="119"/>
      <c r="UIF70" s="119"/>
      <c r="UIG70" s="119"/>
      <c r="UIH70" s="119"/>
      <c r="UII70" s="119"/>
      <c r="UIJ70" s="119"/>
      <c r="UIK70" s="119"/>
      <c r="UIL70" s="119"/>
      <c r="UIM70" s="119"/>
      <c r="UIN70" s="119"/>
      <c r="UIO70" s="119"/>
      <c r="UIP70" s="119"/>
      <c r="UIQ70" s="119"/>
      <c r="UIR70" s="119"/>
      <c r="UIS70" s="119"/>
      <c r="UIT70" s="119"/>
      <c r="UIU70" s="119"/>
      <c r="UIV70" s="119"/>
      <c r="UIW70" s="119"/>
      <c r="UIX70" s="119"/>
      <c r="UIY70" s="119"/>
      <c r="UIZ70" s="119"/>
      <c r="UJA70" s="119"/>
      <c r="UJB70" s="119"/>
      <c r="UJC70" s="119"/>
      <c r="UJD70" s="119"/>
      <c r="UJE70" s="119"/>
      <c r="UJF70" s="119"/>
      <c r="UJG70" s="119"/>
      <c r="UJH70" s="119"/>
      <c r="UJI70" s="119"/>
      <c r="UJJ70" s="119"/>
      <c r="UJK70" s="119"/>
      <c r="UJL70" s="119"/>
      <c r="UJM70" s="119"/>
      <c r="UJN70" s="119"/>
      <c r="UJO70" s="119"/>
      <c r="UJP70" s="119"/>
      <c r="UJQ70" s="119"/>
      <c r="UJR70" s="119"/>
      <c r="UJS70" s="119"/>
      <c r="UJT70" s="119"/>
      <c r="UJU70" s="119"/>
      <c r="UJV70" s="119"/>
      <c r="UJW70" s="119"/>
      <c r="UJX70" s="119"/>
      <c r="UJY70" s="119"/>
      <c r="UJZ70" s="119"/>
      <c r="UKA70" s="119"/>
      <c r="UKB70" s="119"/>
      <c r="UKC70" s="119"/>
      <c r="UKD70" s="119"/>
      <c r="UKE70" s="119"/>
      <c r="UKF70" s="119"/>
      <c r="UKG70" s="119"/>
      <c r="UKH70" s="119"/>
      <c r="UKI70" s="119"/>
      <c r="UKJ70" s="119"/>
      <c r="UKK70" s="119"/>
      <c r="UKL70" s="119"/>
      <c r="UKM70" s="119"/>
      <c r="UKN70" s="119"/>
      <c r="UKO70" s="119"/>
      <c r="UKP70" s="119"/>
      <c r="UKQ70" s="119"/>
      <c r="UKR70" s="119"/>
      <c r="UKS70" s="119"/>
      <c r="UKT70" s="119"/>
      <c r="UKU70" s="119"/>
      <c r="UKV70" s="119"/>
      <c r="UKW70" s="119"/>
      <c r="UKX70" s="119"/>
      <c r="UKY70" s="119"/>
      <c r="UKZ70" s="119"/>
      <c r="ULA70" s="119"/>
      <c r="ULB70" s="119"/>
      <c r="ULC70" s="119"/>
      <c r="ULD70" s="119"/>
      <c r="ULE70" s="119"/>
      <c r="ULF70" s="119"/>
      <c r="ULG70" s="119"/>
      <c r="ULH70" s="119"/>
      <c r="ULI70" s="119"/>
      <c r="ULJ70" s="119"/>
      <c r="ULK70" s="119"/>
      <c r="ULL70" s="119"/>
      <c r="ULM70" s="119"/>
      <c r="ULN70" s="119"/>
      <c r="ULO70" s="119"/>
      <c r="ULP70" s="119"/>
      <c r="ULQ70" s="119"/>
      <c r="ULR70" s="119"/>
      <c r="ULS70" s="119"/>
      <c r="ULT70" s="119"/>
      <c r="ULU70" s="119"/>
      <c r="ULV70" s="119"/>
      <c r="ULW70" s="119"/>
      <c r="ULX70" s="119"/>
      <c r="ULY70" s="119"/>
      <c r="ULZ70" s="119"/>
      <c r="UMA70" s="119"/>
      <c r="UMB70" s="119"/>
      <c r="UMC70" s="119"/>
      <c r="UMD70" s="119"/>
      <c r="UME70" s="119"/>
      <c r="UMF70" s="119"/>
      <c r="UMG70" s="119"/>
      <c r="UMH70" s="119"/>
      <c r="UMI70" s="119"/>
      <c r="UMJ70" s="119"/>
      <c r="UMK70" s="119"/>
      <c r="UML70" s="119"/>
      <c r="UMM70" s="119"/>
      <c r="UMN70" s="119"/>
      <c r="UMO70" s="119"/>
      <c r="UMP70" s="119"/>
      <c r="UMQ70" s="119"/>
      <c r="UMR70" s="119"/>
      <c r="UMS70" s="119"/>
      <c r="UMT70" s="119"/>
      <c r="UMU70" s="119"/>
      <c r="UMV70" s="119"/>
      <c r="UMW70" s="119"/>
      <c r="UMX70" s="119"/>
      <c r="UMY70" s="119"/>
      <c r="UMZ70" s="119"/>
      <c r="UNA70" s="119"/>
      <c r="UNB70" s="119"/>
      <c r="UNC70" s="119"/>
      <c r="UND70" s="119"/>
      <c r="UNE70" s="119"/>
      <c r="UNF70" s="119"/>
      <c r="UNG70" s="119"/>
      <c r="UNH70" s="119"/>
      <c r="UNI70" s="119"/>
      <c r="UNJ70" s="119"/>
      <c r="UNK70" s="119"/>
      <c r="UNL70" s="119"/>
      <c r="UNM70" s="119"/>
      <c r="UNN70" s="119"/>
      <c r="UNO70" s="119"/>
      <c r="UNP70" s="119"/>
      <c r="UNQ70" s="119"/>
      <c r="UNR70" s="119"/>
      <c r="UNS70" s="119"/>
      <c r="UNT70" s="119"/>
      <c r="UNU70" s="119"/>
      <c r="UNV70" s="119"/>
      <c r="UNW70" s="119"/>
      <c r="UNX70" s="119"/>
      <c r="UNY70" s="119"/>
      <c r="UNZ70" s="119"/>
      <c r="UOA70" s="119"/>
      <c r="UOB70" s="119"/>
      <c r="UOC70" s="119"/>
      <c r="UOD70" s="119"/>
      <c r="UOE70" s="119"/>
      <c r="UOF70" s="119"/>
      <c r="UOG70" s="119"/>
      <c r="UOH70" s="119"/>
      <c r="UOI70" s="119"/>
      <c r="UOJ70" s="119"/>
      <c r="UOK70" s="119"/>
      <c r="UOL70" s="119"/>
      <c r="UOM70" s="119"/>
      <c r="UON70" s="119"/>
      <c r="UOO70" s="119"/>
      <c r="UOP70" s="119"/>
      <c r="UOQ70" s="119"/>
      <c r="UOR70" s="119"/>
      <c r="UOS70" s="119"/>
      <c r="UOT70" s="119"/>
      <c r="UOU70" s="119"/>
      <c r="UOV70" s="119"/>
      <c r="UOW70" s="119"/>
      <c r="UOX70" s="119"/>
      <c r="UOY70" s="119"/>
      <c r="UOZ70" s="119"/>
      <c r="UPA70" s="119"/>
      <c r="UPB70" s="119"/>
      <c r="UPC70" s="119"/>
      <c r="UPD70" s="119"/>
      <c r="UPE70" s="119"/>
      <c r="UPF70" s="119"/>
      <c r="UPG70" s="119"/>
      <c r="UPH70" s="119"/>
      <c r="UPI70" s="119"/>
      <c r="UPJ70" s="119"/>
      <c r="UPK70" s="119"/>
      <c r="UPL70" s="119"/>
      <c r="UPM70" s="119"/>
      <c r="UPN70" s="119"/>
      <c r="UPO70" s="119"/>
      <c r="UPP70" s="119"/>
      <c r="UPQ70" s="119"/>
      <c r="UPR70" s="119"/>
      <c r="UPS70" s="119"/>
      <c r="UPT70" s="119"/>
      <c r="UPU70" s="119"/>
      <c r="UPV70" s="119"/>
      <c r="UPW70" s="119"/>
      <c r="UPX70" s="119"/>
      <c r="UPY70" s="119"/>
      <c r="UPZ70" s="119"/>
      <c r="UQA70" s="119"/>
      <c r="UQB70" s="119"/>
      <c r="UQC70" s="119"/>
      <c r="UQD70" s="119"/>
      <c r="UQE70" s="119"/>
      <c r="UQF70" s="119"/>
      <c r="UQG70" s="119"/>
      <c r="UQH70" s="119"/>
      <c r="UQI70" s="119"/>
      <c r="UQJ70" s="119"/>
      <c r="UQK70" s="119"/>
      <c r="UQL70" s="119"/>
      <c r="UQM70" s="119"/>
      <c r="UQN70" s="119"/>
      <c r="UQO70" s="119"/>
      <c r="UQP70" s="119"/>
      <c r="UQQ70" s="119"/>
      <c r="UQR70" s="119"/>
      <c r="UQS70" s="119"/>
      <c r="UQT70" s="119"/>
      <c r="UQU70" s="119"/>
      <c r="UQV70" s="119"/>
      <c r="UQW70" s="119"/>
      <c r="UQX70" s="119"/>
      <c r="UQY70" s="119"/>
      <c r="UQZ70" s="119"/>
      <c r="URA70" s="119"/>
      <c r="URB70" s="119"/>
      <c r="URC70" s="119"/>
      <c r="URD70" s="119"/>
      <c r="URE70" s="119"/>
      <c r="URF70" s="119"/>
      <c r="URG70" s="119"/>
      <c r="URH70" s="119"/>
      <c r="URI70" s="119"/>
      <c r="URJ70" s="119"/>
      <c r="URK70" s="119"/>
      <c r="URL70" s="119"/>
      <c r="URM70" s="119"/>
      <c r="URN70" s="119"/>
      <c r="URO70" s="119"/>
      <c r="URP70" s="119"/>
      <c r="URQ70" s="119"/>
      <c r="URR70" s="119"/>
      <c r="URS70" s="119"/>
      <c r="URT70" s="119"/>
      <c r="URU70" s="119"/>
      <c r="URV70" s="119"/>
      <c r="URW70" s="119"/>
      <c r="URX70" s="119"/>
      <c r="URY70" s="119"/>
      <c r="URZ70" s="119"/>
      <c r="USA70" s="119"/>
      <c r="USB70" s="119"/>
      <c r="USC70" s="119"/>
      <c r="USD70" s="119"/>
      <c r="USE70" s="119"/>
      <c r="USF70" s="119"/>
      <c r="USG70" s="119"/>
      <c r="USH70" s="119"/>
      <c r="USI70" s="119"/>
      <c r="USJ70" s="119"/>
      <c r="USK70" s="119"/>
      <c r="USL70" s="119"/>
      <c r="USM70" s="119"/>
      <c r="USN70" s="119"/>
      <c r="USO70" s="119"/>
      <c r="USP70" s="119"/>
      <c r="USQ70" s="119"/>
      <c r="USR70" s="119"/>
      <c r="USS70" s="119"/>
      <c r="UST70" s="119"/>
      <c r="USU70" s="119"/>
      <c r="USV70" s="119"/>
      <c r="USW70" s="119"/>
      <c r="USX70" s="119"/>
      <c r="USY70" s="119"/>
      <c r="USZ70" s="119"/>
      <c r="UTA70" s="119"/>
      <c r="UTB70" s="119"/>
      <c r="UTC70" s="119"/>
      <c r="UTD70" s="119"/>
      <c r="UTE70" s="119"/>
      <c r="UTF70" s="119"/>
      <c r="UTG70" s="119"/>
      <c r="UTH70" s="119"/>
      <c r="UTI70" s="119"/>
      <c r="UTJ70" s="119"/>
      <c r="UTK70" s="119"/>
      <c r="UTL70" s="119"/>
      <c r="UTM70" s="119"/>
      <c r="UTN70" s="119"/>
      <c r="UTO70" s="119"/>
      <c r="UTP70" s="119"/>
      <c r="UTQ70" s="119"/>
      <c r="UTR70" s="119"/>
      <c r="UTS70" s="119"/>
      <c r="UTT70" s="119"/>
      <c r="UTU70" s="119"/>
      <c r="UTV70" s="119"/>
      <c r="UTW70" s="119"/>
      <c r="UTX70" s="119"/>
      <c r="UTY70" s="119"/>
      <c r="UTZ70" s="119"/>
      <c r="UUA70" s="119"/>
      <c r="UUB70" s="119"/>
      <c r="UUC70" s="119"/>
      <c r="UUD70" s="119"/>
      <c r="UUE70" s="119"/>
      <c r="UUF70" s="119"/>
      <c r="UUG70" s="119"/>
      <c r="UUH70" s="119"/>
      <c r="UUI70" s="119"/>
      <c r="UUJ70" s="119"/>
      <c r="UUK70" s="119"/>
      <c r="UUL70" s="119"/>
      <c r="UUM70" s="119"/>
      <c r="UUN70" s="119"/>
      <c r="UUO70" s="119"/>
      <c r="UUP70" s="119"/>
      <c r="UUQ70" s="119"/>
      <c r="UUR70" s="119"/>
      <c r="UUS70" s="119"/>
      <c r="UUT70" s="119"/>
      <c r="UUU70" s="119"/>
      <c r="UUV70" s="119"/>
      <c r="UUW70" s="119"/>
      <c r="UUX70" s="119"/>
      <c r="UUY70" s="119"/>
      <c r="UUZ70" s="119"/>
      <c r="UVA70" s="119"/>
      <c r="UVB70" s="119"/>
      <c r="UVC70" s="119"/>
      <c r="UVD70" s="119"/>
      <c r="UVE70" s="119"/>
      <c r="UVF70" s="119"/>
      <c r="UVG70" s="119"/>
      <c r="UVH70" s="119"/>
      <c r="UVI70" s="119"/>
      <c r="UVJ70" s="119"/>
      <c r="UVK70" s="119"/>
      <c r="UVL70" s="119"/>
      <c r="UVM70" s="119"/>
      <c r="UVN70" s="119"/>
      <c r="UVO70" s="119"/>
      <c r="UVP70" s="119"/>
      <c r="UVQ70" s="119"/>
      <c r="UVR70" s="119"/>
      <c r="UVS70" s="119"/>
      <c r="UVT70" s="119"/>
      <c r="UVU70" s="119"/>
      <c r="UVV70" s="119"/>
      <c r="UVW70" s="119"/>
      <c r="UVX70" s="119"/>
      <c r="UVY70" s="119"/>
      <c r="UVZ70" s="119"/>
      <c r="UWA70" s="119"/>
      <c r="UWB70" s="119"/>
      <c r="UWC70" s="119"/>
      <c r="UWD70" s="119"/>
      <c r="UWE70" s="119"/>
      <c r="UWF70" s="119"/>
      <c r="UWG70" s="119"/>
      <c r="UWH70" s="119"/>
      <c r="UWI70" s="119"/>
      <c r="UWJ70" s="119"/>
      <c r="UWK70" s="119"/>
      <c r="UWL70" s="119"/>
      <c r="UWM70" s="119"/>
      <c r="UWN70" s="119"/>
      <c r="UWO70" s="119"/>
      <c r="UWP70" s="119"/>
      <c r="UWQ70" s="119"/>
      <c r="UWR70" s="119"/>
      <c r="UWS70" s="119"/>
      <c r="UWT70" s="119"/>
      <c r="UWU70" s="119"/>
      <c r="UWV70" s="119"/>
      <c r="UWW70" s="119"/>
      <c r="UWX70" s="119"/>
      <c r="UWY70" s="119"/>
      <c r="UWZ70" s="119"/>
      <c r="UXA70" s="119"/>
      <c r="UXB70" s="119"/>
      <c r="UXC70" s="119"/>
      <c r="UXD70" s="119"/>
      <c r="UXE70" s="119"/>
      <c r="UXF70" s="119"/>
      <c r="UXG70" s="119"/>
      <c r="UXH70" s="119"/>
      <c r="UXI70" s="119"/>
      <c r="UXJ70" s="119"/>
      <c r="UXK70" s="119"/>
      <c r="UXL70" s="119"/>
      <c r="UXM70" s="119"/>
      <c r="UXN70" s="119"/>
      <c r="UXO70" s="119"/>
      <c r="UXP70" s="119"/>
      <c r="UXQ70" s="119"/>
      <c r="UXR70" s="119"/>
      <c r="UXS70" s="119"/>
      <c r="UXT70" s="119"/>
      <c r="UXU70" s="119"/>
      <c r="UXV70" s="119"/>
      <c r="UXW70" s="119"/>
      <c r="UXX70" s="119"/>
      <c r="UXY70" s="119"/>
      <c r="UXZ70" s="119"/>
      <c r="UYA70" s="119"/>
      <c r="UYB70" s="119"/>
      <c r="UYC70" s="119"/>
      <c r="UYD70" s="119"/>
      <c r="UYE70" s="119"/>
      <c r="UYF70" s="119"/>
      <c r="UYG70" s="119"/>
      <c r="UYH70" s="119"/>
      <c r="UYI70" s="119"/>
      <c r="UYJ70" s="119"/>
      <c r="UYK70" s="119"/>
      <c r="UYL70" s="119"/>
      <c r="UYM70" s="119"/>
      <c r="UYN70" s="119"/>
      <c r="UYO70" s="119"/>
      <c r="UYP70" s="119"/>
      <c r="UYQ70" s="119"/>
      <c r="UYR70" s="119"/>
      <c r="UYS70" s="119"/>
      <c r="UYT70" s="119"/>
      <c r="UYU70" s="119"/>
      <c r="UYV70" s="119"/>
      <c r="UYW70" s="119"/>
      <c r="UYX70" s="119"/>
      <c r="UYY70" s="119"/>
      <c r="UYZ70" s="119"/>
      <c r="UZA70" s="119"/>
      <c r="UZB70" s="119"/>
      <c r="UZC70" s="119"/>
      <c r="UZD70" s="119"/>
      <c r="UZE70" s="119"/>
      <c r="UZF70" s="119"/>
      <c r="UZG70" s="119"/>
      <c r="UZH70" s="119"/>
      <c r="UZI70" s="119"/>
      <c r="UZJ70" s="119"/>
      <c r="UZK70" s="119"/>
      <c r="UZL70" s="119"/>
      <c r="UZM70" s="119"/>
      <c r="UZN70" s="119"/>
      <c r="UZO70" s="119"/>
      <c r="UZP70" s="119"/>
      <c r="UZQ70" s="119"/>
      <c r="UZR70" s="119"/>
      <c r="UZS70" s="119"/>
      <c r="UZT70" s="119"/>
      <c r="UZU70" s="119"/>
      <c r="UZV70" s="119"/>
      <c r="UZW70" s="119"/>
      <c r="UZX70" s="119"/>
      <c r="UZY70" s="119"/>
      <c r="UZZ70" s="119"/>
      <c r="VAA70" s="119"/>
      <c r="VAB70" s="119"/>
      <c r="VAC70" s="119"/>
      <c r="VAD70" s="119"/>
      <c r="VAE70" s="119"/>
      <c r="VAF70" s="119"/>
      <c r="VAG70" s="119"/>
      <c r="VAH70" s="119"/>
      <c r="VAI70" s="119"/>
      <c r="VAJ70" s="119"/>
      <c r="VAK70" s="119"/>
      <c r="VAL70" s="119"/>
      <c r="VAM70" s="119"/>
      <c r="VAN70" s="119"/>
      <c r="VAO70" s="119"/>
      <c r="VAP70" s="119"/>
      <c r="VAQ70" s="119"/>
      <c r="VAR70" s="119"/>
      <c r="VAS70" s="119"/>
      <c r="VAT70" s="119"/>
      <c r="VAU70" s="119"/>
      <c r="VAV70" s="119"/>
      <c r="VAW70" s="119"/>
      <c r="VAX70" s="119"/>
      <c r="VAY70" s="119"/>
      <c r="VAZ70" s="119"/>
      <c r="VBA70" s="119"/>
      <c r="VBB70" s="119"/>
      <c r="VBC70" s="119"/>
      <c r="VBD70" s="119"/>
      <c r="VBE70" s="119"/>
      <c r="VBF70" s="119"/>
      <c r="VBG70" s="119"/>
      <c r="VBH70" s="119"/>
      <c r="VBI70" s="119"/>
      <c r="VBJ70" s="119"/>
      <c r="VBK70" s="119"/>
      <c r="VBL70" s="119"/>
      <c r="VBM70" s="119"/>
      <c r="VBN70" s="119"/>
      <c r="VBO70" s="119"/>
      <c r="VBP70" s="119"/>
      <c r="VBQ70" s="119"/>
      <c r="VBR70" s="119"/>
      <c r="VBS70" s="119"/>
      <c r="VBT70" s="119"/>
      <c r="VBU70" s="119"/>
      <c r="VBV70" s="119"/>
      <c r="VBW70" s="119"/>
      <c r="VBX70" s="119"/>
      <c r="VBY70" s="119"/>
      <c r="VBZ70" s="119"/>
      <c r="VCA70" s="119"/>
      <c r="VCB70" s="119"/>
      <c r="VCC70" s="119"/>
      <c r="VCD70" s="119"/>
      <c r="VCE70" s="119"/>
      <c r="VCF70" s="119"/>
      <c r="VCG70" s="119"/>
      <c r="VCH70" s="119"/>
      <c r="VCI70" s="119"/>
      <c r="VCJ70" s="119"/>
      <c r="VCK70" s="119"/>
      <c r="VCL70" s="119"/>
      <c r="VCM70" s="119"/>
      <c r="VCN70" s="119"/>
      <c r="VCO70" s="119"/>
      <c r="VCP70" s="119"/>
      <c r="VCQ70" s="119"/>
      <c r="VCR70" s="119"/>
      <c r="VCS70" s="119"/>
      <c r="VCT70" s="119"/>
      <c r="VCU70" s="119"/>
      <c r="VCV70" s="119"/>
      <c r="VCW70" s="119"/>
      <c r="VCX70" s="119"/>
      <c r="VCY70" s="119"/>
      <c r="VCZ70" s="119"/>
      <c r="VDA70" s="119"/>
      <c r="VDB70" s="119"/>
      <c r="VDC70" s="119"/>
      <c r="VDD70" s="119"/>
      <c r="VDE70" s="119"/>
      <c r="VDF70" s="119"/>
      <c r="VDG70" s="119"/>
      <c r="VDH70" s="119"/>
      <c r="VDI70" s="119"/>
      <c r="VDJ70" s="119"/>
      <c r="VDK70" s="119"/>
      <c r="VDL70" s="119"/>
      <c r="VDM70" s="119"/>
      <c r="VDN70" s="119"/>
      <c r="VDO70" s="119"/>
      <c r="VDP70" s="119"/>
      <c r="VDQ70" s="119"/>
      <c r="VDR70" s="119"/>
      <c r="VDS70" s="119"/>
      <c r="VDT70" s="119"/>
      <c r="VDU70" s="119"/>
      <c r="VDV70" s="119"/>
      <c r="VDW70" s="119"/>
      <c r="VDX70" s="119"/>
      <c r="VDY70" s="119"/>
      <c r="VDZ70" s="119"/>
      <c r="VEA70" s="119"/>
      <c r="VEB70" s="119"/>
      <c r="VEC70" s="119"/>
      <c r="VED70" s="119"/>
      <c r="VEE70" s="119"/>
      <c r="VEF70" s="119"/>
      <c r="VEG70" s="119"/>
      <c r="VEH70" s="119"/>
      <c r="VEI70" s="119"/>
      <c r="VEJ70" s="119"/>
      <c r="VEK70" s="119"/>
      <c r="VEL70" s="119"/>
      <c r="VEM70" s="119"/>
      <c r="VEN70" s="119"/>
      <c r="VEO70" s="119"/>
      <c r="VEP70" s="119"/>
      <c r="VEQ70" s="119"/>
      <c r="VER70" s="119"/>
      <c r="VES70" s="119"/>
      <c r="VET70" s="119"/>
      <c r="VEU70" s="119"/>
      <c r="VEV70" s="119"/>
      <c r="VEW70" s="119"/>
      <c r="VEX70" s="119"/>
      <c r="VEY70" s="119"/>
      <c r="VEZ70" s="119"/>
      <c r="VFA70" s="119"/>
      <c r="VFB70" s="119"/>
      <c r="VFC70" s="119"/>
      <c r="VFD70" s="119"/>
      <c r="VFE70" s="119"/>
      <c r="VFF70" s="119"/>
      <c r="VFG70" s="119"/>
      <c r="VFH70" s="119"/>
      <c r="VFI70" s="119"/>
      <c r="VFJ70" s="119"/>
      <c r="VFK70" s="119"/>
      <c r="VFL70" s="119"/>
      <c r="VFM70" s="119"/>
      <c r="VFN70" s="119"/>
      <c r="VFO70" s="119"/>
      <c r="VFP70" s="119"/>
      <c r="VFQ70" s="119"/>
      <c r="VFR70" s="119"/>
      <c r="VFS70" s="119"/>
      <c r="VFT70" s="119"/>
      <c r="VFU70" s="119"/>
      <c r="VFV70" s="119"/>
      <c r="VFW70" s="119"/>
      <c r="VFX70" s="119"/>
      <c r="VFY70" s="119"/>
      <c r="VFZ70" s="119"/>
      <c r="VGA70" s="119"/>
      <c r="VGB70" s="119"/>
      <c r="VGC70" s="119"/>
      <c r="VGD70" s="119"/>
      <c r="VGE70" s="119"/>
      <c r="VGF70" s="119"/>
      <c r="VGG70" s="119"/>
      <c r="VGH70" s="119"/>
      <c r="VGI70" s="119"/>
      <c r="VGJ70" s="119"/>
      <c r="VGK70" s="119"/>
      <c r="VGL70" s="119"/>
      <c r="VGM70" s="119"/>
      <c r="VGN70" s="119"/>
      <c r="VGO70" s="119"/>
      <c r="VGP70" s="119"/>
      <c r="VGQ70" s="119"/>
      <c r="VGR70" s="119"/>
      <c r="VGS70" s="119"/>
      <c r="VGT70" s="119"/>
      <c r="VGU70" s="119"/>
      <c r="VGV70" s="119"/>
      <c r="VGW70" s="119"/>
      <c r="VGX70" s="119"/>
      <c r="VGY70" s="119"/>
      <c r="VGZ70" s="119"/>
      <c r="VHA70" s="119"/>
      <c r="VHB70" s="119"/>
      <c r="VHC70" s="119"/>
      <c r="VHD70" s="119"/>
      <c r="VHE70" s="119"/>
      <c r="VHF70" s="119"/>
      <c r="VHG70" s="119"/>
      <c r="VHH70" s="119"/>
      <c r="VHI70" s="119"/>
      <c r="VHJ70" s="119"/>
      <c r="VHK70" s="119"/>
      <c r="VHL70" s="119"/>
      <c r="VHM70" s="119"/>
      <c r="VHN70" s="119"/>
      <c r="VHO70" s="119"/>
      <c r="VHP70" s="119"/>
      <c r="VHQ70" s="119"/>
      <c r="VHR70" s="119"/>
      <c r="VHS70" s="119"/>
      <c r="VHT70" s="119"/>
      <c r="VHU70" s="119"/>
      <c r="VHV70" s="119"/>
      <c r="VHW70" s="119"/>
      <c r="VHX70" s="119"/>
      <c r="VHY70" s="119"/>
      <c r="VHZ70" s="119"/>
      <c r="VIA70" s="119"/>
      <c r="VIB70" s="119"/>
      <c r="VIC70" s="119"/>
      <c r="VID70" s="119"/>
      <c r="VIE70" s="119"/>
      <c r="VIF70" s="119"/>
      <c r="VIG70" s="119"/>
      <c r="VIH70" s="119"/>
      <c r="VII70" s="119"/>
      <c r="VIJ70" s="119"/>
      <c r="VIK70" s="119"/>
      <c r="VIL70" s="119"/>
      <c r="VIM70" s="119"/>
      <c r="VIN70" s="119"/>
      <c r="VIO70" s="119"/>
      <c r="VIP70" s="119"/>
      <c r="VIQ70" s="119"/>
      <c r="VIR70" s="119"/>
      <c r="VIS70" s="119"/>
      <c r="VIT70" s="119"/>
      <c r="VIU70" s="119"/>
      <c r="VIV70" s="119"/>
      <c r="VIW70" s="119"/>
      <c r="VIX70" s="119"/>
      <c r="VIY70" s="119"/>
      <c r="VIZ70" s="119"/>
      <c r="VJA70" s="119"/>
      <c r="VJB70" s="119"/>
      <c r="VJC70" s="119"/>
      <c r="VJD70" s="119"/>
      <c r="VJE70" s="119"/>
      <c r="VJF70" s="119"/>
      <c r="VJG70" s="119"/>
      <c r="VJH70" s="119"/>
      <c r="VJI70" s="119"/>
      <c r="VJJ70" s="119"/>
      <c r="VJK70" s="119"/>
      <c r="VJL70" s="119"/>
      <c r="VJM70" s="119"/>
      <c r="VJN70" s="119"/>
      <c r="VJO70" s="119"/>
      <c r="VJP70" s="119"/>
      <c r="VJQ70" s="119"/>
      <c r="VJR70" s="119"/>
      <c r="VJS70" s="119"/>
      <c r="VJT70" s="119"/>
      <c r="VJU70" s="119"/>
      <c r="VJV70" s="119"/>
      <c r="VJW70" s="119"/>
      <c r="VJX70" s="119"/>
      <c r="VJY70" s="119"/>
      <c r="VJZ70" s="119"/>
      <c r="VKA70" s="119"/>
      <c r="VKB70" s="119"/>
      <c r="VKC70" s="119"/>
      <c r="VKD70" s="119"/>
      <c r="VKE70" s="119"/>
      <c r="VKF70" s="119"/>
      <c r="VKG70" s="119"/>
      <c r="VKH70" s="119"/>
      <c r="VKI70" s="119"/>
      <c r="VKJ70" s="119"/>
      <c r="VKK70" s="119"/>
      <c r="VKL70" s="119"/>
      <c r="VKM70" s="119"/>
      <c r="VKN70" s="119"/>
      <c r="VKO70" s="119"/>
      <c r="VKP70" s="119"/>
      <c r="VKQ70" s="119"/>
      <c r="VKR70" s="119"/>
      <c r="VKS70" s="119"/>
      <c r="VKT70" s="119"/>
      <c r="VKU70" s="119"/>
      <c r="VKV70" s="119"/>
      <c r="VKW70" s="119"/>
      <c r="VKX70" s="119"/>
      <c r="VKY70" s="119"/>
      <c r="VKZ70" s="119"/>
      <c r="VLA70" s="119"/>
      <c r="VLB70" s="119"/>
      <c r="VLC70" s="119"/>
      <c r="VLD70" s="119"/>
      <c r="VLE70" s="119"/>
      <c r="VLF70" s="119"/>
      <c r="VLG70" s="119"/>
      <c r="VLH70" s="119"/>
      <c r="VLI70" s="119"/>
      <c r="VLJ70" s="119"/>
      <c r="VLK70" s="119"/>
      <c r="VLL70" s="119"/>
      <c r="VLM70" s="119"/>
      <c r="VLN70" s="119"/>
      <c r="VLO70" s="119"/>
      <c r="VLP70" s="119"/>
      <c r="VLQ70" s="119"/>
      <c r="VLR70" s="119"/>
      <c r="VLS70" s="119"/>
      <c r="VLT70" s="119"/>
      <c r="VLU70" s="119"/>
      <c r="VLV70" s="119"/>
      <c r="VLW70" s="119"/>
      <c r="VLX70" s="119"/>
      <c r="VLY70" s="119"/>
      <c r="VLZ70" s="119"/>
      <c r="VMA70" s="119"/>
      <c r="VMB70" s="119"/>
      <c r="VMC70" s="119"/>
      <c r="VMD70" s="119"/>
      <c r="VME70" s="119"/>
      <c r="VMF70" s="119"/>
      <c r="VMG70" s="119"/>
      <c r="VMH70" s="119"/>
      <c r="VMI70" s="119"/>
      <c r="VMJ70" s="119"/>
      <c r="VMK70" s="119"/>
      <c r="VML70" s="119"/>
      <c r="VMM70" s="119"/>
      <c r="VMN70" s="119"/>
      <c r="VMO70" s="119"/>
      <c r="VMP70" s="119"/>
      <c r="VMQ70" s="119"/>
      <c r="VMR70" s="119"/>
      <c r="VMS70" s="119"/>
      <c r="VMT70" s="119"/>
      <c r="VMU70" s="119"/>
      <c r="VMV70" s="119"/>
      <c r="VMW70" s="119"/>
      <c r="VMX70" s="119"/>
      <c r="VMY70" s="119"/>
      <c r="VMZ70" s="119"/>
      <c r="VNA70" s="119"/>
      <c r="VNB70" s="119"/>
      <c r="VNC70" s="119"/>
      <c r="VND70" s="119"/>
      <c r="VNE70" s="119"/>
      <c r="VNF70" s="119"/>
      <c r="VNG70" s="119"/>
      <c r="VNH70" s="119"/>
      <c r="VNI70" s="119"/>
      <c r="VNJ70" s="119"/>
      <c r="VNK70" s="119"/>
      <c r="VNL70" s="119"/>
      <c r="VNM70" s="119"/>
      <c r="VNN70" s="119"/>
      <c r="VNO70" s="119"/>
      <c r="VNP70" s="119"/>
      <c r="VNQ70" s="119"/>
      <c r="VNR70" s="119"/>
      <c r="VNS70" s="119"/>
      <c r="VNT70" s="119"/>
      <c r="VNU70" s="119"/>
      <c r="VNV70" s="119"/>
      <c r="VNW70" s="119"/>
      <c r="VNX70" s="119"/>
      <c r="VNY70" s="119"/>
      <c r="VNZ70" s="119"/>
      <c r="VOA70" s="119"/>
      <c r="VOB70" s="119"/>
      <c r="VOC70" s="119"/>
      <c r="VOD70" s="119"/>
      <c r="VOE70" s="119"/>
      <c r="VOF70" s="119"/>
      <c r="VOG70" s="119"/>
      <c r="VOH70" s="119"/>
      <c r="VOI70" s="119"/>
      <c r="VOJ70" s="119"/>
      <c r="VOK70" s="119"/>
      <c r="VOL70" s="119"/>
      <c r="VOM70" s="119"/>
      <c r="VON70" s="119"/>
      <c r="VOO70" s="119"/>
      <c r="VOP70" s="119"/>
      <c r="VOQ70" s="119"/>
      <c r="VOR70" s="119"/>
      <c r="VOS70" s="119"/>
      <c r="VOT70" s="119"/>
      <c r="VOU70" s="119"/>
      <c r="VOV70" s="119"/>
      <c r="VOW70" s="119"/>
      <c r="VOX70" s="119"/>
      <c r="VOY70" s="119"/>
      <c r="VOZ70" s="119"/>
      <c r="VPA70" s="119"/>
      <c r="VPB70" s="119"/>
      <c r="VPC70" s="119"/>
      <c r="VPD70" s="119"/>
      <c r="VPE70" s="119"/>
      <c r="VPF70" s="119"/>
      <c r="VPG70" s="119"/>
      <c r="VPH70" s="119"/>
      <c r="VPI70" s="119"/>
      <c r="VPJ70" s="119"/>
      <c r="VPK70" s="119"/>
      <c r="VPL70" s="119"/>
      <c r="VPM70" s="119"/>
      <c r="VPN70" s="119"/>
      <c r="VPO70" s="119"/>
      <c r="VPP70" s="119"/>
      <c r="VPQ70" s="119"/>
      <c r="VPR70" s="119"/>
      <c r="VPS70" s="119"/>
      <c r="VPT70" s="119"/>
      <c r="VPU70" s="119"/>
      <c r="VPV70" s="119"/>
      <c r="VPW70" s="119"/>
      <c r="VPX70" s="119"/>
      <c r="VPY70" s="119"/>
      <c r="VPZ70" s="119"/>
      <c r="VQA70" s="119"/>
      <c r="VQB70" s="119"/>
      <c r="VQC70" s="119"/>
      <c r="VQD70" s="119"/>
      <c r="VQE70" s="119"/>
      <c r="VQF70" s="119"/>
      <c r="VQG70" s="119"/>
      <c r="VQH70" s="119"/>
      <c r="VQI70" s="119"/>
      <c r="VQJ70" s="119"/>
      <c r="VQK70" s="119"/>
      <c r="VQL70" s="119"/>
      <c r="VQM70" s="119"/>
      <c r="VQN70" s="119"/>
      <c r="VQO70" s="119"/>
      <c r="VQP70" s="119"/>
      <c r="VQQ70" s="119"/>
      <c r="VQR70" s="119"/>
      <c r="VQS70" s="119"/>
      <c r="VQT70" s="119"/>
      <c r="VQU70" s="119"/>
      <c r="VQV70" s="119"/>
      <c r="VQW70" s="119"/>
      <c r="VQX70" s="119"/>
      <c r="VQY70" s="119"/>
      <c r="VQZ70" s="119"/>
      <c r="VRA70" s="119"/>
      <c r="VRB70" s="119"/>
      <c r="VRC70" s="119"/>
      <c r="VRD70" s="119"/>
      <c r="VRE70" s="119"/>
      <c r="VRF70" s="119"/>
      <c r="VRG70" s="119"/>
      <c r="VRH70" s="119"/>
      <c r="VRI70" s="119"/>
      <c r="VRJ70" s="119"/>
      <c r="VRK70" s="119"/>
      <c r="VRL70" s="119"/>
      <c r="VRM70" s="119"/>
      <c r="VRN70" s="119"/>
      <c r="VRO70" s="119"/>
      <c r="VRP70" s="119"/>
      <c r="VRQ70" s="119"/>
      <c r="VRR70" s="119"/>
      <c r="VRS70" s="119"/>
      <c r="VRT70" s="119"/>
      <c r="VRU70" s="119"/>
      <c r="VRV70" s="119"/>
      <c r="VRW70" s="119"/>
      <c r="VRX70" s="119"/>
      <c r="VRY70" s="119"/>
      <c r="VRZ70" s="119"/>
      <c r="VSA70" s="119"/>
      <c r="VSB70" s="119"/>
      <c r="VSC70" s="119"/>
      <c r="VSD70" s="119"/>
      <c r="VSE70" s="119"/>
      <c r="VSF70" s="119"/>
      <c r="VSG70" s="119"/>
      <c r="VSH70" s="119"/>
      <c r="VSI70" s="119"/>
      <c r="VSJ70" s="119"/>
      <c r="VSK70" s="119"/>
      <c r="VSL70" s="119"/>
      <c r="VSM70" s="119"/>
      <c r="VSN70" s="119"/>
      <c r="VSO70" s="119"/>
      <c r="VSP70" s="119"/>
      <c r="VSQ70" s="119"/>
      <c r="VSR70" s="119"/>
      <c r="VSS70" s="119"/>
      <c r="VST70" s="119"/>
      <c r="VSU70" s="119"/>
      <c r="VSV70" s="119"/>
      <c r="VSW70" s="119"/>
      <c r="VSX70" s="119"/>
      <c r="VSY70" s="119"/>
      <c r="VSZ70" s="119"/>
      <c r="VTA70" s="119"/>
      <c r="VTB70" s="119"/>
      <c r="VTC70" s="119"/>
      <c r="VTD70" s="119"/>
      <c r="VTE70" s="119"/>
      <c r="VTF70" s="119"/>
      <c r="VTG70" s="119"/>
      <c r="VTH70" s="119"/>
      <c r="VTI70" s="119"/>
      <c r="VTJ70" s="119"/>
      <c r="VTK70" s="119"/>
      <c r="VTL70" s="119"/>
      <c r="VTM70" s="119"/>
      <c r="VTN70" s="119"/>
      <c r="VTO70" s="119"/>
      <c r="VTP70" s="119"/>
      <c r="VTQ70" s="119"/>
      <c r="VTR70" s="119"/>
      <c r="VTS70" s="119"/>
      <c r="VTT70" s="119"/>
      <c r="VTU70" s="119"/>
      <c r="VTV70" s="119"/>
      <c r="VTW70" s="119"/>
      <c r="VTX70" s="119"/>
      <c r="VTY70" s="119"/>
      <c r="VTZ70" s="119"/>
      <c r="VUA70" s="119"/>
      <c r="VUB70" s="119"/>
      <c r="VUC70" s="119"/>
      <c r="VUD70" s="119"/>
      <c r="VUE70" s="119"/>
      <c r="VUF70" s="119"/>
      <c r="VUG70" s="119"/>
      <c r="VUH70" s="119"/>
      <c r="VUI70" s="119"/>
      <c r="VUJ70" s="119"/>
      <c r="VUK70" s="119"/>
      <c r="VUL70" s="119"/>
      <c r="VUM70" s="119"/>
      <c r="VUN70" s="119"/>
      <c r="VUO70" s="119"/>
      <c r="VUP70" s="119"/>
      <c r="VUQ70" s="119"/>
      <c r="VUR70" s="119"/>
      <c r="VUS70" s="119"/>
      <c r="VUT70" s="119"/>
      <c r="VUU70" s="119"/>
      <c r="VUV70" s="119"/>
      <c r="VUW70" s="119"/>
      <c r="VUX70" s="119"/>
      <c r="VUY70" s="119"/>
      <c r="VUZ70" s="119"/>
      <c r="VVA70" s="119"/>
      <c r="VVB70" s="119"/>
      <c r="VVC70" s="119"/>
      <c r="VVD70" s="119"/>
      <c r="VVE70" s="119"/>
      <c r="VVF70" s="119"/>
      <c r="VVG70" s="119"/>
      <c r="VVH70" s="119"/>
      <c r="VVI70" s="119"/>
      <c r="VVJ70" s="119"/>
      <c r="VVK70" s="119"/>
      <c r="VVL70" s="119"/>
      <c r="VVM70" s="119"/>
      <c r="VVN70" s="119"/>
      <c r="VVO70" s="119"/>
      <c r="VVP70" s="119"/>
      <c r="VVQ70" s="119"/>
      <c r="VVR70" s="119"/>
      <c r="VVS70" s="119"/>
      <c r="VVT70" s="119"/>
      <c r="VVU70" s="119"/>
      <c r="VVV70" s="119"/>
      <c r="VVW70" s="119"/>
      <c r="VVX70" s="119"/>
      <c r="VVY70" s="119"/>
      <c r="VVZ70" s="119"/>
      <c r="VWA70" s="119"/>
      <c r="VWB70" s="119"/>
      <c r="VWC70" s="119"/>
      <c r="VWD70" s="119"/>
      <c r="VWE70" s="119"/>
      <c r="VWF70" s="119"/>
      <c r="VWG70" s="119"/>
      <c r="VWH70" s="119"/>
      <c r="VWI70" s="119"/>
      <c r="VWJ70" s="119"/>
      <c r="VWK70" s="119"/>
      <c r="VWL70" s="119"/>
      <c r="VWM70" s="119"/>
      <c r="VWN70" s="119"/>
      <c r="VWO70" s="119"/>
      <c r="VWP70" s="119"/>
      <c r="VWQ70" s="119"/>
      <c r="VWR70" s="119"/>
      <c r="VWS70" s="119"/>
      <c r="VWT70" s="119"/>
      <c r="VWU70" s="119"/>
      <c r="VWV70" s="119"/>
      <c r="VWW70" s="119"/>
      <c r="VWX70" s="119"/>
      <c r="VWY70" s="119"/>
      <c r="VWZ70" s="119"/>
      <c r="VXA70" s="119"/>
      <c r="VXB70" s="119"/>
      <c r="VXC70" s="119"/>
      <c r="VXD70" s="119"/>
      <c r="VXE70" s="119"/>
      <c r="VXF70" s="119"/>
      <c r="VXG70" s="119"/>
      <c r="VXH70" s="119"/>
      <c r="VXI70" s="119"/>
      <c r="VXJ70" s="119"/>
      <c r="VXK70" s="119"/>
      <c r="VXL70" s="119"/>
      <c r="VXM70" s="119"/>
      <c r="VXN70" s="119"/>
      <c r="VXO70" s="119"/>
      <c r="VXP70" s="119"/>
      <c r="VXQ70" s="119"/>
      <c r="VXR70" s="119"/>
      <c r="VXS70" s="119"/>
      <c r="VXT70" s="119"/>
      <c r="VXU70" s="119"/>
      <c r="VXV70" s="119"/>
      <c r="VXW70" s="119"/>
      <c r="VXX70" s="119"/>
      <c r="VXY70" s="119"/>
      <c r="VXZ70" s="119"/>
      <c r="VYA70" s="119"/>
      <c r="VYB70" s="119"/>
      <c r="VYC70" s="119"/>
      <c r="VYD70" s="119"/>
      <c r="VYE70" s="119"/>
      <c r="VYF70" s="119"/>
      <c r="VYG70" s="119"/>
      <c r="VYH70" s="119"/>
      <c r="VYI70" s="119"/>
      <c r="VYJ70" s="119"/>
      <c r="VYK70" s="119"/>
      <c r="VYL70" s="119"/>
      <c r="VYM70" s="119"/>
      <c r="VYN70" s="119"/>
      <c r="VYO70" s="119"/>
      <c r="VYP70" s="119"/>
      <c r="VYQ70" s="119"/>
      <c r="VYR70" s="119"/>
      <c r="VYS70" s="119"/>
      <c r="VYT70" s="119"/>
      <c r="VYU70" s="119"/>
      <c r="VYV70" s="119"/>
      <c r="VYW70" s="119"/>
      <c r="VYX70" s="119"/>
      <c r="VYY70" s="119"/>
      <c r="VYZ70" s="119"/>
      <c r="VZA70" s="119"/>
      <c r="VZB70" s="119"/>
      <c r="VZC70" s="119"/>
      <c r="VZD70" s="119"/>
      <c r="VZE70" s="119"/>
      <c r="VZF70" s="119"/>
      <c r="VZG70" s="119"/>
      <c r="VZH70" s="119"/>
      <c r="VZI70" s="119"/>
      <c r="VZJ70" s="119"/>
      <c r="VZK70" s="119"/>
      <c r="VZL70" s="119"/>
      <c r="VZM70" s="119"/>
      <c r="VZN70" s="119"/>
      <c r="VZO70" s="119"/>
      <c r="VZP70" s="119"/>
      <c r="VZQ70" s="119"/>
      <c r="VZR70" s="119"/>
      <c r="VZS70" s="119"/>
      <c r="VZT70" s="119"/>
      <c r="VZU70" s="119"/>
      <c r="VZV70" s="119"/>
      <c r="VZW70" s="119"/>
      <c r="VZX70" s="119"/>
      <c r="VZY70" s="119"/>
      <c r="VZZ70" s="119"/>
      <c r="WAA70" s="119"/>
      <c r="WAB70" s="119"/>
      <c r="WAC70" s="119"/>
      <c r="WAD70" s="119"/>
      <c r="WAE70" s="119"/>
      <c r="WAF70" s="119"/>
      <c r="WAG70" s="119"/>
      <c r="WAH70" s="119"/>
      <c r="WAI70" s="119"/>
      <c r="WAJ70" s="119"/>
      <c r="WAK70" s="119"/>
      <c r="WAL70" s="119"/>
      <c r="WAM70" s="119"/>
      <c r="WAN70" s="119"/>
      <c r="WAO70" s="119"/>
      <c r="WAP70" s="119"/>
      <c r="WAQ70" s="119"/>
      <c r="WAR70" s="119"/>
      <c r="WAS70" s="119"/>
      <c r="WAT70" s="119"/>
      <c r="WAU70" s="119"/>
      <c r="WAV70" s="119"/>
      <c r="WAW70" s="119"/>
      <c r="WAX70" s="119"/>
      <c r="WAY70" s="119"/>
      <c r="WAZ70" s="119"/>
      <c r="WBA70" s="119"/>
      <c r="WBB70" s="119"/>
      <c r="WBC70" s="119"/>
      <c r="WBD70" s="119"/>
      <c r="WBE70" s="119"/>
      <c r="WBF70" s="119"/>
      <c r="WBG70" s="119"/>
      <c r="WBH70" s="119"/>
      <c r="WBI70" s="119"/>
      <c r="WBJ70" s="119"/>
      <c r="WBK70" s="119"/>
      <c r="WBL70" s="119"/>
      <c r="WBM70" s="119"/>
      <c r="WBN70" s="119"/>
      <c r="WBO70" s="119"/>
      <c r="WBP70" s="119"/>
      <c r="WBQ70" s="119"/>
      <c r="WBR70" s="119"/>
      <c r="WBS70" s="119"/>
      <c r="WBT70" s="119"/>
      <c r="WBU70" s="119"/>
      <c r="WBV70" s="119"/>
      <c r="WBW70" s="119"/>
      <c r="WBX70" s="119"/>
      <c r="WBY70" s="119"/>
      <c r="WBZ70" s="119"/>
      <c r="WCA70" s="119"/>
      <c r="WCB70" s="119"/>
      <c r="WCC70" s="119"/>
      <c r="WCD70" s="119"/>
      <c r="WCE70" s="119"/>
      <c r="WCF70" s="119"/>
      <c r="WCG70" s="119"/>
      <c r="WCH70" s="119"/>
      <c r="WCI70" s="119"/>
      <c r="WCJ70" s="119"/>
      <c r="WCK70" s="119"/>
      <c r="WCL70" s="119"/>
      <c r="WCM70" s="119"/>
      <c r="WCN70" s="119"/>
      <c r="WCO70" s="119"/>
      <c r="WCP70" s="119"/>
      <c r="WCQ70" s="119"/>
      <c r="WCR70" s="119"/>
      <c r="WCS70" s="119"/>
      <c r="WCT70" s="119"/>
      <c r="WCU70" s="119"/>
      <c r="WCV70" s="119"/>
      <c r="WCW70" s="119"/>
      <c r="WCX70" s="119"/>
      <c r="WCY70" s="119"/>
      <c r="WCZ70" s="119"/>
      <c r="WDA70" s="119"/>
      <c r="WDB70" s="119"/>
      <c r="WDC70" s="119"/>
      <c r="WDD70" s="119"/>
      <c r="WDE70" s="119"/>
      <c r="WDF70" s="119"/>
      <c r="WDG70" s="119"/>
      <c r="WDH70" s="119"/>
      <c r="WDI70" s="119"/>
      <c r="WDJ70" s="119"/>
      <c r="WDK70" s="119"/>
      <c r="WDL70" s="119"/>
      <c r="WDM70" s="119"/>
      <c r="WDN70" s="119"/>
      <c r="WDO70" s="119"/>
      <c r="WDP70" s="119"/>
      <c r="WDQ70" s="119"/>
      <c r="WDR70" s="119"/>
      <c r="WDS70" s="119"/>
      <c r="WDT70" s="119"/>
      <c r="WDU70" s="119"/>
      <c r="WDV70" s="119"/>
      <c r="WDW70" s="119"/>
      <c r="WDX70" s="119"/>
      <c r="WDY70" s="119"/>
      <c r="WDZ70" s="119"/>
      <c r="WEA70" s="119"/>
      <c r="WEB70" s="119"/>
      <c r="WEC70" s="119"/>
      <c r="WED70" s="119"/>
      <c r="WEE70" s="119"/>
      <c r="WEF70" s="119"/>
      <c r="WEG70" s="119"/>
      <c r="WEH70" s="119"/>
      <c r="WEI70" s="119"/>
      <c r="WEJ70" s="119"/>
      <c r="WEK70" s="119"/>
      <c r="WEL70" s="119"/>
      <c r="WEM70" s="119"/>
      <c r="WEN70" s="119"/>
      <c r="WEO70" s="119"/>
      <c r="WEP70" s="119"/>
      <c r="WEQ70" s="119"/>
      <c r="WER70" s="119"/>
      <c r="WES70" s="119"/>
      <c r="WET70" s="119"/>
      <c r="WEU70" s="119"/>
      <c r="WEV70" s="119"/>
      <c r="WEW70" s="119"/>
      <c r="WEX70" s="119"/>
      <c r="WEY70" s="119"/>
      <c r="WEZ70" s="119"/>
      <c r="WFA70" s="119"/>
      <c r="WFB70" s="119"/>
      <c r="WFC70" s="119"/>
      <c r="WFD70" s="119"/>
      <c r="WFE70" s="119"/>
      <c r="WFF70" s="119"/>
      <c r="WFG70" s="119"/>
      <c r="WFH70" s="119"/>
      <c r="WFI70" s="119"/>
      <c r="WFJ70" s="119"/>
      <c r="WFK70" s="119"/>
      <c r="WFL70" s="119"/>
      <c r="WFM70" s="119"/>
      <c r="WFN70" s="119"/>
      <c r="WFO70" s="119"/>
      <c r="WFP70" s="119"/>
      <c r="WFQ70" s="119"/>
      <c r="WFR70" s="119"/>
      <c r="WFS70" s="119"/>
      <c r="WFT70" s="119"/>
      <c r="WFU70" s="119"/>
      <c r="WFV70" s="119"/>
      <c r="WFW70" s="119"/>
      <c r="WFX70" s="119"/>
      <c r="WFY70" s="119"/>
      <c r="WFZ70" s="119"/>
      <c r="WGA70" s="119"/>
      <c r="WGB70" s="119"/>
      <c r="WGC70" s="119"/>
      <c r="WGD70" s="119"/>
      <c r="WGE70" s="119"/>
      <c r="WGF70" s="119"/>
      <c r="WGG70" s="119"/>
      <c r="WGH70" s="119"/>
      <c r="WGI70" s="119"/>
      <c r="WGJ70" s="119"/>
      <c r="WGK70" s="119"/>
      <c r="WGL70" s="119"/>
      <c r="WGM70" s="119"/>
      <c r="WGN70" s="119"/>
      <c r="WGO70" s="119"/>
      <c r="WGP70" s="119"/>
      <c r="WGQ70" s="119"/>
      <c r="WGR70" s="119"/>
      <c r="WGS70" s="119"/>
      <c r="WGT70" s="119"/>
      <c r="WGU70" s="119"/>
      <c r="WGV70" s="119"/>
      <c r="WGW70" s="119"/>
      <c r="WGX70" s="119"/>
      <c r="WGY70" s="119"/>
      <c r="WGZ70" s="119"/>
      <c r="WHA70" s="119"/>
      <c r="WHB70" s="119"/>
      <c r="WHC70" s="119"/>
      <c r="WHD70" s="119"/>
      <c r="WHE70" s="119"/>
      <c r="WHF70" s="119"/>
      <c r="WHG70" s="119"/>
      <c r="WHH70" s="119"/>
      <c r="WHI70" s="119"/>
      <c r="WHJ70" s="119"/>
      <c r="WHK70" s="119"/>
      <c r="WHL70" s="119"/>
      <c r="WHM70" s="119"/>
      <c r="WHN70" s="119"/>
      <c r="WHO70" s="119"/>
      <c r="WHP70" s="119"/>
      <c r="WHQ70" s="119"/>
      <c r="WHR70" s="119"/>
      <c r="WHS70" s="119"/>
      <c r="WHT70" s="119"/>
      <c r="WHU70" s="119"/>
      <c r="WHV70" s="119"/>
      <c r="WHW70" s="119"/>
      <c r="WHX70" s="119"/>
      <c r="WHY70" s="119"/>
      <c r="WHZ70" s="119"/>
      <c r="WIA70" s="119"/>
      <c r="WIB70" s="119"/>
      <c r="WIC70" s="119"/>
      <c r="WID70" s="119"/>
      <c r="WIE70" s="119"/>
      <c r="WIF70" s="119"/>
      <c r="WIG70" s="119"/>
      <c r="WIH70" s="119"/>
      <c r="WII70" s="119"/>
      <c r="WIJ70" s="119"/>
      <c r="WIK70" s="119"/>
      <c r="WIL70" s="119"/>
      <c r="WIM70" s="119"/>
      <c r="WIN70" s="119"/>
      <c r="WIO70" s="119"/>
      <c r="WIP70" s="119"/>
      <c r="WIQ70" s="119"/>
      <c r="WIR70" s="119"/>
      <c r="WIS70" s="119"/>
      <c r="WIT70" s="119"/>
      <c r="WIU70" s="119"/>
      <c r="WIV70" s="119"/>
      <c r="WIW70" s="119"/>
      <c r="WIX70" s="119"/>
      <c r="WIY70" s="119"/>
      <c r="WIZ70" s="119"/>
      <c r="WJA70" s="119"/>
      <c r="WJB70" s="119"/>
      <c r="WJC70" s="119"/>
      <c r="WJD70" s="119"/>
      <c r="WJE70" s="119"/>
      <c r="WJF70" s="119"/>
      <c r="WJG70" s="119"/>
      <c r="WJH70" s="119"/>
      <c r="WJI70" s="119"/>
      <c r="WJJ70" s="119"/>
      <c r="WJK70" s="119"/>
      <c r="WJL70" s="119"/>
      <c r="WJM70" s="119"/>
      <c r="WJN70" s="119"/>
      <c r="WJO70" s="119"/>
      <c r="WJP70" s="119"/>
      <c r="WJQ70" s="119"/>
      <c r="WJR70" s="119"/>
      <c r="WJS70" s="119"/>
      <c r="WJT70" s="119"/>
      <c r="WJU70" s="119"/>
      <c r="WJV70" s="119"/>
      <c r="WJW70" s="119"/>
      <c r="WJX70" s="119"/>
      <c r="WJY70" s="119"/>
      <c r="WJZ70" s="119"/>
      <c r="WKA70" s="119"/>
      <c r="WKB70" s="119"/>
      <c r="WKC70" s="119"/>
      <c r="WKD70" s="119"/>
      <c r="WKE70" s="119"/>
      <c r="WKF70" s="119"/>
      <c r="WKG70" s="119"/>
      <c r="WKH70" s="119"/>
      <c r="WKI70" s="119"/>
      <c r="WKJ70" s="119"/>
      <c r="WKK70" s="119"/>
      <c r="WKL70" s="119"/>
      <c r="WKM70" s="119"/>
      <c r="WKN70" s="119"/>
      <c r="WKO70" s="119"/>
      <c r="WKP70" s="119"/>
      <c r="WKQ70" s="119"/>
      <c r="WKR70" s="119"/>
      <c r="WKS70" s="119"/>
      <c r="WKT70" s="119"/>
      <c r="WKU70" s="119"/>
      <c r="WKV70" s="119"/>
      <c r="WKW70" s="119"/>
      <c r="WKX70" s="119"/>
      <c r="WKY70" s="119"/>
      <c r="WKZ70" s="119"/>
      <c r="WLA70" s="119"/>
      <c r="WLB70" s="119"/>
      <c r="WLC70" s="119"/>
      <c r="WLD70" s="119"/>
      <c r="WLE70" s="119"/>
      <c r="WLF70" s="119"/>
      <c r="WLG70" s="119"/>
      <c r="WLH70" s="119"/>
      <c r="WLI70" s="119"/>
      <c r="WLJ70" s="119"/>
      <c r="WLK70" s="119"/>
      <c r="WLL70" s="119"/>
      <c r="WLM70" s="119"/>
      <c r="WLN70" s="119"/>
      <c r="WLO70" s="119"/>
      <c r="WLP70" s="119"/>
      <c r="WLQ70" s="119"/>
      <c r="WLR70" s="119"/>
      <c r="WLS70" s="119"/>
      <c r="WLT70" s="119"/>
      <c r="WLU70" s="119"/>
      <c r="WLV70" s="119"/>
      <c r="WLW70" s="119"/>
      <c r="WLX70" s="119"/>
      <c r="WLY70" s="119"/>
      <c r="WLZ70" s="119"/>
      <c r="WMA70" s="119"/>
      <c r="WMB70" s="119"/>
      <c r="WMC70" s="119"/>
      <c r="WMD70" s="119"/>
      <c r="WME70" s="119"/>
      <c r="WMF70" s="119"/>
      <c r="WMG70" s="119"/>
      <c r="WMH70" s="119"/>
      <c r="WMI70" s="119"/>
      <c r="WMJ70" s="119"/>
      <c r="WMK70" s="119"/>
      <c r="WML70" s="119"/>
      <c r="WMM70" s="119"/>
      <c r="WMN70" s="119"/>
      <c r="WMO70" s="119"/>
      <c r="WMP70" s="119"/>
      <c r="WMQ70" s="119"/>
      <c r="WMR70" s="119"/>
      <c r="WMS70" s="119"/>
      <c r="WMT70" s="119"/>
      <c r="WMU70" s="119"/>
      <c r="WMV70" s="119"/>
      <c r="WMW70" s="119"/>
      <c r="WMX70" s="119"/>
      <c r="WMY70" s="119"/>
      <c r="WMZ70" s="119"/>
      <c r="WNA70" s="119"/>
      <c r="WNB70" s="119"/>
      <c r="WNC70" s="119"/>
      <c r="WND70" s="119"/>
      <c r="WNE70" s="119"/>
      <c r="WNF70" s="119"/>
      <c r="WNG70" s="119"/>
      <c r="WNH70" s="119"/>
      <c r="WNI70" s="119"/>
      <c r="WNJ70" s="119"/>
      <c r="WNK70" s="119"/>
      <c r="WNL70" s="119"/>
      <c r="WNM70" s="119"/>
      <c r="WNN70" s="119"/>
      <c r="WNO70" s="119"/>
      <c r="WNP70" s="119"/>
      <c r="WNQ70" s="119"/>
      <c r="WNR70" s="119"/>
      <c r="WNS70" s="119"/>
      <c r="WNT70" s="119"/>
      <c r="WNU70" s="119"/>
      <c r="WNV70" s="119"/>
      <c r="WNW70" s="119"/>
      <c r="WNX70" s="119"/>
      <c r="WNY70" s="119"/>
      <c r="WNZ70" s="119"/>
      <c r="WOA70" s="119"/>
      <c r="WOB70" s="119"/>
      <c r="WOC70" s="119"/>
      <c r="WOD70" s="119"/>
      <c r="WOE70" s="119"/>
      <c r="WOF70" s="119"/>
      <c r="WOG70" s="119"/>
      <c r="WOH70" s="119"/>
      <c r="WOI70" s="119"/>
      <c r="WOJ70" s="119"/>
      <c r="WOK70" s="119"/>
      <c r="WOL70" s="119"/>
      <c r="WOM70" s="119"/>
      <c r="WON70" s="119"/>
      <c r="WOO70" s="119"/>
      <c r="WOP70" s="119"/>
      <c r="WOQ70" s="119"/>
      <c r="WOR70" s="119"/>
      <c r="WOS70" s="119"/>
      <c r="WOT70" s="119"/>
      <c r="WOU70" s="119"/>
      <c r="WOV70" s="119"/>
      <c r="WOW70" s="119"/>
      <c r="WOX70" s="119"/>
      <c r="WOY70" s="119"/>
      <c r="WOZ70" s="119"/>
      <c r="WPA70" s="119"/>
      <c r="WPB70" s="119"/>
      <c r="WPC70" s="119"/>
      <c r="WPD70" s="119"/>
      <c r="WPE70" s="119"/>
      <c r="WPF70" s="119"/>
      <c r="WPG70" s="119"/>
      <c r="WPH70" s="119"/>
      <c r="WPI70" s="119"/>
      <c r="WPJ70" s="119"/>
      <c r="WPK70" s="119"/>
      <c r="WPL70" s="119"/>
      <c r="WPM70" s="119"/>
      <c r="WPN70" s="119"/>
      <c r="WPO70" s="119"/>
      <c r="WPP70" s="119"/>
      <c r="WPQ70" s="119"/>
      <c r="WPR70" s="119"/>
      <c r="WPS70" s="119"/>
      <c r="WPT70" s="119"/>
      <c r="WPU70" s="119"/>
      <c r="WPV70" s="119"/>
      <c r="WPW70" s="119"/>
      <c r="WPX70" s="119"/>
      <c r="WPY70" s="119"/>
      <c r="WPZ70" s="119"/>
      <c r="WQA70" s="119"/>
      <c r="WQB70" s="119"/>
      <c r="WQC70" s="119"/>
      <c r="WQD70" s="119"/>
      <c r="WQE70" s="119"/>
      <c r="WQF70" s="119"/>
      <c r="WQG70" s="119"/>
      <c r="WQH70" s="119"/>
      <c r="WQI70" s="119"/>
      <c r="WQJ70" s="119"/>
      <c r="WQK70" s="119"/>
      <c r="WQL70" s="119"/>
      <c r="WQM70" s="119"/>
      <c r="WQN70" s="119"/>
      <c r="WQO70" s="119"/>
      <c r="WQP70" s="119"/>
      <c r="WQQ70" s="119"/>
      <c r="WQR70" s="119"/>
      <c r="WQS70" s="119"/>
      <c r="WQT70" s="119"/>
      <c r="WQU70" s="119"/>
      <c r="WQV70" s="119"/>
      <c r="WQW70" s="119"/>
      <c r="WQX70" s="119"/>
      <c r="WQY70" s="119"/>
      <c r="WQZ70" s="119"/>
      <c r="WRA70" s="119"/>
      <c r="WRB70" s="119"/>
      <c r="WRC70" s="119"/>
      <c r="WRD70" s="119"/>
      <c r="WRE70" s="119"/>
      <c r="WRF70" s="119"/>
      <c r="WRG70" s="119"/>
      <c r="WRH70" s="119"/>
      <c r="WRI70" s="119"/>
      <c r="WRJ70" s="119"/>
      <c r="WRK70" s="119"/>
      <c r="WRL70" s="119"/>
      <c r="WRM70" s="119"/>
      <c r="WRN70" s="119"/>
      <c r="WRO70" s="119"/>
      <c r="WRP70" s="119"/>
      <c r="WRQ70" s="119"/>
      <c r="WRR70" s="119"/>
      <c r="WRS70" s="119"/>
      <c r="WRT70" s="119"/>
      <c r="WRU70" s="119"/>
      <c r="WRV70" s="119"/>
      <c r="WRW70" s="119"/>
      <c r="WRX70" s="119"/>
      <c r="WRY70" s="119"/>
      <c r="WRZ70" s="119"/>
      <c r="WSA70" s="119"/>
      <c r="WSB70" s="119"/>
      <c r="WSC70" s="119"/>
      <c r="WSD70" s="119"/>
      <c r="WSE70" s="119"/>
      <c r="WSF70" s="119"/>
      <c r="WSG70" s="119"/>
      <c r="WSH70" s="119"/>
      <c r="WSI70" s="119"/>
      <c r="WSJ70" s="119"/>
      <c r="WSK70" s="119"/>
      <c r="WSL70" s="119"/>
      <c r="WSM70" s="119"/>
      <c r="WSN70" s="119"/>
      <c r="WSO70" s="119"/>
      <c r="WSP70" s="119"/>
      <c r="WSQ70" s="119"/>
      <c r="WSR70" s="119"/>
      <c r="WSS70" s="119"/>
      <c r="WST70" s="119"/>
      <c r="WSU70" s="119"/>
      <c r="WSV70" s="119"/>
      <c r="WSW70" s="119"/>
      <c r="WSX70" s="119"/>
      <c r="WSY70" s="119"/>
      <c r="WSZ70" s="119"/>
      <c r="WTA70" s="119"/>
      <c r="WTB70" s="119"/>
      <c r="WTC70" s="119"/>
      <c r="WTD70" s="119"/>
      <c r="WTE70" s="119"/>
      <c r="WTF70" s="119"/>
      <c r="WTG70" s="119"/>
      <c r="WTH70" s="119"/>
      <c r="WTI70" s="119"/>
      <c r="WTJ70" s="119"/>
      <c r="WTK70" s="119"/>
      <c r="WTL70" s="119"/>
      <c r="WTM70" s="119"/>
      <c r="WTN70" s="119"/>
      <c r="WTO70" s="119"/>
      <c r="WTP70" s="119"/>
      <c r="WTQ70" s="119"/>
      <c r="WTR70" s="119"/>
      <c r="WTS70" s="119"/>
      <c r="WTT70" s="119"/>
      <c r="WTU70" s="119"/>
      <c r="WTV70" s="119"/>
      <c r="WTW70" s="119"/>
      <c r="WTX70" s="119"/>
      <c r="WTY70" s="119"/>
      <c r="WTZ70" s="119"/>
      <c r="WUA70" s="119"/>
      <c r="WUB70" s="119"/>
      <c r="WUC70" s="119"/>
      <c r="WUD70" s="119"/>
      <c r="WUE70" s="119"/>
      <c r="WUF70" s="119"/>
      <c r="WUG70" s="119"/>
      <c r="WUH70" s="119"/>
      <c r="WUI70" s="119"/>
      <c r="WUJ70" s="119"/>
      <c r="WUK70" s="119"/>
      <c r="WUL70" s="119"/>
      <c r="WUM70" s="119"/>
      <c r="WUN70" s="119"/>
      <c r="WUO70" s="119"/>
      <c r="WUP70" s="119"/>
      <c r="WUQ70" s="119"/>
      <c r="WUR70" s="119"/>
      <c r="WUS70" s="119"/>
      <c r="WUT70" s="119"/>
      <c r="WUU70" s="119"/>
      <c r="WUV70" s="119"/>
      <c r="WUW70" s="119"/>
      <c r="WUX70" s="119"/>
      <c r="WUY70" s="119"/>
      <c r="WUZ70" s="119"/>
      <c r="WVA70" s="119"/>
      <c r="WVB70" s="119"/>
      <c r="WVC70" s="119"/>
      <c r="WVD70" s="119"/>
      <c r="WVE70" s="119"/>
      <c r="WVF70" s="119"/>
      <c r="WVG70" s="119"/>
      <c r="WVH70" s="119"/>
      <c r="WVI70" s="119"/>
      <c r="WVJ70" s="119"/>
      <c r="WVK70" s="119"/>
      <c r="WVL70" s="119"/>
      <c r="WVM70" s="119"/>
      <c r="WVN70" s="119"/>
      <c r="WVO70" s="119"/>
      <c r="WVP70" s="119"/>
      <c r="WVQ70" s="119"/>
      <c r="WVR70" s="119"/>
      <c r="WVS70" s="119"/>
      <c r="WVT70" s="119"/>
      <c r="WVU70" s="119"/>
      <c r="WVV70" s="119"/>
      <c r="WVW70" s="119"/>
      <c r="WVX70" s="119"/>
      <c r="WVY70" s="119"/>
      <c r="WVZ70" s="119"/>
      <c r="WWA70" s="119"/>
      <c r="WWB70" s="119"/>
      <c r="WWC70" s="119"/>
      <c r="WWD70" s="119"/>
      <c r="WWE70" s="119"/>
      <c r="WWF70" s="119"/>
      <c r="WWG70" s="119"/>
      <c r="WWH70" s="119"/>
      <c r="WWI70" s="119"/>
      <c r="WWJ70" s="119"/>
      <c r="WWK70" s="119"/>
      <c r="WWL70" s="119"/>
      <c r="WWM70" s="119"/>
      <c r="WWN70" s="119"/>
      <c r="WWO70" s="119"/>
      <c r="WWP70" s="119"/>
      <c r="WWQ70" s="119"/>
      <c r="WWR70" s="119"/>
      <c r="WWS70" s="119"/>
      <c r="WWT70" s="119"/>
      <c r="WWU70" s="119"/>
      <c r="WWV70" s="119"/>
      <c r="WWW70" s="119"/>
      <c r="WWX70" s="119"/>
      <c r="WWY70" s="119"/>
      <c r="WWZ70" s="119"/>
      <c r="WXA70" s="119"/>
      <c r="WXB70" s="119"/>
      <c r="WXC70" s="119"/>
      <c r="WXD70" s="119"/>
      <c r="WXE70" s="119"/>
      <c r="WXF70" s="119"/>
      <c r="WXG70" s="119"/>
      <c r="WXH70" s="119"/>
      <c r="WXI70" s="119"/>
      <c r="WXJ70" s="119"/>
      <c r="WXK70" s="119"/>
      <c r="WXL70" s="119"/>
      <c r="WXM70" s="119"/>
      <c r="WXN70" s="119"/>
      <c r="WXO70" s="119"/>
      <c r="WXP70" s="119"/>
      <c r="WXQ70" s="119"/>
      <c r="WXR70" s="119"/>
      <c r="WXS70" s="119"/>
      <c r="WXT70" s="119"/>
      <c r="WXU70" s="119"/>
      <c r="WXV70" s="119"/>
      <c r="WXW70" s="119"/>
      <c r="WXX70" s="119"/>
      <c r="WXY70" s="119"/>
      <c r="WXZ70" s="119"/>
      <c r="WYA70" s="119"/>
      <c r="WYB70" s="119"/>
      <c r="WYC70" s="119"/>
      <c r="WYD70" s="119"/>
      <c r="WYE70" s="119"/>
      <c r="WYF70" s="119"/>
      <c r="WYG70" s="119"/>
      <c r="WYH70" s="119"/>
      <c r="WYI70" s="119"/>
      <c r="WYJ70" s="119"/>
      <c r="WYK70" s="119"/>
      <c r="WYL70" s="119"/>
      <c r="WYM70" s="119"/>
      <c r="WYN70" s="119"/>
      <c r="WYO70" s="119"/>
      <c r="WYP70" s="119"/>
      <c r="WYQ70" s="119"/>
      <c r="WYR70" s="119"/>
      <c r="WYS70" s="119"/>
      <c r="WYT70" s="119"/>
      <c r="WYU70" s="119"/>
      <c r="WYV70" s="119"/>
      <c r="WYW70" s="119"/>
      <c r="WYX70" s="119"/>
      <c r="WYY70" s="119"/>
      <c r="WYZ70" s="119"/>
      <c r="WZA70" s="119"/>
      <c r="WZB70" s="119"/>
      <c r="WZC70" s="119"/>
      <c r="WZD70" s="119"/>
      <c r="WZE70" s="119"/>
      <c r="WZF70" s="119"/>
      <c r="WZG70" s="119"/>
      <c r="WZH70" s="119"/>
      <c r="WZI70" s="119"/>
      <c r="WZJ70" s="119"/>
      <c r="WZK70" s="119"/>
      <c r="WZL70" s="119"/>
      <c r="WZM70" s="119"/>
      <c r="WZN70" s="119"/>
      <c r="WZO70" s="119"/>
      <c r="WZP70" s="119"/>
      <c r="WZQ70" s="119"/>
      <c r="WZR70" s="119"/>
      <c r="WZS70" s="119"/>
      <c r="WZT70" s="119"/>
      <c r="WZU70" s="119"/>
      <c r="WZV70" s="119"/>
      <c r="WZW70" s="119"/>
      <c r="WZX70" s="119"/>
      <c r="WZY70" s="119"/>
      <c r="WZZ70" s="119"/>
      <c r="XAA70" s="119"/>
      <c r="XAB70" s="119"/>
      <c r="XAC70" s="119"/>
      <c r="XAD70" s="119"/>
      <c r="XAE70" s="119"/>
      <c r="XAF70" s="119"/>
      <c r="XAG70" s="119"/>
      <c r="XAH70" s="119"/>
      <c r="XAI70" s="119"/>
      <c r="XAJ70" s="119"/>
      <c r="XAK70" s="119"/>
      <c r="XAL70" s="119"/>
      <c r="XAM70" s="119"/>
      <c r="XAN70" s="119"/>
      <c r="XAO70" s="119"/>
      <c r="XAP70" s="119"/>
      <c r="XAQ70" s="119"/>
      <c r="XAR70" s="119"/>
      <c r="XAS70" s="119"/>
      <c r="XAT70" s="119"/>
      <c r="XAU70" s="119"/>
      <c r="XAV70" s="119"/>
      <c r="XAW70" s="119"/>
      <c r="XAX70" s="119"/>
      <c r="XAY70" s="119"/>
      <c r="XAZ70" s="119"/>
      <c r="XBA70" s="119"/>
      <c r="XBB70" s="119"/>
      <c r="XBC70" s="119"/>
      <c r="XBD70" s="119"/>
      <c r="XBE70" s="119"/>
      <c r="XBF70" s="119"/>
      <c r="XBG70" s="119"/>
      <c r="XBH70" s="119"/>
      <c r="XBI70" s="119"/>
      <c r="XBJ70" s="119"/>
      <c r="XBK70" s="119"/>
      <c r="XBL70" s="119"/>
      <c r="XBM70" s="119"/>
      <c r="XBN70" s="119"/>
      <c r="XBO70" s="119"/>
      <c r="XBP70" s="119"/>
      <c r="XBQ70" s="119"/>
      <c r="XBR70" s="119"/>
      <c r="XBS70" s="119"/>
      <c r="XBT70" s="119"/>
      <c r="XBU70" s="119"/>
      <c r="XBV70" s="119"/>
      <c r="XBW70" s="119"/>
      <c r="XBX70" s="119"/>
      <c r="XBY70" s="119"/>
      <c r="XBZ70" s="119"/>
      <c r="XCA70" s="119"/>
      <c r="XCB70" s="119"/>
      <c r="XCC70" s="119"/>
      <c r="XCD70" s="119"/>
      <c r="XCE70" s="119"/>
      <c r="XCF70" s="119"/>
      <c r="XCG70" s="119"/>
      <c r="XCH70" s="119"/>
      <c r="XCI70" s="119"/>
      <c r="XCJ70" s="119"/>
      <c r="XCK70" s="119"/>
      <c r="XCL70" s="119"/>
      <c r="XCM70" s="119"/>
      <c r="XCN70" s="119"/>
      <c r="XCO70" s="119"/>
      <c r="XCP70" s="119"/>
      <c r="XCQ70" s="119"/>
      <c r="XCR70" s="119"/>
      <c r="XCS70" s="119"/>
      <c r="XCT70" s="119"/>
      <c r="XCU70" s="119"/>
      <c r="XCV70" s="119"/>
      <c r="XCW70" s="119"/>
      <c r="XCX70" s="119"/>
      <c r="XCY70" s="119"/>
      <c r="XCZ70" s="119"/>
      <c r="XDA70" s="119"/>
      <c r="XDB70" s="119"/>
      <c r="XDC70" s="119"/>
      <c r="XDD70" s="119"/>
      <c r="XDE70" s="119"/>
      <c r="XDF70" s="119"/>
      <c r="XDG70" s="119"/>
      <c r="XDH70" s="119"/>
      <c r="XDI70" s="119"/>
      <c r="XDJ70" s="119"/>
      <c r="XDK70" s="119"/>
      <c r="XDL70" s="119"/>
      <c r="XDM70" s="119"/>
      <c r="XDN70" s="119"/>
      <c r="XDO70" s="119"/>
      <c r="XDP70" s="119"/>
      <c r="XDQ70" s="119"/>
      <c r="XDR70" s="119"/>
      <c r="XDS70" s="119"/>
      <c r="XDT70" s="119"/>
      <c r="XDU70" s="119"/>
      <c r="XDV70" s="119"/>
      <c r="XDW70" s="119"/>
      <c r="XDX70" s="119"/>
      <c r="XDY70" s="119"/>
      <c r="XDZ70" s="119"/>
      <c r="XEA70" s="119"/>
      <c r="XEB70" s="119"/>
      <c r="XEC70" s="119"/>
      <c r="XED70" s="119"/>
      <c r="XEE70" s="119"/>
      <c r="XEF70" s="119"/>
      <c r="XEG70" s="119"/>
      <c r="XEH70" s="119"/>
      <c r="XEI70" s="119"/>
      <c r="XEJ70" s="119"/>
      <c r="XEK70" s="119"/>
      <c r="XEL70" s="119"/>
      <c r="XEM70" s="119"/>
      <c r="XEN70" s="119"/>
      <c r="XEO70" s="119"/>
      <c r="XEP70" s="119"/>
      <c r="XEQ70" s="119"/>
      <c r="XER70" s="119"/>
      <c r="XES70" s="119"/>
      <c r="XET70" s="119"/>
      <c r="XEU70" s="119"/>
      <c r="XEV70" s="119"/>
      <c r="XEW70" s="119"/>
      <c r="XEX70" s="119"/>
      <c r="XEY70" s="119"/>
      <c r="XEZ70" s="119"/>
      <c r="XFA70" s="119"/>
      <c r="XFB70" s="119"/>
      <c r="XFC70" s="119"/>
      <c r="XFD70" s="119"/>
    </row>
    <row r="71" customHeight="1" spans="1:54">
      <c r="A71" s="84" t="s">
        <v>233</v>
      </c>
      <c r="B71" s="145">
        <v>82</v>
      </c>
      <c r="C71" s="84">
        <v>61</v>
      </c>
      <c r="D71" s="115">
        <v>1360</v>
      </c>
      <c r="E71" s="115">
        <v>1407</v>
      </c>
      <c r="F71" s="115">
        <v>24</v>
      </c>
      <c r="G71" s="115">
        <v>25</v>
      </c>
      <c r="H71" s="135">
        <v>88</v>
      </c>
      <c r="I71" s="163">
        <f t="shared" si="3"/>
        <v>56.28</v>
      </c>
      <c r="J71" s="164">
        <f t="shared" ref="J71:J75" si="66">G71*2.8</f>
        <v>70</v>
      </c>
      <c r="K71" s="163">
        <f t="shared" ref="K71:K75" si="67">E71/13.5</f>
        <v>104.222222222222</v>
      </c>
      <c r="L71" s="165">
        <f t="shared" ref="L71:L75" si="68">G71*50/13.5</f>
        <v>92.5925925925926</v>
      </c>
      <c r="M71" s="84"/>
      <c r="N71" s="84"/>
      <c r="O71" s="84"/>
      <c r="P71" s="166"/>
      <c r="Q71" s="179" t="e">
        <f>IF('统招（小学）'!#REF!=0,"",'统招（小学）'!#REF!)</f>
        <v>#REF!</v>
      </c>
      <c r="R71" s="93" t="e">
        <f>IF('统招（小学）'!#REF!=0,"",'统招（小学）'!#REF!)</f>
        <v>#REF!</v>
      </c>
      <c r="S71" s="93" t="e">
        <f>IF('统招（小学）'!#REF!=0,"",'统招（小学）'!#REF!)</f>
        <v>#REF!</v>
      </c>
      <c r="T71" s="93" t="e">
        <f>IF('统招（小学）'!#REF!=0,"",'统招（小学）'!#REF!)</f>
        <v>#REF!</v>
      </c>
      <c r="U71" s="93" t="e">
        <f>IF('统招（小学）'!#REF!=0,"",'统招（小学）'!#REF!)</f>
        <v>#REF!</v>
      </c>
      <c r="V71" s="93" t="e">
        <f>IF('统招（小学）'!#REF!=0,"",'统招（小学）'!#REF!)</f>
        <v>#REF!</v>
      </c>
      <c r="W71" s="93" t="e">
        <f>IF('统招（小学）'!#REF!=0,"",'统招（小学）'!#REF!)</f>
        <v>#REF!</v>
      </c>
      <c r="X71" s="93" t="e">
        <f>IF('统招（小学）'!#REF!=0,"",'统招（小学）'!#REF!)</f>
        <v>#REF!</v>
      </c>
      <c r="Y71" s="93" t="e">
        <f>IF('统招（小学）'!#REF!=0,"",'统招（小学）'!#REF!)</f>
        <v>#REF!</v>
      </c>
      <c r="Z71" s="93" t="e">
        <f>IF('统招（小学）'!#REF!=0,"",'统招（小学）'!#REF!)</f>
        <v>#REF!</v>
      </c>
      <c r="AA71" s="93" t="e">
        <f>IF('统招（小学）'!#REF!=0,"",'统招（小学）'!#REF!)</f>
        <v>#REF!</v>
      </c>
      <c r="AB71" s="93" t="e">
        <f>IF('统招（小学）'!#REF!=0,"",'统招（小学）'!#REF!)</f>
        <v>#REF!</v>
      </c>
      <c r="AC71" s="93" t="e">
        <f>IF('统招（小学）'!#REF!=0,"",'统招（小学）'!#REF!)</f>
        <v>#REF!</v>
      </c>
      <c r="AD71" s="93" t="e">
        <f>IF('统招（小学）'!#REF!=0,"",'统招（小学）'!#REF!)</f>
        <v>#REF!</v>
      </c>
      <c r="AE71" s="93" t="e">
        <f>IF('统招（小学）'!#REF!=0,"",'统招（小学）'!#REF!)</f>
        <v>#REF!</v>
      </c>
      <c r="AF71" s="93" t="e">
        <f>IF('统招（小学）'!#REF!=0,"",'统招（小学）'!#REF!)</f>
        <v>#REF!</v>
      </c>
      <c r="AG71" s="93" t="e">
        <f>IF('统招（小学）'!#REF!=0,"",'统招（小学）'!#REF!)</f>
        <v>#REF!</v>
      </c>
      <c r="AH71" s="93" t="e">
        <f>IF('统招（小学）'!#REF!=0,"",'统招（小学）'!#REF!)</f>
        <v>#REF!</v>
      </c>
      <c r="AI71" s="93" t="e">
        <f>IF('统招（小学）'!#REF!=0,"",'统招（小学）'!#REF!)</f>
        <v>#REF!</v>
      </c>
      <c r="AJ71" s="93" t="e">
        <f>IF('统招（小学）'!#REF!=0,"",'统招（小学）'!#REF!)</f>
        <v>#REF!</v>
      </c>
      <c r="AK71" s="93" t="e">
        <f>IF('统招（小学）'!#REF!=0,"",'统招（小学）'!#REF!)</f>
        <v>#REF!</v>
      </c>
      <c r="AL71" s="93" t="e">
        <f>IF('统招（小学）'!#REF!=0,"",'统招（小学）'!#REF!)</f>
        <v>#REF!</v>
      </c>
      <c r="AM71" s="93" t="e">
        <f>IF('统招（小学）'!#REF!=0,"",'统招（小学）'!#REF!)</f>
        <v>#REF!</v>
      </c>
      <c r="AN71" s="93" t="e">
        <f>IF('统招（小学）'!#REF!=0,"",'统招（小学）'!#REF!)</f>
        <v>#REF!</v>
      </c>
      <c r="AO71" s="93" t="e">
        <f>IF('统招（小学）'!#REF!=0,"",'统招（小学）'!#REF!)</f>
        <v>#REF!</v>
      </c>
      <c r="AP71" s="200" t="e">
        <f>IF('统招（小学）'!#REF!=0,"",'统招（小学）'!#REF!)</f>
        <v>#REF!</v>
      </c>
      <c r="AQ71" s="185" t="e">
        <f t="shared" si="13"/>
        <v>#REF!</v>
      </c>
      <c r="AR71" s="204"/>
      <c r="AS71" s="202"/>
      <c r="AT71" s="202">
        <v>1</v>
      </c>
      <c r="AU71" s="202"/>
      <c r="AV71" s="203"/>
      <c r="AW71" s="202"/>
      <c r="AX71" s="202"/>
      <c r="AY71" s="202">
        <f t="shared" si="53"/>
        <v>1</v>
      </c>
      <c r="AZ71" s="202"/>
      <c r="BA71" s="222"/>
      <c r="BB71" s="202"/>
    </row>
    <row r="72" s="121" customFormat="1" customHeight="1" spans="1:16384">
      <c r="A72" s="84" t="s">
        <v>882</v>
      </c>
      <c r="B72" s="143">
        <v>36</v>
      </c>
      <c r="C72" s="84">
        <v>62</v>
      </c>
      <c r="D72" s="115">
        <v>3549</v>
      </c>
      <c r="E72" s="115">
        <v>4042</v>
      </c>
      <c r="F72" s="115">
        <v>57</v>
      </c>
      <c r="G72" s="115">
        <v>67</v>
      </c>
      <c r="H72" s="135">
        <v>120</v>
      </c>
      <c r="I72" s="162">
        <f t="shared" si="3"/>
        <v>60.3283582089552</v>
      </c>
      <c r="J72" s="160">
        <f t="shared" si="57"/>
        <v>160.8</v>
      </c>
      <c r="K72" s="158">
        <f t="shared" si="58"/>
        <v>212.736842105263</v>
      </c>
      <c r="L72" s="158"/>
      <c r="M72" s="158">
        <f t="shared" si="59"/>
        <v>186.768421052632</v>
      </c>
      <c r="N72" s="158">
        <f t="shared" si="60"/>
        <v>92.7368421052632</v>
      </c>
      <c r="O72" s="158">
        <f t="shared" si="61"/>
        <v>92.7368421052632</v>
      </c>
      <c r="P72" s="167">
        <f t="shared" si="62"/>
        <v>40.8</v>
      </c>
      <c r="Q72" s="179" t="str">
        <f>IF('统招（小学）'!C18=0,"",'统招（小学）'!C18)</f>
        <v/>
      </c>
      <c r="R72" s="93" t="e">
        <f>IF('统招（小学）'!#REF!=0,"",'统招（小学）'!#REF!)</f>
        <v>#REF!</v>
      </c>
      <c r="S72" s="93">
        <f>IF('统招（小学）'!D18=0,"",'统招（小学）'!D18)</f>
        <v>2</v>
      </c>
      <c r="T72" s="93" t="str">
        <f>IF('统招（小学）'!E18=0,"",'统招（小学）'!E18)</f>
        <v/>
      </c>
      <c r="U72" s="93">
        <f>IF('统招（小学）'!F18=0,"",'统招（小学）'!F18)</f>
        <v>2</v>
      </c>
      <c r="V72" s="93" t="str">
        <f>IF('统招（小学）'!G18=0,"",'统招（小学）'!G18)</f>
        <v/>
      </c>
      <c r="W72" s="93">
        <f>IF('统招（小学）'!H18=0,"",'统招（小学）'!H18)</f>
        <v>1</v>
      </c>
      <c r="X72" s="93" t="str">
        <f>IF('统招（小学）'!I18=0,"",'统招（小学）'!I18)</f>
        <v/>
      </c>
      <c r="Y72" s="93" t="str">
        <f>IF('统招（小学）'!J18=0,"",'统招（小学）'!J18)</f>
        <v/>
      </c>
      <c r="Z72" s="93" t="str">
        <f>IF('统招（小学）'!K18=0,"",'统招（小学）'!K18)</f>
        <v/>
      </c>
      <c r="AA72" s="93" t="str">
        <f>IF('统招（小学）'!L18=0,"",'统招（小学）'!L18)</f>
        <v/>
      </c>
      <c r="AB72" s="93" t="str">
        <f>IF('统招（小学）'!M18=0,"",'统招（小学）'!M18)</f>
        <v/>
      </c>
      <c r="AC72" s="93" t="str">
        <f>IF('统招（小学）'!N18=0,"",'统招（小学）'!N18)</f>
        <v/>
      </c>
      <c r="AD72" s="93" t="str">
        <f>IF('统招（小学）'!O18=0,"",'统招（小学）'!O18)</f>
        <v/>
      </c>
      <c r="AE72" s="93" t="str">
        <f>IF('统招（小学）'!P18=0,"",'统招（小学）'!P18)</f>
        <v/>
      </c>
      <c r="AF72" s="93" t="str">
        <f>IF('统招（小学）'!Q18=0,"",'统招（小学）'!Q18)</f>
        <v/>
      </c>
      <c r="AG72" s="93" t="e">
        <f>IF('统招（小学）'!#REF!=0,"",'统招（小学）'!#REF!)</f>
        <v>#REF!</v>
      </c>
      <c r="AH72" s="93" t="e">
        <f>IF('统招（小学）'!#REF!=0,"",'统招（小学）'!#REF!)</f>
        <v>#REF!</v>
      </c>
      <c r="AI72" s="93" t="e">
        <f>IF('统招（小学）'!#REF!=0,"",'统招（小学）'!#REF!)</f>
        <v>#REF!</v>
      </c>
      <c r="AJ72" s="93" t="e">
        <f>IF('统招（小学）'!#REF!=0,"",'统招（小学）'!#REF!)</f>
        <v>#REF!</v>
      </c>
      <c r="AK72" s="93" t="e">
        <f>IF('统招（小学）'!#REF!=0,"",'统招（小学）'!#REF!)</f>
        <v>#REF!</v>
      </c>
      <c r="AL72" s="93" t="e">
        <f>IF('统招（小学）'!#REF!=0,"",'统招（小学）'!#REF!)</f>
        <v>#REF!</v>
      </c>
      <c r="AM72" s="93" t="e">
        <f>IF('统招（小学）'!#REF!=0,"",'统招（小学）'!#REF!)</f>
        <v>#REF!</v>
      </c>
      <c r="AN72" s="93" t="e">
        <f>IF('统招（小学）'!#REF!=0,"",'统招（小学）'!#REF!)</f>
        <v>#REF!</v>
      </c>
      <c r="AO72" s="93" t="e">
        <f>IF('统招（小学）'!#REF!=0,"",'统招（小学）'!#REF!)</f>
        <v>#REF!</v>
      </c>
      <c r="AP72" s="200" t="str">
        <f>IF('统招（小学）'!R18=0,"",'统招（小学）'!R18)</f>
        <v/>
      </c>
      <c r="AQ72" s="185" t="e">
        <f t="shared" si="13"/>
        <v>#REF!</v>
      </c>
      <c r="AR72" s="204"/>
      <c r="AS72" s="202">
        <v>4</v>
      </c>
      <c r="AT72" s="202">
        <v>2</v>
      </c>
      <c r="AU72" s="202"/>
      <c r="AV72" s="203">
        <v>3</v>
      </c>
      <c r="AW72" s="202"/>
      <c r="AX72" s="202"/>
      <c r="AY72" s="202">
        <f t="shared" si="53"/>
        <v>9</v>
      </c>
      <c r="AZ72" s="84" t="e">
        <f t="shared" si="63"/>
        <v>#REF!</v>
      </c>
      <c r="BA72" s="222" t="e">
        <f t="shared" si="64"/>
        <v>#REF!</v>
      </c>
      <c r="BB72" s="202" t="e">
        <f t="shared" si="65"/>
        <v>#REF!</v>
      </c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  <c r="IW72" s="119"/>
      <c r="IX72" s="119"/>
      <c r="IY72" s="119"/>
      <c r="IZ72" s="119"/>
      <c r="JA72" s="119"/>
      <c r="JB72" s="119"/>
      <c r="JC72" s="119"/>
      <c r="JD72" s="119"/>
      <c r="JE72" s="119"/>
      <c r="JF72" s="119"/>
      <c r="JG72" s="119"/>
      <c r="JH72" s="119"/>
      <c r="JI72" s="119"/>
      <c r="JJ72" s="119"/>
      <c r="JK72" s="119"/>
      <c r="JL72" s="119"/>
      <c r="JM72" s="119"/>
      <c r="JN72" s="119"/>
      <c r="JO72" s="119"/>
      <c r="JP72" s="119"/>
      <c r="JQ72" s="119"/>
      <c r="JR72" s="119"/>
      <c r="JS72" s="119"/>
      <c r="JT72" s="119"/>
      <c r="JU72" s="119"/>
      <c r="JV72" s="119"/>
      <c r="JW72" s="119"/>
      <c r="JX72" s="119"/>
      <c r="JY72" s="119"/>
      <c r="JZ72" s="119"/>
      <c r="KA72" s="119"/>
      <c r="KB72" s="119"/>
      <c r="KC72" s="119"/>
      <c r="KD72" s="119"/>
      <c r="KE72" s="119"/>
      <c r="KF72" s="119"/>
      <c r="KG72" s="119"/>
      <c r="KH72" s="119"/>
      <c r="KI72" s="119"/>
      <c r="KJ72" s="119"/>
      <c r="KK72" s="119"/>
      <c r="KL72" s="119"/>
      <c r="KM72" s="119"/>
      <c r="KN72" s="119"/>
      <c r="KO72" s="119"/>
      <c r="KP72" s="119"/>
      <c r="KQ72" s="119"/>
      <c r="KR72" s="119"/>
      <c r="KS72" s="119"/>
      <c r="KT72" s="119"/>
      <c r="KU72" s="119"/>
      <c r="KV72" s="119"/>
      <c r="KW72" s="119"/>
      <c r="KX72" s="119"/>
      <c r="KY72" s="119"/>
      <c r="KZ72" s="119"/>
      <c r="LA72" s="119"/>
      <c r="LB72" s="119"/>
      <c r="LC72" s="119"/>
      <c r="LD72" s="119"/>
      <c r="LE72" s="119"/>
      <c r="LF72" s="119"/>
      <c r="LG72" s="119"/>
      <c r="LH72" s="119"/>
      <c r="LI72" s="119"/>
      <c r="LJ72" s="119"/>
      <c r="LK72" s="119"/>
      <c r="LL72" s="119"/>
      <c r="LM72" s="119"/>
      <c r="LN72" s="119"/>
      <c r="LO72" s="119"/>
      <c r="LP72" s="119"/>
      <c r="LQ72" s="119"/>
      <c r="LR72" s="119"/>
      <c r="LS72" s="119"/>
      <c r="LT72" s="119"/>
      <c r="LU72" s="119"/>
      <c r="LV72" s="119"/>
      <c r="LW72" s="119"/>
      <c r="LX72" s="119"/>
      <c r="LY72" s="119"/>
      <c r="LZ72" s="119"/>
      <c r="MA72" s="119"/>
      <c r="MB72" s="119"/>
      <c r="MC72" s="119"/>
      <c r="MD72" s="119"/>
      <c r="ME72" s="119"/>
      <c r="MF72" s="119"/>
      <c r="MG72" s="119"/>
      <c r="MH72" s="119"/>
      <c r="MI72" s="119"/>
      <c r="MJ72" s="119"/>
      <c r="MK72" s="119"/>
      <c r="ML72" s="119"/>
      <c r="MM72" s="119"/>
      <c r="MN72" s="119"/>
      <c r="MO72" s="119"/>
      <c r="MP72" s="119"/>
      <c r="MQ72" s="119"/>
      <c r="MR72" s="119"/>
      <c r="MS72" s="119"/>
      <c r="MT72" s="119"/>
      <c r="MU72" s="119"/>
      <c r="MV72" s="119"/>
      <c r="MW72" s="119"/>
      <c r="MX72" s="119"/>
      <c r="MY72" s="119"/>
      <c r="MZ72" s="119"/>
      <c r="NA72" s="119"/>
      <c r="NB72" s="119"/>
      <c r="NC72" s="119"/>
      <c r="ND72" s="119"/>
      <c r="NE72" s="119"/>
      <c r="NF72" s="119"/>
      <c r="NG72" s="119"/>
      <c r="NH72" s="119"/>
      <c r="NI72" s="119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19"/>
      <c r="NX72" s="119"/>
      <c r="NY72" s="119"/>
      <c r="NZ72" s="119"/>
      <c r="OA72" s="119"/>
      <c r="OB72" s="119"/>
      <c r="OC72" s="119"/>
      <c r="OD72" s="119"/>
      <c r="OE72" s="119"/>
      <c r="OF72" s="119"/>
      <c r="OG72" s="119"/>
      <c r="OH72" s="119"/>
      <c r="OI72" s="119"/>
      <c r="OJ72" s="119"/>
      <c r="OK72" s="119"/>
      <c r="OL72" s="119"/>
      <c r="OM72" s="119"/>
      <c r="ON72" s="119"/>
      <c r="OO72" s="119"/>
      <c r="OP72" s="119"/>
      <c r="OQ72" s="119"/>
      <c r="OR72" s="119"/>
      <c r="OS72" s="119"/>
      <c r="OT72" s="119"/>
      <c r="OU72" s="119"/>
      <c r="OV72" s="119"/>
      <c r="OW72" s="119"/>
      <c r="OX72" s="119"/>
      <c r="OY72" s="119"/>
      <c r="OZ72" s="119"/>
      <c r="PA72" s="119"/>
      <c r="PB72" s="119"/>
      <c r="PC72" s="119"/>
      <c r="PD72" s="119"/>
      <c r="PE72" s="119"/>
      <c r="PF72" s="119"/>
      <c r="PG72" s="119"/>
      <c r="PH72" s="119"/>
      <c r="PI72" s="119"/>
      <c r="PJ72" s="119"/>
      <c r="PK72" s="119"/>
      <c r="PL72" s="119"/>
      <c r="PM72" s="119"/>
      <c r="PN72" s="119"/>
      <c r="PO72" s="119"/>
      <c r="PP72" s="119"/>
      <c r="PQ72" s="119"/>
      <c r="PR72" s="119"/>
      <c r="PS72" s="119"/>
      <c r="PT72" s="119"/>
      <c r="PU72" s="119"/>
      <c r="PV72" s="119"/>
      <c r="PW72" s="119"/>
      <c r="PX72" s="119"/>
      <c r="PY72" s="119"/>
      <c r="PZ72" s="119"/>
      <c r="QA72" s="119"/>
      <c r="QB72" s="119"/>
      <c r="QC72" s="119"/>
      <c r="QD72" s="119"/>
      <c r="QE72" s="119"/>
      <c r="QF72" s="119"/>
      <c r="QG72" s="119"/>
      <c r="QH72" s="119"/>
      <c r="QI72" s="119"/>
      <c r="QJ72" s="119"/>
      <c r="QK72" s="119"/>
      <c r="QL72" s="119"/>
      <c r="QM72" s="119"/>
      <c r="QN72" s="119"/>
      <c r="QO72" s="119"/>
      <c r="QP72" s="119"/>
      <c r="QQ72" s="119"/>
      <c r="QR72" s="119"/>
      <c r="QS72" s="119"/>
      <c r="QT72" s="119"/>
      <c r="QU72" s="119"/>
      <c r="QV72" s="119"/>
      <c r="QW72" s="119"/>
      <c r="QX72" s="119"/>
      <c r="QY72" s="119"/>
      <c r="QZ72" s="119"/>
      <c r="RA72" s="119"/>
      <c r="RB72" s="119"/>
      <c r="RC72" s="119"/>
      <c r="RD72" s="119"/>
      <c r="RE72" s="119"/>
      <c r="RF72" s="119"/>
      <c r="RG72" s="119"/>
      <c r="RH72" s="119"/>
      <c r="RI72" s="119"/>
      <c r="RJ72" s="119"/>
      <c r="RK72" s="119"/>
      <c r="RL72" s="119"/>
      <c r="RM72" s="119"/>
      <c r="RN72" s="119"/>
      <c r="RO72" s="119"/>
      <c r="RP72" s="119"/>
      <c r="RQ72" s="119"/>
      <c r="RR72" s="119"/>
      <c r="RS72" s="119"/>
      <c r="RT72" s="119"/>
      <c r="RU72" s="119"/>
      <c r="RV72" s="119"/>
      <c r="RW72" s="119"/>
      <c r="RX72" s="119"/>
      <c r="RY72" s="119"/>
      <c r="RZ72" s="119"/>
      <c r="SA72" s="119"/>
      <c r="SB72" s="119"/>
      <c r="SC72" s="119"/>
      <c r="SD72" s="119"/>
      <c r="SE72" s="119"/>
      <c r="SF72" s="119"/>
      <c r="SG72" s="119"/>
      <c r="SH72" s="119"/>
      <c r="SI72" s="119"/>
      <c r="SJ72" s="119"/>
      <c r="SK72" s="119"/>
      <c r="SL72" s="119"/>
      <c r="SM72" s="119"/>
      <c r="SN72" s="119"/>
      <c r="SO72" s="119"/>
      <c r="SP72" s="119"/>
      <c r="SQ72" s="119"/>
      <c r="SR72" s="119"/>
      <c r="SS72" s="119"/>
      <c r="ST72" s="119"/>
      <c r="SU72" s="119"/>
      <c r="SV72" s="119"/>
      <c r="SW72" s="119"/>
      <c r="SX72" s="119"/>
      <c r="SY72" s="119"/>
      <c r="SZ72" s="119"/>
      <c r="TA72" s="119"/>
      <c r="TB72" s="119"/>
      <c r="TC72" s="119"/>
      <c r="TD72" s="119"/>
      <c r="TE72" s="119"/>
      <c r="TF72" s="119"/>
      <c r="TG72" s="119"/>
      <c r="TH72" s="119"/>
      <c r="TI72" s="119"/>
      <c r="TJ72" s="119"/>
      <c r="TK72" s="119"/>
      <c r="TL72" s="119"/>
      <c r="TM72" s="119"/>
      <c r="TN72" s="119"/>
      <c r="TO72" s="119"/>
      <c r="TP72" s="119"/>
      <c r="TQ72" s="119"/>
      <c r="TR72" s="119"/>
      <c r="TS72" s="119"/>
      <c r="TT72" s="119"/>
      <c r="TU72" s="119"/>
      <c r="TV72" s="119"/>
      <c r="TW72" s="119"/>
      <c r="TX72" s="119"/>
      <c r="TY72" s="119"/>
      <c r="TZ72" s="119"/>
      <c r="UA72" s="119"/>
      <c r="UB72" s="119"/>
      <c r="UC72" s="119"/>
      <c r="UD72" s="119"/>
      <c r="UE72" s="119"/>
      <c r="UF72" s="119"/>
      <c r="UG72" s="119"/>
      <c r="UH72" s="119"/>
      <c r="UI72" s="119"/>
      <c r="UJ72" s="119"/>
      <c r="UK72" s="119"/>
      <c r="UL72" s="119"/>
      <c r="UM72" s="119"/>
      <c r="UN72" s="119"/>
      <c r="UO72" s="119"/>
      <c r="UP72" s="119"/>
      <c r="UQ72" s="119"/>
      <c r="UR72" s="119"/>
      <c r="US72" s="119"/>
      <c r="UT72" s="119"/>
      <c r="UU72" s="119"/>
      <c r="UV72" s="119"/>
      <c r="UW72" s="119"/>
      <c r="UX72" s="119"/>
      <c r="UY72" s="119"/>
      <c r="UZ72" s="119"/>
      <c r="VA72" s="119"/>
      <c r="VB72" s="119"/>
      <c r="VC72" s="119"/>
      <c r="VD72" s="119"/>
      <c r="VE72" s="119"/>
      <c r="VF72" s="119"/>
      <c r="VG72" s="119"/>
      <c r="VH72" s="119"/>
      <c r="VI72" s="119"/>
      <c r="VJ72" s="119"/>
      <c r="VK72" s="119"/>
      <c r="VL72" s="119"/>
      <c r="VM72" s="119"/>
      <c r="VN72" s="119"/>
      <c r="VO72" s="119"/>
      <c r="VP72" s="119"/>
      <c r="VQ72" s="119"/>
      <c r="VR72" s="119"/>
      <c r="VS72" s="119"/>
      <c r="VT72" s="119"/>
      <c r="VU72" s="119"/>
      <c r="VV72" s="119"/>
      <c r="VW72" s="119"/>
      <c r="VX72" s="119"/>
      <c r="VY72" s="119"/>
      <c r="VZ72" s="119"/>
      <c r="WA72" s="119"/>
      <c r="WB72" s="119"/>
      <c r="WC72" s="119"/>
      <c r="WD72" s="119"/>
      <c r="WE72" s="119"/>
      <c r="WF72" s="119"/>
      <c r="WG72" s="119"/>
      <c r="WH72" s="119"/>
      <c r="WI72" s="119"/>
      <c r="WJ72" s="119"/>
      <c r="WK72" s="119"/>
      <c r="WL72" s="119"/>
      <c r="WM72" s="119"/>
      <c r="WN72" s="119"/>
      <c r="WO72" s="119"/>
      <c r="WP72" s="119"/>
      <c r="WQ72" s="119"/>
      <c r="WR72" s="119"/>
      <c r="WS72" s="119"/>
      <c r="WT72" s="119"/>
      <c r="WU72" s="119"/>
      <c r="WV72" s="119"/>
      <c r="WW72" s="119"/>
      <c r="WX72" s="119"/>
      <c r="WY72" s="119"/>
      <c r="WZ72" s="119"/>
      <c r="XA72" s="119"/>
      <c r="XB72" s="119"/>
      <c r="XC72" s="119"/>
      <c r="XD72" s="119"/>
      <c r="XE72" s="119"/>
      <c r="XF72" s="119"/>
      <c r="XG72" s="119"/>
      <c r="XH72" s="119"/>
      <c r="XI72" s="119"/>
      <c r="XJ72" s="119"/>
      <c r="XK72" s="119"/>
      <c r="XL72" s="119"/>
      <c r="XM72" s="119"/>
      <c r="XN72" s="119"/>
      <c r="XO72" s="119"/>
      <c r="XP72" s="119"/>
      <c r="XQ72" s="119"/>
      <c r="XR72" s="119"/>
      <c r="XS72" s="119"/>
      <c r="XT72" s="119"/>
      <c r="XU72" s="119"/>
      <c r="XV72" s="119"/>
      <c r="XW72" s="119"/>
      <c r="XX72" s="119"/>
      <c r="XY72" s="119"/>
      <c r="XZ72" s="119"/>
      <c r="YA72" s="119"/>
      <c r="YB72" s="119"/>
      <c r="YC72" s="119"/>
      <c r="YD72" s="119"/>
      <c r="YE72" s="119"/>
      <c r="YF72" s="119"/>
      <c r="YG72" s="119"/>
      <c r="YH72" s="119"/>
      <c r="YI72" s="119"/>
      <c r="YJ72" s="119"/>
      <c r="YK72" s="119"/>
      <c r="YL72" s="119"/>
      <c r="YM72" s="119"/>
      <c r="YN72" s="119"/>
      <c r="YO72" s="119"/>
      <c r="YP72" s="119"/>
      <c r="YQ72" s="119"/>
      <c r="YR72" s="119"/>
      <c r="YS72" s="119"/>
      <c r="YT72" s="119"/>
      <c r="YU72" s="119"/>
      <c r="YV72" s="119"/>
      <c r="YW72" s="119"/>
      <c r="YX72" s="119"/>
      <c r="YY72" s="119"/>
      <c r="YZ72" s="119"/>
      <c r="ZA72" s="119"/>
      <c r="ZB72" s="119"/>
      <c r="ZC72" s="119"/>
      <c r="ZD72" s="119"/>
      <c r="ZE72" s="119"/>
      <c r="ZF72" s="119"/>
      <c r="ZG72" s="119"/>
      <c r="ZH72" s="119"/>
      <c r="ZI72" s="119"/>
      <c r="ZJ72" s="119"/>
      <c r="ZK72" s="119"/>
      <c r="ZL72" s="119"/>
      <c r="ZM72" s="119"/>
      <c r="ZN72" s="119"/>
      <c r="ZO72" s="119"/>
      <c r="ZP72" s="119"/>
      <c r="ZQ72" s="119"/>
      <c r="ZR72" s="119"/>
      <c r="ZS72" s="119"/>
      <c r="ZT72" s="119"/>
      <c r="ZU72" s="119"/>
      <c r="ZV72" s="119"/>
      <c r="ZW72" s="119"/>
      <c r="ZX72" s="119"/>
      <c r="ZY72" s="119"/>
      <c r="ZZ72" s="119"/>
      <c r="AAA72" s="119"/>
      <c r="AAB72" s="119"/>
      <c r="AAC72" s="119"/>
      <c r="AAD72" s="119"/>
      <c r="AAE72" s="119"/>
      <c r="AAF72" s="119"/>
      <c r="AAG72" s="119"/>
      <c r="AAH72" s="119"/>
      <c r="AAI72" s="119"/>
      <c r="AAJ72" s="119"/>
      <c r="AAK72" s="119"/>
      <c r="AAL72" s="119"/>
      <c r="AAM72" s="119"/>
      <c r="AAN72" s="119"/>
      <c r="AAO72" s="119"/>
      <c r="AAP72" s="119"/>
      <c r="AAQ72" s="119"/>
      <c r="AAR72" s="119"/>
      <c r="AAS72" s="119"/>
      <c r="AAT72" s="119"/>
      <c r="AAU72" s="119"/>
      <c r="AAV72" s="119"/>
      <c r="AAW72" s="119"/>
      <c r="AAX72" s="119"/>
      <c r="AAY72" s="119"/>
      <c r="AAZ72" s="119"/>
      <c r="ABA72" s="119"/>
      <c r="ABB72" s="119"/>
      <c r="ABC72" s="119"/>
      <c r="ABD72" s="119"/>
      <c r="ABE72" s="119"/>
      <c r="ABF72" s="119"/>
      <c r="ABG72" s="119"/>
      <c r="ABH72" s="119"/>
      <c r="ABI72" s="119"/>
      <c r="ABJ72" s="119"/>
      <c r="ABK72" s="119"/>
      <c r="ABL72" s="119"/>
      <c r="ABM72" s="119"/>
      <c r="ABN72" s="119"/>
      <c r="ABO72" s="119"/>
      <c r="ABP72" s="119"/>
      <c r="ABQ72" s="119"/>
      <c r="ABR72" s="119"/>
      <c r="ABS72" s="119"/>
      <c r="ABT72" s="119"/>
      <c r="ABU72" s="119"/>
      <c r="ABV72" s="119"/>
      <c r="ABW72" s="119"/>
      <c r="ABX72" s="119"/>
      <c r="ABY72" s="119"/>
      <c r="ABZ72" s="119"/>
      <c r="ACA72" s="119"/>
      <c r="ACB72" s="119"/>
      <c r="ACC72" s="119"/>
      <c r="ACD72" s="119"/>
      <c r="ACE72" s="119"/>
      <c r="ACF72" s="119"/>
      <c r="ACG72" s="119"/>
      <c r="ACH72" s="119"/>
      <c r="ACI72" s="119"/>
      <c r="ACJ72" s="119"/>
      <c r="ACK72" s="119"/>
      <c r="ACL72" s="119"/>
      <c r="ACM72" s="119"/>
      <c r="ACN72" s="119"/>
      <c r="ACO72" s="119"/>
      <c r="ACP72" s="119"/>
      <c r="ACQ72" s="119"/>
      <c r="ACR72" s="119"/>
      <c r="ACS72" s="119"/>
      <c r="ACT72" s="119"/>
      <c r="ACU72" s="119"/>
      <c r="ACV72" s="119"/>
      <c r="ACW72" s="119"/>
      <c r="ACX72" s="119"/>
      <c r="ACY72" s="119"/>
      <c r="ACZ72" s="119"/>
      <c r="ADA72" s="119"/>
      <c r="ADB72" s="119"/>
      <c r="ADC72" s="119"/>
      <c r="ADD72" s="119"/>
      <c r="ADE72" s="119"/>
      <c r="ADF72" s="119"/>
      <c r="ADG72" s="119"/>
      <c r="ADH72" s="119"/>
      <c r="ADI72" s="119"/>
      <c r="ADJ72" s="119"/>
      <c r="ADK72" s="119"/>
      <c r="ADL72" s="119"/>
      <c r="ADM72" s="119"/>
      <c r="ADN72" s="119"/>
      <c r="ADO72" s="119"/>
      <c r="ADP72" s="119"/>
      <c r="ADQ72" s="119"/>
      <c r="ADR72" s="119"/>
      <c r="ADS72" s="119"/>
      <c r="ADT72" s="119"/>
      <c r="ADU72" s="119"/>
      <c r="ADV72" s="119"/>
      <c r="ADW72" s="119"/>
      <c r="ADX72" s="119"/>
      <c r="ADY72" s="119"/>
      <c r="ADZ72" s="119"/>
      <c r="AEA72" s="119"/>
      <c r="AEB72" s="119"/>
      <c r="AEC72" s="119"/>
      <c r="AED72" s="119"/>
      <c r="AEE72" s="119"/>
      <c r="AEF72" s="119"/>
      <c r="AEG72" s="119"/>
      <c r="AEH72" s="119"/>
      <c r="AEI72" s="119"/>
      <c r="AEJ72" s="119"/>
      <c r="AEK72" s="119"/>
      <c r="AEL72" s="119"/>
      <c r="AEM72" s="119"/>
      <c r="AEN72" s="119"/>
      <c r="AEO72" s="119"/>
      <c r="AEP72" s="119"/>
      <c r="AEQ72" s="119"/>
      <c r="AER72" s="119"/>
      <c r="AES72" s="119"/>
      <c r="AET72" s="119"/>
      <c r="AEU72" s="119"/>
      <c r="AEV72" s="119"/>
      <c r="AEW72" s="119"/>
      <c r="AEX72" s="119"/>
      <c r="AEY72" s="119"/>
      <c r="AEZ72" s="119"/>
      <c r="AFA72" s="119"/>
      <c r="AFB72" s="119"/>
      <c r="AFC72" s="119"/>
      <c r="AFD72" s="119"/>
      <c r="AFE72" s="119"/>
      <c r="AFF72" s="119"/>
      <c r="AFG72" s="119"/>
      <c r="AFH72" s="119"/>
      <c r="AFI72" s="119"/>
      <c r="AFJ72" s="119"/>
      <c r="AFK72" s="119"/>
      <c r="AFL72" s="119"/>
      <c r="AFM72" s="119"/>
      <c r="AFN72" s="119"/>
      <c r="AFO72" s="119"/>
      <c r="AFP72" s="119"/>
      <c r="AFQ72" s="119"/>
      <c r="AFR72" s="119"/>
      <c r="AFS72" s="119"/>
      <c r="AFT72" s="119"/>
      <c r="AFU72" s="119"/>
      <c r="AFV72" s="119"/>
      <c r="AFW72" s="119"/>
      <c r="AFX72" s="119"/>
      <c r="AFY72" s="119"/>
      <c r="AFZ72" s="119"/>
      <c r="AGA72" s="119"/>
      <c r="AGB72" s="119"/>
      <c r="AGC72" s="119"/>
      <c r="AGD72" s="119"/>
      <c r="AGE72" s="119"/>
      <c r="AGF72" s="119"/>
      <c r="AGG72" s="119"/>
      <c r="AGH72" s="119"/>
      <c r="AGI72" s="119"/>
      <c r="AGJ72" s="119"/>
      <c r="AGK72" s="119"/>
      <c r="AGL72" s="119"/>
      <c r="AGM72" s="119"/>
      <c r="AGN72" s="119"/>
      <c r="AGO72" s="119"/>
      <c r="AGP72" s="119"/>
      <c r="AGQ72" s="119"/>
      <c r="AGR72" s="119"/>
      <c r="AGS72" s="119"/>
      <c r="AGT72" s="119"/>
      <c r="AGU72" s="119"/>
      <c r="AGV72" s="119"/>
      <c r="AGW72" s="119"/>
      <c r="AGX72" s="119"/>
      <c r="AGY72" s="119"/>
      <c r="AGZ72" s="119"/>
      <c r="AHA72" s="119"/>
      <c r="AHB72" s="119"/>
      <c r="AHC72" s="119"/>
      <c r="AHD72" s="119"/>
      <c r="AHE72" s="119"/>
      <c r="AHF72" s="119"/>
      <c r="AHG72" s="119"/>
      <c r="AHH72" s="119"/>
      <c r="AHI72" s="119"/>
      <c r="AHJ72" s="119"/>
      <c r="AHK72" s="119"/>
      <c r="AHL72" s="119"/>
      <c r="AHM72" s="119"/>
      <c r="AHN72" s="119"/>
      <c r="AHO72" s="119"/>
      <c r="AHP72" s="119"/>
      <c r="AHQ72" s="119"/>
      <c r="AHR72" s="119"/>
      <c r="AHS72" s="119"/>
      <c r="AHT72" s="119"/>
      <c r="AHU72" s="119"/>
      <c r="AHV72" s="119"/>
      <c r="AHW72" s="119"/>
      <c r="AHX72" s="119"/>
      <c r="AHY72" s="119"/>
      <c r="AHZ72" s="119"/>
      <c r="AIA72" s="119"/>
      <c r="AIB72" s="119"/>
      <c r="AIC72" s="119"/>
      <c r="AID72" s="119"/>
      <c r="AIE72" s="119"/>
      <c r="AIF72" s="119"/>
      <c r="AIG72" s="119"/>
      <c r="AIH72" s="119"/>
      <c r="AII72" s="119"/>
      <c r="AIJ72" s="119"/>
      <c r="AIK72" s="119"/>
      <c r="AIL72" s="119"/>
      <c r="AIM72" s="119"/>
      <c r="AIN72" s="119"/>
      <c r="AIO72" s="119"/>
      <c r="AIP72" s="119"/>
      <c r="AIQ72" s="119"/>
      <c r="AIR72" s="119"/>
      <c r="AIS72" s="119"/>
      <c r="AIT72" s="119"/>
      <c r="AIU72" s="119"/>
      <c r="AIV72" s="119"/>
      <c r="AIW72" s="119"/>
      <c r="AIX72" s="119"/>
      <c r="AIY72" s="119"/>
      <c r="AIZ72" s="119"/>
      <c r="AJA72" s="119"/>
      <c r="AJB72" s="119"/>
      <c r="AJC72" s="119"/>
      <c r="AJD72" s="119"/>
      <c r="AJE72" s="119"/>
      <c r="AJF72" s="119"/>
      <c r="AJG72" s="119"/>
      <c r="AJH72" s="119"/>
      <c r="AJI72" s="119"/>
      <c r="AJJ72" s="119"/>
      <c r="AJK72" s="119"/>
      <c r="AJL72" s="119"/>
      <c r="AJM72" s="119"/>
      <c r="AJN72" s="119"/>
      <c r="AJO72" s="119"/>
      <c r="AJP72" s="119"/>
      <c r="AJQ72" s="119"/>
      <c r="AJR72" s="119"/>
      <c r="AJS72" s="119"/>
      <c r="AJT72" s="119"/>
      <c r="AJU72" s="119"/>
      <c r="AJV72" s="119"/>
      <c r="AJW72" s="119"/>
      <c r="AJX72" s="119"/>
      <c r="AJY72" s="119"/>
      <c r="AJZ72" s="119"/>
      <c r="AKA72" s="119"/>
      <c r="AKB72" s="119"/>
      <c r="AKC72" s="119"/>
      <c r="AKD72" s="119"/>
      <c r="AKE72" s="119"/>
      <c r="AKF72" s="119"/>
      <c r="AKG72" s="119"/>
      <c r="AKH72" s="119"/>
      <c r="AKI72" s="119"/>
      <c r="AKJ72" s="119"/>
      <c r="AKK72" s="119"/>
      <c r="AKL72" s="119"/>
      <c r="AKM72" s="119"/>
      <c r="AKN72" s="119"/>
      <c r="AKO72" s="119"/>
      <c r="AKP72" s="119"/>
      <c r="AKQ72" s="119"/>
      <c r="AKR72" s="119"/>
      <c r="AKS72" s="119"/>
      <c r="AKT72" s="119"/>
      <c r="AKU72" s="119"/>
      <c r="AKV72" s="119"/>
      <c r="AKW72" s="119"/>
      <c r="AKX72" s="119"/>
      <c r="AKY72" s="119"/>
      <c r="AKZ72" s="119"/>
      <c r="ALA72" s="119"/>
      <c r="ALB72" s="119"/>
      <c r="ALC72" s="119"/>
      <c r="ALD72" s="119"/>
      <c r="ALE72" s="119"/>
      <c r="ALF72" s="119"/>
      <c r="ALG72" s="119"/>
      <c r="ALH72" s="119"/>
      <c r="ALI72" s="119"/>
      <c r="ALJ72" s="119"/>
      <c r="ALK72" s="119"/>
      <c r="ALL72" s="119"/>
      <c r="ALM72" s="119"/>
      <c r="ALN72" s="119"/>
      <c r="ALO72" s="119"/>
      <c r="ALP72" s="119"/>
      <c r="ALQ72" s="119"/>
      <c r="ALR72" s="119"/>
      <c r="ALS72" s="119"/>
      <c r="ALT72" s="119"/>
      <c r="ALU72" s="119"/>
      <c r="ALV72" s="119"/>
      <c r="ALW72" s="119"/>
      <c r="ALX72" s="119"/>
      <c r="ALY72" s="119"/>
      <c r="ALZ72" s="119"/>
      <c r="AMA72" s="119"/>
      <c r="AMB72" s="119"/>
      <c r="AMC72" s="119"/>
      <c r="AMD72" s="119"/>
      <c r="AME72" s="119"/>
      <c r="AMF72" s="119"/>
      <c r="AMG72" s="119"/>
      <c r="AMH72" s="119"/>
      <c r="AMI72" s="119"/>
      <c r="AMJ72" s="119"/>
      <c r="AMK72" s="119"/>
      <c r="AML72" s="119"/>
      <c r="AMM72" s="119"/>
      <c r="AMN72" s="119"/>
      <c r="AMO72" s="119"/>
      <c r="AMP72" s="119"/>
      <c r="AMQ72" s="119"/>
      <c r="AMR72" s="119"/>
      <c r="AMS72" s="119"/>
      <c r="AMT72" s="119"/>
      <c r="AMU72" s="119"/>
      <c r="AMV72" s="119"/>
      <c r="AMW72" s="119"/>
      <c r="AMX72" s="119"/>
      <c r="AMY72" s="119"/>
      <c r="AMZ72" s="119"/>
      <c r="ANA72" s="119"/>
      <c r="ANB72" s="119"/>
      <c r="ANC72" s="119"/>
      <c r="AND72" s="119"/>
      <c r="ANE72" s="119"/>
      <c r="ANF72" s="119"/>
      <c r="ANG72" s="119"/>
      <c r="ANH72" s="119"/>
      <c r="ANI72" s="119"/>
      <c r="ANJ72" s="119"/>
      <c r="ANK72" s="119"/>
      <c r="ANL72" s="119"/>
      <c r="ANM72" s="119"/>
      <c r="ANN72" s="119"/>
      <c r="ANO72" s="119"/>
      <c r="ANP72" s="119"/>
      <c r="ANQ72" s="119"/>
      <c r="ANR72" s="119"/>
      <c r="ANS72" s="119"/>
      <c r="ANT72" s="119"/>
      <c r="ANU72" s="119"/>
      <c r="ANV72" s="119"/>
      <c r="ANW72" s="119"/>
      <c r="ANX72" s="119"/>
      <c r="ANY72" s="119"/>
      <c r="ANZ72" s="119"/>
      <c r="AOA72" s="119"/>
      <c r="AOB72" s="119"/>
      <c r="AOC72" s="119"/>
      <c r="AOD72" s="119"/>
      <c r="AOE72" s="119"/>
      <c r="AOF72" s="119"/>
      <c r="AOG72" s="119"/>
      <c r="AOH72" s="119"/>
      <c r="AOI72" s="119"/>
      <c r="AOJ72" s="119"/>
      <c r="AOK72" s="119"/>
      <c r="AOL72" s="119"/>
      <c r="AOM72" s="119"/>
      <c r="AON72" s="119"/>
      <c r="AOO72" s="119"/>
      <c r="AOP72" s="119"/>
      <c r="AOQ72" s="119"/>
      <c r="AOR72" s="119"/>
      <c r="AOS72" s="119"/>
      <c r="AOT72" s="119"/>
      <c r="AOU72" s="119"/>
      <c r="AOV72" s="119"/>
      <c r="AOW72" s="119"/>
      <c r="AOX72" s="119"/>
      <c r="AOY72" s="119"/>
      <c r="AOZ72" s="119"/>
      <c r="APA72" s="119"/>
      <c r="APB72" s="119"/>
      <c r="APC72" s="119"/>
      <c r="APD72" s="119"/>
      <c r="APE72" s="119"/>
      <c r="APF72" s="119"/>
      <c r="APG72" s="119"/>
      <c r="APH72" s="119"/>
      <c r="API72" s="119"/>
      <c r="APJ72" s="119"/>
      <c r="APK72" s="119"/>
      <c r="APL72" s="119"/>
      <c r="APM72" s="119"/>
      <c r="APN72" s="119"/>
      <c r="APO72" s="119"/>
      <c r="APP72" s="119"/>
      <c r="APQ72" s="119"/>
      <c r="APR72" s="119"/>
      <c r="APS72" s="119"/>
      <c r="APT72" s="119"/>
      <c r="APU72" s="119"/>
      <c r="APV72" s="119"/>
      <c r="APW72" s="119"/>
      <c r="APX72" s="119"/>
      <c r="APY72" s="119"/>
      <c r="APZ72" s="119"/>
      <c r="AQA72" s="119"/>
      <c r="AQB72" s="119"/>
      <c r="AQC72" s="119"/>
      <c r="AQD72" s="119"/>
      <c r="AQE72" s="119"/>
      <c r="AQF72" s="119"/>
      <c r="AQG72" s="119"/>
      <c r="AQH72" s="119"/>
      <c r="AQI72" s="119"/>
      <c r="AQJ72" s="119"/>
      <c r="AQK72" s="119"/>
      <c r="AQL72" s="119"/>
      <c r="AQM72" s="119"/>
      <c r="AQN72" s="119"/>
      <c r="AQO72" s="119"/>
      <c r="AQP72" s="119"/>
      <c r="AQQ72" s="119"/>
      <c r="AQR72" s="119"/>
      <c r="AQS72" s="119"/>
      <c r="AQT72" s="119"/>
      <c r="AQU72" s="119"/>
      <c r="AQV72" s="119"/>
      <c r="AQW72" s="119"/>
      <c r="AQX72" s="119"/>
      <c r="AQY72" s="119"/>
      <c r="AQZ72" s="119"/>
      <c r="ARA72" s="119"/>
      <c r="ARB72" s="119"/>
      <c r="ARC72" s="119"/>
      <c r="ARD72" s="119"/>
      <c r="ARE72" s="119"/>
      <c r="ARF72" s="119"/>
      <c r="ARG72" s="119"/>
      <c r="ARH72" s="119"/>
      <c r="ARI72" s="119"/>
      <c r="ARJ72" s="119"/>
      <c r="ARK72" s="119"/>
      <c r="ARL72" s="119"/>
      <c r="ARM72" s="119"/>
      <c r="ARN72" s="119"/>
      <c r="ARO72" s="119"/>
      <c r="ARP72" s="119"/>
      <c r="ARQ72" s="119"/>
      <c r="ARR72" s="119"/>
      <c r="ARS72" s="119"/>
      <c r="ART72" s="119"/>
      <c r="ARU72" s="119"/>
      <c r="ARV72" s="119"/>
      <c r="ARW72" s="119"/>
      <c r="ARX72" s="119"/>
      <c r="ARY72" s="119"/>
      <c r="ARZ72" s="119"/>
      <c r="ASA72" s="119"/>
      <c r="ASB72" s="119"/>
      <c r="ASC72" s="119"/>
      <c r="ASD72" s="119"/>
      <c r="ASE72" s="119"/>
      <c r="ASF72" s="119"/>
      <c r="ASG72" s="119"/>
      <c r="ASH72" s="119"/>
      <c r="ASI72" s="119"/>
      <c r="ASJ72" s="119"/>
      <c r="ASK72" s="119"/>
      <c r="ASL72" s="119"/>
      <c r="ASM72" s="119"/>
      <c r="ASN72" s="119"/>
      <c r="ASO72" s="119"/>
      <c r="ASP72" s="119"/>
      <c r="ASQ72" s="119"/>
      <c r="ASR72" s="119"/>
      <c r="ASS72" s="119"/>
      <c r="AST72" s="119"/>
      <c r="ASU72" s="119"/>
      <c r="ASV72" s="119"/>
      <c r="ASW72" s="119"/>
      <c r="ASX72" s="119"/>
      <c r="ASY72" s="119"/>
      <c r="ASZ72" s="119"/>
      <c r="ATA72" s="119"/>
      <c r="ATB72" s="119"/>
      <c r="ATC72" s="119"/>
      <c r="ATD72" s="119"/>
      <c r="ATE72" s="119"/>
      <c r="ATF72" s="119"/>
      <c r="ATG72" s="119"/>
      <c r="ATH72" s="119"/>
      <c r="ATI72" s="119"/>
      <c r="ATJ72" s="119"/>
      <c r="ATK72" s="119"/>
      <c r="ATL72" s="119"/>
      <c r="ATM72" s="119"/>
      <c r="ATN72" s="119"/>
      <c r="ATO72" s="119"/>
      <c r="ATP72" s="119"/>
      <c r="ATQ72" s="119"/>
      <c r="ATR72" s="119"/>
      <c r="ATS72" s="119"/>
      <c r="ATT72" s="119"/>
      <c r="ATU72" s="119"/>
      <c r="ATV72" s="119"/>
      <c r="ATW72" s="119"/>
      <c r="ATX72" s="119"/>
      <c r="ATY72" s="119"/>
      <c r="ATZ72" s="119"/>
      <c r="AUA72" s="119"/>
      <c r="AUB72" s="119"/>
      <c r="AUC72" s="119"/>
      <c r="AUD72" s="119"/>
      <c r="AUE72" s="119"/>
      <c r="AUF72" s="119"/>
      <c r="AUG72" s="119"/>
      <c r="AUH72" s="119"/>
      <c r="AUI72" s="119"/>
      <c r="AUJ72" s="119"/>
      <c r="AUK72" s="119"/>
      <c r="AUL72" s="119"/>
      <c r="AUM72" s="119"/>
      <c r="AUN72" s="119"/>
      <c r="AUO72" s="119"/>
      <c r="AUP72" s="119"/>
      <c r="AUQ72" s="119"/>
      <c r="AUR72" s="119"/>
      <c r="AUS72" s="119"/>
      <c r="AUT72" s="119"/>
      <c r="AUU72" s="119"/>
      <c r="AUV72" s="119"/>
      <c r="AUW72" s="119"/>
      <c r="AUX72" s="119"/>
      <c r="AUY72" s="119"/>
      <c r="AUZ72" s="119"/>
      <c r="AVA72" s="119"/>
      <c r="AVB72" s="119"/>
      <c r="AVC72" s="119"/>
      <c r="AVD72" s="119"/>
      <c r="AVE72" s="119"/>
      <c r="AVF72" s="119"/>
      <c r="AVG72" s="119"/>
      <c r="AVH72" s="119"/>
      <c r="AVI72" s="119"/>
      <c r="AVJ72" s="119"/>
      <c r="AVK72" s="119"/>
      <c r="AVL72" s="119"/>
      <c r="AVM72" s="119"/>
      <c r="AVN72" s="119"/>
      <c r="AVO72" s="119"/>
      <c r="AVP72" s="119"/>
      <c r="AVQ72" s="119"/>
      <c r="AVR72" s="119"/>
      <c r="AVS72" s="119"/>
      <c r="AVT72" s="119"/>
      <c r="AVU72" s="119"/>
      <c r="AVV72" s="119"/>
      <c r="AVW72" s="119"/>
      <c r="AVX72" s="119"/>
      <c r="AVY72" s="119"/>
      <c r="AVZ72" s="119"/>
      <c r="AWA72" s="119"/>
      <c r="AWB72" s="119"/>
      <c r="AWC72" s="119"/>
      <c r="AWD72" s="119"/>
      <c r="AWE72" s="119"/>
      <c r="AWF72" s="119"/>
      <c r="AWG72" s="119"/>
      <c r="AWH72" s="119"/>
      <c r="AWI72" s="119"/>
      <c r="AWJ72" s="119"/>
      <c r="AWK72" s="119"/>
      <c r="AWL72" s="119"/>
      <c r="AWM72" s="119"/>
      <c r="AWN72" s="119"/>
      <c r="AWO72" s="119"/>
      <c r="AWP72" s="119"/>
      <c r="AWQ72" s="119"/>
      <c r="AWR72" s="119"/>
      <c r="AWS72" s="119"/>
      <c r="AWT72" s="119"/>
      <c r="AWU72" s="119"/>
      <c r="AWV72" s="119"/>
      <c r="AWW72" s="119"/>
      <c r="AWX72" s="119"/>
      <c r="AWY72" s="119"/>
      <c r="AWZ72" s="119"/>
      <c r="AXA72" s="119"/>
      <c r="AXB72" s="119"/>
      <c r="AXC72" s="119"/>
      <c r="AXD72" s="119"/>
      <c r="AXE72" s="119"/>
      <c r="AXF72" s="119"/>
      <c r="AXG72" s="119"/>
      <c r="AXH72" s="119"/>
      <c r="AXI72" s="119"/>
      <c r="AXJ72" s="119"/>
      <c r="AXK72" s="119"/>
      <c r="AXL72" s="119"/>
      <c r="AXM72" s="119"/>
      <c r="AXN72" s="119"/>
      <c r="AXO72" s="119"/>
      <c r="AXP72" s="119"/>
      <c r="AXQ72" s="119"/>
      <c r="AXR72" s="119"/>
      <c r="AXS72" s="119"/>
      <c r="AXT72" s="119"/>
      <c r="AXU72" s="119"/>
      <c r="AXV72" s="119"/>
      <c r="AXW72" s="119"/>
      <c r="AXX72" s="119"/>
      <c r="AXY72" s="119"/>
      <c r="AXZ72" s="119"/>
      <c r="AYA72" s="119"/>
      <c r="AYB72" s="119"/>
      <c r="AYC72" s="119"/>
      <c r="AYD72" s="119"/>
      <c r="AYE72" s="119"/>
      <c r="AYF72" s="119"/>
      <c r="AYG72" s="119"/>
      <c r="AYH72" s="119"/>
      <c r="AYI72" s="119"/>
      <c r="AYJ72" s="119"/>
      <c r="AYK72" s="119"/>
      <c r="AYL72" s="119"/>
      <c r="AYM72" s="119"/>
      <c r="AYN72" s="119"/>
      <c r="AYO72" s="119"/>
      <c r="AYP72" s="119"/>
      <c r="AYQ72" s="119"/>
      <c r="AYR72" s="119"/>
      <c r="AYS72" s="119"/>
      <c r="AYT72" s="119"/>
      <c r="AYU72" s="119"/>
      <c r="AYV72" s="119"/>
      <c r="AYW72" s="119"/>
      <c r="AYX72" s="119"/>
      <c r="AYY72" s="119"/>
      <c r="AYZ72" s="119"/>
      <c r="AZA72" s="119"/>
      <c r="AZB72" s="119"/>
      <c r="AZC72" s="119"/>
      <c r="AZD72" s="119"/>
      <c r="AZE72" s="119"/>
      <c r="AZF72" s="119"/>
      <c r="AZG72" s="119"/>
      <c r="AZH72" s="119"/>
      <c r="AZI72" s="119"/>
      <c r="AZJ72" s="119"/>
      <c r="AZK72" s="119"/>
      <c r="AZL72" s="119"/>
      <c r="AZM72" s="119"/>
      <c r="AZN72" s="119"/>
      <c r="AZO72" s="119"/>
      <c r="AZP72" s="119"/>
      <c r="AZQ72" s="119"/>
      <c r="AZR72" s="119"/>
      <c r="AZS72" s="119"/>
      <c r="AZT72" s="119"/>
      <c r="AZU72" s="119"/>
      <c r="AZV72" s="119"/>
      <c r="AZW72" s="119"/>
      <c r="AZX72" s="119"/>
      <c r="AZY72" s="119"/>
      <c r="AZZ72" s="119"/>
      <c r="BAA72" s="119"/>
      <c r="BAB72" s="119"/>
      <c r="BAC72" s="119"/>
      <c r="BAD72" s="119"/>
      <c r="BAE72" s="119"/>
      <c r="BAF72" s="119"/>
      <c r="BAG72" s="119"/>
      <c r="BAH72" s="119"/>
      <c r="BAI72" s="119"/>
      <c r="BAJ72" s="119"/>
      <c r="BAK72" s="119"/>
      <c r="BAL72" s="119"/>
      <c r="BAM72" s="119"/>
      <c r="BAN72" s="119"/>
      <c r="BAO72" s="119"/>
      <c r="BAP72" s="119"/>
      <c r="BAQ72" s="119"/>
      <c r="BAR72" s="119"/>
      <c r="BAS72" s="119"/>
      <c r="BAT72" s="119"/>
      <c r="BAU72" s="119"/>
      <c r="BAV72" s="119"/>
      <c r="BAW72" s="119"/>
      <c r="BAX72" s="119"/>
      <c r="BAY72" s="119"/>
      <c r="BAZ72" s="119"/>
      <c r="BBA72" s="119"/>
      <c r="BBB72" s="119"/>
      <c r="BBC72" s="119"/>
      <c r="BBD72" s="119"/>
      <c r="BBE72" s="119"/>
      <c r="BBF72" s="119"/>
      <c r="BBG72" s="119"/>
      <c r="BBH72" s="119"/>
      <c r="BBI72" s="119"/>
      <c r="BBJ72" s="119"/>
      <c r="BBK72" s="119"/>
      <c r="BBL72" s="119"/>
      <c r="BBM72" s="119"/>
      <c r="BBN72" s="119"/>
      <c r="BBO72" s="119"/>
      <c r="BBP72" s="119"/>
      <c r="BBQ72" s="119"/>
      <c r="BBR72" s="119"/>
      <c r="BBS72" s="119"/>
      <c r="BBT72" s="119"/>
      <c r="BBU72" s="119"/>
      <c r="BBV72" s="119"/>
      <c r="BBW72" s="119"/>
      <c r="BBX72" s="119"/>
      <c r="BBY72" s="119"/>
      <c r="BBZ72" s="119"/>
      <c r="BCA72" s="119"/>
      <c r="BCB72" s="119"/>
      <c r="BCC72" s="119"/>
      <c r="BCD72" s="119"/>
      <c r="BCE72" s="119"/>
      <c r="BCF72" s="119"/>
      <c r="BCG72" s="119"/>
      <c r="BCH72" s="119"/>
      <c r="BCI72" s="119"/>
      <c r="BCJ72" s="119"/>
      <c r="BCK72" s="119"/>
      <c r="BCL72" s="119"/>
      <c r="BCM72" s="119"/>
      <c r="BCN72" s="119"/>
      <c r="BCO72" s="119"/>
      <c r="BCP72" s="119"/>
      <c r="BCQ72" s="119"/>
      <c r="BCR72" s="119"/>
      <c r="BCS72" s="119"/>
      <c r="BCT72" s="119"/>
      <c r="BCU72" s="119"/>
      <c r="BCV72" s="119"/>
      <c r="BCW72" s="119"/>
      <c r="BCX72" s="119"/>
      <c r="BCY72" s="119"/>
      <c r="BCZ72" s="119"/>
      <c r="BDA72" s="119"/>
      <c r="BDB72" s="119"/>
      <c r="BDC72" s="119"/>
      <c r="BDD72" s="119"/>
      <c r="BDE72" s="119"/>
      <c r="BDF72" s="119"/>
      <c r="BDG72" s="119"/>
      <c r="BDH72" s="119"/>
      <c r="BDI72" s="119"/>
      <c r="BDJ72" s="119"/>
      <c r="BDK72" s="119"/>
      <c r="BDL72" s="119"/>
      <c r="BDM72" s="119"/>
      <c r="BDN72" s="119"/>
      <c r="BDO72" s="119"/>
      <c r="BDP72" s="119"/>
      <c r="BDQ72" s="119"/>
      <c r="BDR72" s="119"/>
      <c r="BDS72" s="119"/>
      <c r="BDT72" s="119"/>
      <c r="BDU72" s="119"/>
      <c r="BDV72" s="119"/>
      <c r="BDW72" s="119"/>
      <c r="BDX72" s="119"/>
      <c r="BDY72" s="119"/>
      <c r="BDZ72" s="119"/>
      <c r="BEA72" s="119"/>
      <c r="BEB72" s="119"/>
      <c r="BEC72" s="119"/>
      <c r="BED72" s="119"/>
      <c r="BEE72" s="119"/>
      <c r="BEF72" s="119"/>
      <c r="BEG72" s="119"/>
      <c r="BEH72" s="119"/>
      <c r="BEI72" s="119"/>
      <c r="BEJ72" s="119"/>
      <c r="BEK72" s="119"/>
      <c r="BEL72" s="119"/>
      <c r="BEM72" s="119"/>
      <c r="BEN72" s="119"/>
      <c r="BEO72" s="119"/>
      <c r="BEP72" s="119"/>
      <c r="BEQ72" s="119"/>
      <c r="BER72" s="119"/>
      <c r="BES72" s="119"/>
      <c r="BET72" s="119"/>
      <c r="BEU72" s="119"/>
      <c r="BEV72" s="119"/>
      <c r="BEW72" s="119"/>
      <c r="BEX72" s="119"/>
      <c r="BEY72" s="119"/>
      <c r="BEZ72" s="119"/>
      <c r="BFA72" s="119"/>
      <c r="BFB72" s="119"/>
      <c r="BFC72" s="119"/>
      <c r="BFD72" s="119"/>
      <c r="BFE72" s="119"/>
      <c r="BFF72" s="119"/>
      <c r="BFG72" s="119"/>
      <c r="BFH72" s="119"/>
      <c r="BFI72" s="119"/>
      <c r="BFJ72" s="119"/>
      <c r="BFK72" s="119"/>
      <c r="BFL72" s="119"/>
      <c r="BFM72" s="119"/>
      <c r="BFN72" s="119"/>
      <c r="BFO72" s="119"/>
      <c r="BFP72" s="119"/>
      <c r="BFQ72" s="119"/>
      <c r="BFR72" s="119"/>
      <c r="BFS72" s="119"/>
      <c r="BFT72" s="119"/>
      <c r="BFU72" s="119"/>
      <c r="BFV72" s="119"/>
      <c r="BFW72" s="119"/>
      <c r="BFX72" s="119"/>
      <c r="BFY72" s="119"/>
      <c r="BFZ72" s="119"/>
      <c r="BGA72" s="119"/>
      <c r="BGB72" s="119"/>
      <c r="BGC72" s="119"/>
      <c r="BGD72" s="119"/>
      <c r="BGE72" s="119"/>
      <c r="BGF72" s="119"/>
      <c r="BGG72" s="119"/>
      <c r="BGH72" s="119"/>
      <c r="BGI72" s="119"/>
      <c r="BGJ72" s="119"/>
      <c r="BGK72" s="119"/>
      <c r="BGL72" s="119"/>
      <c r="BGM72" s="119"/>
      <c r="BGN72" s="119"/>
      <c r="BGO72" s="119"/>
      <c r="BGP72" s="119"/>
      <c r="BGQ72" s="119"/>
      <c r="BGR72" s="119"/>
      <c r="BGS72" s="119"/>
      <c r="BGT72" s="119"/>
      <c r="BGU72" s="119"/>
      <c r="BGV72" s="119"/>
      <c r="BGW72" s="119"/>
      <c r="BGX72" s="119"/>
      <c r="BGY72" s="119"/>
      <c r="BGZ72" s="119"/>
      <c r="BHA72" s="119"/>
      <c r="BHB72" s="119"/>
      <c r="BHC72" s="119"/>
      <c r="BHD72" s="119"/>
      <c r="BHE72" s="119"/>
      <c r="BHF72" s="119"/>
      <c r="BHG72" s="119"/>
      <c r="BHH72" s="119"/>
      <c r="BHI72" s="119"/>
      <c r="BHJ72" s="119"/>
      <c r="BHK72" s="119"/>
      <c r="BHL72" s="119"/>
      <c r="BHM72" s="119"/>
      <c r="BHN72" s="119"/>
      <c r="BHO72" s="119"/>
      <c r="BHP72" s="119"/>
      <c r="BHQ72" s="119"/>
      <c r="BHR72" s="119"/>
      <c r="BHS72" s="119"/>
      <c r="BHT72" s="119"/>
      <c r="BHU72" s="119"/>
      <c r="BHV72" s="119"/>
      <c r="BHW72" s="119"/>
      <c r="BHX72" s="119"/>
      <c r="BHY72" s="119"/>
      <c r="BHZ72" s="119"/>
      <c r="BIA72" s="119"/>
      <c r="BIB72" s="119"/>
      <c r="BIC72" s="119"/>
      <c r="BID72" s="119"/>
      <c r="BIE72" s="119"/>
      <c r="BIF72" s="119"/>
      <c r="BIG72" s="119"/>
      <c r="BIH72" s="119"/>
      <c r="BII72" s="119"/>
      <c r="BIJ72" s="119"/>
      <c r="BIK72" s="119"/>
      <c r="BIL72" s="119"/>
      <c r="BIM72" s="119"/>
      <c r="BIN72" s="119"/>
      <c r="BIO72" s="119"/>
      <c r="BIP72" s="119"/>
      <c r="BIQ72" s="119"/>
      <c r="BIR72" s="119"/>
      <c r="BIS72" s="119"/>
      <c r="BIT72" s="119"/>
      <c r="BIU72" s="119"/>
      <c r="BIV72" s="119"/>
      <c r="BIW72" s="119"/>
      <c r="BIX72" s="119"/>
      <c r="BIY72" s="119"/>
      <c r="BIZ72" s="119"/>
      <c r="BJA72" s="119"/>
      <c r="BJB72" s="119"/>
      <c r="BJC72" s="119"/>
      <c r="BJD72" s="119"/>
      <c r="BJE72" s="119"/>
      <c r="BJF72" s="119"/>
      <c r="BJG72" s="119"/>
      <c r="BJH72" s="119"/>
      <c r="BJI72" s="119"/>
      <c r="BJJ72" s="119"/>
      <c r="BJK72" s="119"/>
      <c r="BJL72" s="119"/>
      <c r="BJM72" s="119"/>
      <c r="BJN72" s="119"/>
      <c r="BJO72" s="119"/>
      <c r="BJP72" s="119"/>
      <c r="BJQ72" s="119"/>
      <c r="BJR72" s="119"/>
      <c r="BJS72" s="119"/>
      <c r="BJT72" s="119"/>
      <c r="BJU72" s="119"/>
      <c r="BJV72" s="119"/>
      <c r="BJW72" s="119"/>
      <c r="BJX72" s="119"/>
      <c r="BJY72" s="119"/>
      <c r="BJZ72" s="119"/>
      <c r="BKA72" s="119"/>
      <c r="BKB72" s="119"/>
      <c r="BKC72" s="119"/>
      <c r="BKD72" s="119"/>
      <c r="BKE72" s="119"/>
      <c r="BKF72" s="119"/>
      <c r="BKG72" s="119"/>
      <c r="BKH72" s="119"/>
      <c r="BKI72" s="119"/>
      <c r="BKJ72" s="119"/>
      <c r="BKK72" s="119"/>
      <c r="BKL72" s="119"/>
      <c r="BKM72" s="119"/>
      <c r="BKN72" s="119"/>
      <c r="BKO72" s="119"/>
      <c r="BKP72" s="119"/>
      <c r="BKQ72" s="119"/>
      <c r="BKR72" s="119"/>
      <c r="BKS72" s="119"/>
      <c r="BKT72" s="119"/>
      <c r="BKU72" s="119"/>
      <c r="BKV72" s="119"/>
      <c r="BKW72" s="119"/>
      <c r="BKX72" s="119"/>
      <c r="BKY72" s="119"/>
      <c r="BKZ72" s="119"/>
      <c r="BLA72" s="119"/>
      <c r="BLB72" s="119"/>
      <c r="BLC72" s="119"/>
      <c r="BLD72" s="119"/>
      <c r="BLE72" s="119"/>
      <c r="BLF72" s="119"/>
      <c r="BLG72" s="119"/>
      <c r="BLH72" s="119"/>
      <c r="BLI72" s="119"/>
      <c r="BLJ72" s="119"/>
      <c r="BLK72" s="119"/>
      <c r="BLL72" s="119"/>
      <c r="BLM72" s="119"/>
      <c r="BLN72" s="119"/>
      <c r="BLO72" s="119"/>
      <c r="BLP72" s="119"/>
      <c r="BLQ72" s="119"/>
      <c r="BLR72" s="119"/>
      <c r="BLS72" s="119"/>
      <c r="BLT72" s="119"/>
      <c r="BLU72" s="119"/>
      <c r="BLV72" s="119"/>
      <c r="BLW72" s="119"/>
      <c r="BLX72" s="119"/>
      <c r="BLY72" s="119"/>
      <c r="BLZ72" s="119"/>
      <c r="BMA72" s="119"/>
      <c r="BMB72" s="119"/>
      <c r="BMC72" s="119"/>
      <c r="BMD72" s="119"/>
      <c r="BME72" s="119"/>
      <c r="BMF72" s="119"/>
      <c r="BMG72" s="119"/>
      <c r="BMH72" s="119"/>
      <c r="BMI72" s="119"/>
      <c r="BMJ72" s="119"/>
      <c r="BMK72" s="119"/>
      <c r="BML72" s="119"/>
      <c r="BMM72" s="119"/>
      <c r="BMN72" s="119"/>
      <c r="BMO72" s="119"/>
      <c r="BMP72" s="119"/>
      <c r="BMQ72" s="119"/>
      <c r="BMR72" s="119"/>
      <c r="BMS72" s="119"/>
      <c r="BMT72" s="119"/>
      <c r="BMU72" s="119"/>
      <c r="BMV72" s="119"/>
      <c r="BMW72" s="119"/>
      <c r="BMX72" s="119"/>
      <c r="BMY72" s="119"/>
      <c r="BMZ72" s="119"/>
      <c r="BNA72" s="119"/>
      <c r="BNB72" s="119"/>
      <c r="BNC72" s="119"/>
      <c r="BND72" s="119"/>
      <c r="BNE72" s="119"/>
      <c r="BNF72" s="119"/>
      <c r="BNG72" s="119"/>
      <c r="BNH72" s="119"/>
      <c r="BNI72" s="119"/>
      <c r="BNJ72" s="119"/>
      <c r="BNK72" s="119"/>
      <c r="BNL72" s="119"/>
      <c r="BNM72" s="119"/>
      <c r="BNN72" s="119"/>
      <c r="BNO72" s="119"/>
      <c r="BNP72" s="119"/>
      <c r="BNQ72" s="119"/>
      <c r="BNR72" s="119"/>
      <c r="BNS72" s="119"/>
      <c r="BNT72" s="119"/>
      <c r="BNU72" s="119"/>
      <c r="BNV72" s="119"/>
      <c r="BNW72" s="119"/>
      <c r="BNX72" s="119"/>
      <c r="BNY72" s="119"/>
      <c r="BNZ72" s="119"/>
      <c r="BOA72" s="119"/>
      <c r="BOB72" s="119"/>
      <c r="BOC72" s="119"/>
      <c r="BOD72" s="119"/>
      <c r="BOE72" s="119"/>
      <c r="BOF72" s="119"/>
      <c r="BOG72" s="119"/>
      <c r="BOH72" s="119"/>
      <c r="BOI72" s="119"/>
      <c r="BOJ72" s="119"/>
      <c r="BOK72" s="119"/>
      <c r="BOL72" s="119"/>
      <c r="BOM72" s="119"/>
      <c r="BON72" s="119"/>
      <c r="BOO72" s="119"/>
      <c r="BOP72" s="119"/>
      <c r="BOQ72" s="119"/>
      <c r="BOR72" s="119"/>
      <c r="BOS72" s="119"/>
      <c r="BOT72" s="119"/>
      <c r="BOU72" s="119"/>
      <c r="BOV72" s="119"/>
      <c r="BOW72" s="119"/>
      <c r="BOX72" s="119"/>
      <c r="BOY72" s="119"/>
      <c r="BOZ72" s="119"/>
      <c r="BPA72" s="119"/>
      <c r="BPB72" s="119"/>
      <c r="BPC72" s="119"/>
      <c r="BPD72" s="119"/>
      <c r="BPE72" s="119"/>
      <c r="BPF72" s="119"/>
      <c r="BPG72" s="119"/>
      <c r="BPH72" s="119"/>
      <c r="BPI72" s="119"/>
      <c r="BPJ72" s="119"/>
      <c r="BPK72" s="119"/>
      <c r="BPL72" s="119"/>
      <c r="BPM72" s="119"/>
      <c r="BPN72" s="119"/>
      <c r="BPO72" s="119"/>
      <c r="BPP72" s="119"/>
      <c r="BPQ72" s="119"/>
      <c r="BPR72" s="119"/>
      <c r="BPS72" s="119"/>
      <c r="BPT72" s="119"/>
      <c r="BPU72" s="119"/>
      <c r="BPV72" s="119"/>
      <c r="BPW72" s="119"/>
      <c r="BPX72" s="119"/>
      <c r="BPY72" s="119"/>
      <c r="BPZ72" s="119"/>
      <c r="BQA72" s="119"/>
      <c r="BQB72" s="119"/>
      <c r="BQC72" s="119"/>
      <c r="BQD72" s="119"/>
      <c r="BQE72" s="119"/>
      <c r="BQF72" s="119"/>
      <c r="BQG72" s="119"/>
      <c r="BQH72" s="119"/>
      <c r="BQI72" s="119"/>
      <c r="BQJ72" s="119"/>
      <c r="BQK72" s="119"/>
      <c r="BQL72" s="119"/>
      <c r="BQM72" s="119"/>
      <c r="BQN72" s="119"/>
      <c r="BQO72" s="119"/>
      <c r="BQP72" s="119"/>
      <c r="BQQ72" s="119"/>
      <c r="BQR72" s="119"/>
      <c r="BQS72" s="119"/>
      <c r="BQT72" s="119"/>
      <c r="BQU72" s="119"/>
      <c r="BQV72" s="119"/>
      <c r="BQW72" s="119"/>
      <c r="BQX72" s="119"/>
      <c r="BQY72" s="119"/>
      <c r="BQZ72" s="119"/>
      <c r="BRA72" s="119"/>
      <c r="BRB72" s="119"/>
      <c r="BRC72" s="119"/>
      <c r="BRD72" s="119"/>
      <c r="BRE72" s="119"/>
      <c r="BRF72" s="119"/>
      <c r="BRG72" s="119"/>
      <c r="BRH72" s="119"/>
      <c r="BRI72" s="119"/>
      <c r="BRJ72" s="119"/>
      <c r="BRK72" s="119"/>
      <c r="BRL72" s="119"/>
      <c r="BRM72" s="119"/>
      <c r="BRN72" s="119"/>
      <c r="BRO72" s="119"/>
      <c r="BRP72" s="119"/>
      <c r="BRQ72" s="119"/>
      <c r="BRR72" s="119"/>
      <c r="BRS72" s="119"/>
      <c r="BRT72" s="119"/>
      <c r="BRU72" s="119"/>
      <c r="BRV72" s="119"/>
      <c r="BRW72" s="119"/>
      <c r="BRX72" s="119"/>
      <c r="BRY72" s="119"/>
      <c r="BRZ72" s="119"/>
      <c r="BSA72" s="119"/>
      <c r="BSB72" s="119"/>
      <c r="BSC72" s="119"/>
      <c r="BSD72" s="119"/>
      <c r="BSE72" s="119"/>
      <c r="BSF72" s="119"/>
      <c r="BSG72" s="119"/>
      <c r="BSH72" s="119"/>
      <c r="BSI72" s="119"/>
      <c r="BSJ72" s="119"/>
      <c r="BSK72" s="119"/>
      <c r="BSL72" s="119"/>
      <c r="BSM72" s="119"/>
      <c r="BSN72" s="119"/>
      <c r="BSO72" s="119"/>
      <c r="BSP72" s="119"/>
      <c r="BSQ72" s="119"/>
      <c r="BSR72" s="119"/>
      <c r="BSS72" s="119"/>
      <c r="BST72" s="119"/>
      <c r="BSU72" s="119"/>
      <c r="BSV72" s="119"/>
      <c r="BSW72" s="119"/>
      <c r="BSX72" s="119"/>
      <c r="BSY72" s="119"/>
      <c r="BSZ72" s="119"/>
      <c r="BTA72" s="119"/>
      <c r="BTB72" s="119"/>
      <c r="BTC72" s="119"/>
      <c r="BTD72" s="119"/>
      <c r="BTE72" s="119"/>
      <c r="BTF72" s="119"/>
      <c r="BTG72" s="119"/>
      <c r="BTH72" s="119"/>
      <c r="BTI72" s="119"/>
      <c r="BTJ72" s="119"/>
      <c r="BTK72" s="119"/>
      <c r="BTL72" s="119"/>
      <c r="BTM72" s="119"/>
      <c r="BTN72" s="119"/>
      <c r="BTO72" s="119"/>
      <c r="BTP72" s="119"/>
      <c r="BTQ72" s="119"/>
      <c r="BTR72" s="119"/>
      <c r="BTS72" s="119"/>
      <c r="BTT72" s="119"/>
      <c r="BTU72" s="119"/>
      <c r="BTV72" s="119"/>
      <c r="BTW72" s="119"/>
      <c r="BTX72" s="119"/>
      <c r="BTY72" s="119"/>
      <c r="BTZ72" s="119"/>
      <c r="BUA72" s="119"/>
      <c r="BUB72" s="119"/>
      <c r="BUC72" s="119"/>
      <c r="BUD72" s="119"/>
      <c r="BUE72" s="119"/>
      <c r="BUF72" s="119"/>
      <c r="BUG72" s="119"/>
      <c r="BUH72" s="119"/>
      <c r="BUI72" s="119"/>
      <c r="BUJ72" s="119"/>
      <c r="BUK72" s="119"/>
      <c r="BUL72" s="119"/>
      <c r="BUM72" s="119"/>
      <c r="BUN72" s="119"/>
      <c r="BUO72" s="119"/>
      <c r="BUP72" s="119"/>
      <c r="BUQ72" s="119"/>
      <c r="BUR72" s="119"/>
      <c r="BUS72" s="119"/>
      <c r="BUT72" s="119"/>
      <c r="BUU72" s="119"/>
      <c r="BUV72" s="119"/>
      <c r="BUW72" s="119"/>
      <c r="BUX72" s="119"/>
      <c r="BUY72" s="119"/>
      <c r="BUZ72" s="119"/>
      <c r="BVA72" s="119"/>
      <c r="BVB72" s="119"/>
      <c r="BVC72" s="119"/>
      <c r="BVD72" s="119"/>
      <c r="BVE72" s="119"/>
      <c r="BVF72" s="119"/>
      <c r="BVG72" s="119"/>
      <c r="BVH72" s="119"/>
      <c r="BVI72" s="119"/>
      <c r="BVJ72" s="119"/>
      <c r="BVK72" s="119"/>
      <c r="BVL72" s="119"/>
      <c r="BVM72" s="119"/>
      <c r="BVN72" s="119"/>
      <c r="BVO72" s="119"/>
      <c r="BVP72" s="119"/>
      <c r="BVQ72" s="119"/>
      <c r="BVR72" s="119"/>
      <c r="BVS72" s="119"/>
      <c r="BVT72" s="119"/>
      <c r="BVU72" s="119"/>
      <c r="BVV72" s="119"/>
      <c r="BVW72" s="119"/>
      <c r="BVX72" s="119"/>
      <c r="BVY72" s="119"/>
      <c r="BVZ72" s="119"/>
      <c r="BWA72" s="119"/>
      <c r="BWB72" s="119"/>
      <c r="BWC72" s="119"/>
      <c r="BWD72" s="119"/>
      <c r="BWE72" s="119"/>
      <c r="BWF72" s="119"/>
      <c r="BWG72" s="119"/>
      <c r="BWH72" s="119"/>
      <c r="BWI72" s="119"/>
      <c r="BWJ72" s="119"/>
      <c r="BWK72" s="119"/>
      <c r="BWL72" s="119"/>
      <c r="BWM72" s="119"/>
      <c r="BWN72" s="119"/>
      <c r="BWO72" s="119"/>
      <c r="BWP72" s="119"/>
      <c r="BWQ72" s="119"/>
      <c r="BWR72" s="119"/>
      <c r="BWS72" s="119"/>
      <c r="BWT72" s="119"/>
      <c r="BWU72" s="119"/>
      <c r="BWV72" s="119"/>
      <c r="BWW72" s="119"/>
      <c r="BWX72" s="119"/>
      <c r="BWY72" s="119"/>
      <c r="BWZ72" s="119"/>
      <c r="BXA72" s="119"/>
      <c r="BXB72" s="119"/>
      <c r="BXC72" s="119"/>
      <c r="BXD72" s="119"/>
      <c r="BXE72" s="119"/>
      <c r="BXF72" s="119"/>
      <c r="BXG72" s="119"/>
      <c r="BXH72" s="119"/>
      <c r="BXI72" s="119"/>
      <c r="BXJ72" s="119"/>
      <c r="BXK72" s="119"/>
      <c r="BXL72" s="119"/>
      <c r="BXM72" s="119"/>
      <c r="BXN72" s="119"/>
      <c r="BXO72" s="119"/>
      <c r="BXP72" s="119"/>
      <c r="BXQ72" s="119"/>
      <c r="BXR72" s="119"/>
      <c r="BXS72" s="119"/>
      <c r="BXT72" s="119"/>
      <c r="BXU72" s="119"/>
      <c r="BXV72" s="119"/>
      <c r="BXW72" s="119"/>
      <c r="BXX72" s="119"/>
      <c r="BXY72" s="119"/>
      <c r="BXZ72" s="119"/>
      <c r="BYA72" s="119"/>
      <c r="BYB72" s="119"/>
      <c r="BYC72" s="119"/>
      <c r="BYD72" s="119"/>
      <c r="BYE72" s="119"/>
      <c r="BYF72" s="119"/>
      <c r="BYG72" s="119"/>
      <c r="BYH72" s="119"/>
      <c r="BYI72" s="119"/>
      <c r="BYJ72" s="119"/>
      <c r="BYK72" s="119"/>
      <c r="BYL72" s="119"/>
      <c r="BYM72" s="119"/>
      <c r="BYN72" s="119"/>
      <c r="BYO72" s="119"/>
      <c r="BYP72" s="119"/>
      <c r="BYQ72" s="119"/>
      <c r="BYR72" s="119"/>
      <c r="BYS72" s="119"/>
      <c r="BYT72" s="119"/>
      <c r="BYU72" s="119"/>
      <c r="BYV72" s="119"/>
      <c r="BYW72" s="119"/>
      <c r="BYX72" s="119"/>
      <c r="BYY72" s="119"/>
      <c r="BYZ72" s="119"/>
      <c r="BZA72" s="119"/>
      <c r="BZB72" s="119"/>
      <c r="BZC72" s="119"/>
      <c r="BZD72" s="119"/>
      <c r="BZE72" s="119"/>
      <c r="BZF72" s="119"/>
      <c r="BZG72" s="119"/>
      <c r="BZH72" s="119"/>
      <c r="BZI72" s="119"/>
      <c r="BZJ72" s="119"/>
      <c r="BZK72" s="119"/>
      <c r="BZL72" s="119"/>
      <c r="BZM72" s="119"/>
      <c r="BZN72" s="119"/>
      <c r="BZO72" s="119"/>
      <c r="BZP72" s="119"/>
      <c r="BZQ72" s="119"/>
      <c r="BZR72" s="119"/>
      <c r="BZS72" s="119"/>
      <c r="BZT72" s="119"/>
      <c r="BZU72" s="119"/>
      <c r="BZV72" s="119"/>
      <c r="BZW72" s="119"/>
      <c r="BZX72" s="119"/>
      <c r="BZY72" s="119"/>
      <c r="BZZ72" s="119"/>
      <c r="CAA72" s="119"/>
      <c r="CAB72" s="119"/>
      <c r="CAC72" s="119"/>
      <c r="CAD72" s="119"/>
      <c r="CAE72" s="119"/>
      <c r="CAF72" s="119"/>
      <c r="CAG72" s="119"/>
      <c r="CAH72" s="119"/>
      <c r="CAI72" s="119"/>
      <c r="CAJ72" s="119"/>
      <c r="CAK72" s="119"/>
      <c r="CAL72" s="119"/>
      <c r="CAM72" s="119"/>
      <c r="CAN72" s="119"/>
      <c r="CAO72" s="119"/>
      <c r="CAP72" s="119"/>
      <c r="CAQ72" s="119"/>
      <c r="CAR72" s="119"/>
      <c r="CAS72" s="119"/>
      <c r="CAT72" s="119"/>
      <c r="CAU72" s="119"/>
      <c r="CAV72" s="119"/>
      <c r="CAW72" s="119"/>
      <c r="CAX72" s="119"/>
      <c r="CAY72" s="119"/>
      <c r="CAZ72" s="119"/>
      <c r="CBA72" s="119"/>
      <c r="CBB72" s="119"/>
      <c r="CBC72" s="119"/>
      <c r="CBD72" s="119"/>
      <c r="CBE72" s="119"/>
      <c r="CBF72" s="119"/>
      <c r="CBG72" s="119"/>
      <c r="CBH72" s="119"/>
      <c r="CBI72" s="119"/>
      <c r="CBJ72" s="119"/>
      <c r="CBK72" s="119"/>
      <c r="CBL72" s="119"/>
      <c r="CBM72" s="119"/>
      <c r="CBN72" s="119"/>
      <c r="CBO72" s="119"/>
      <c r="CBP72" s="119"/>
      <c r="CBQ72" s="119"/>
      <c r="CBR72" s="119"/>
      <c r="CBS72" s="119"/>
      <c r="CBT72" s="119"/>
      <c r="CBU72" s="119"/>
      <c r="CBV72" s="119"/>
      <c r="CBW72" s="119"/>
      <c r="CBX72" s="119"/>
      <c r="CBY72" s="119"/>
      <c r="CBZ72" s="119"/>
      <c r="CCA72" s="119"/>
      <c r="CCB72" s="119"/>
      <c r="CCC72" s="119"/>
      <c r="CCD72" s="119"/>
      <c r="CCE72" s="119"/>
      <c r="CCF72" s="119"/>
      <c r="CCG72" s="119"/>
      <c r="CCH72" s="119"/>
      <c r="CCI72" s="119"/>
      <c r="CCJ72" s="119"/>
      <c r="CCK72" s="119"/>
      <c r="CCL72" s="119"/>
      <c r="CCM72" s="119"/>
      <c r="CCN72" s="119"/>
      <c r="CCO72" s="119"/>
      <c r="CCP72" s="119"/>
      <c r="CCQ72" s="119"/>
      <c r="CCR72" s="119"/>
      <c r="CCS72" s="119"/>
      <c r="CCT72" s="119"/>
      <c r="CCU72" s="119"/>
      <c r="CCV72" s="119"/>
      <c r="CCW72" s="119"/>
      <c r="CCX72" s="119"/>
      <c r="CCY72" s="119"/>
      <c r="CCZ72" s="119"/>
      <c r="CDA72" s="119"/>
      <c r="CDB72" s="119"/>
      <c r="CDC72" s="119"/>
      <c r="CDD72" s="119"/>
      <c r="CDE72" s="119"/>
      <c r="CDF72" s="119"/>
      <c r="CDG72" s="119"/>
      <c r="CDH72" s="119"/>
      <c r="CDI72" s="119"/>
      <c r="CDJ72" s="119"/>
      <c r="CDK72" s="119"/>
      <c r="CDL72" s="119"/>
      <c r="CDM72" s="119"/>
      <c r="CDN72" s="119"/>
      <c r="CDO72" s="119"/>
      <c r="CDP72" s="119"/>
      <c r="CDQ72" s="119"/>
      <c r="CDR72" s="119"/>
      <c r="CDS72" s="119"/>
      <c r="CDT72" s="119"/>
      <c r="CDU72" s="119"/>
      <c r="CDV72" s="119"/>
      <c r="CDW72" s="119"/>
      <c r="CDX72" s="119"/>
      <c r="CDY72" s="119"/>
      <c r="CDZ72" s="119"/>
      <c r="CEA72" s="119"/>
      <c r="CEB72" s="119"/>
      <c r="CEC72" s="119"/>
      <c r="CED72" s="119"/>
      <c r="CEE72" s="119"/>
      <c r="CEF72" s="119"/>
      <c r="CEG72" s="119"/>
      <c r="CEH72" s="119"/>
      <c r="CEI72" s="119"/>
      <c r="CEJ72" s="119"/>
      <c r="CEK72" s="119"/>
      <c r="CEL72" s="119"/>
      <c r="CEM72" s="119"/>
      <c r="CEN72" s="119"/>
      <c r="CEO72" s="119"/>
      <c r="CEP72" s="119"/>
      <c r="CEQ72" s="119"/>
      <c r="CER72" s="119"/>
      <c r="CES72" s="119"/>
      <c r="CET72" s="119"/>
      <c r="CEU72" s="119"/>
      <c r="CEV72" s="119"/>
      <c r="CEW72" s="119"/>
      <c r="CEX72" s="119"/>
      <c r="CEY72" s="119"/>
      <c r="CEZ72" s="119"/>
      <c r="CFA72" s="119"/>
      <c r="CFB72" s="119"/>
      <c r="CFC72" s="119"/>
      <c r="CFD72" s="119"/>
      <c r="CFE72" s="119"/>
      <c r="CFF72" s="119"/>
      <c r="CFG72" s="119"/>
      <c r="CFH72" s="119"/>
      <c r="CFI72" s="119"/>
      <c r="CFJ72" s="119"/>
      <c r="CFK72" s="119"/>
      <c r="CFL72" s="119"/>
      <c r="CFM72" s="119"/>
      <c r="CFN72" s="119"/>
      <c r="CFO72" s="119"/>
      <c r="CFP72" s="119"/>
      <c r="CFQ72" s="119"/>
      <c r="CFR72" s="119"/>
      <c r="CFS72" s="119"/>
      <c r="CFT72" s="119"/>
      <c r="CFU72" s="119"/>
      <c r="CFV72" s="119"/>
      <c r="CFW72" s="119"/>
      <c r="CFX72" s="119"/>
      <c r="CFY72" s="119"/>
      <c r="CFZ72" s="119"/>
      <c r="CGA72" s="119"/>
      <c r="CGB72" s="119"/>
      <c r="CGC72" s="119"/>
      <c r="CGD72" s="119"/>
      <c r="CGE72" s="119"/>
      <c r="CGF72" s="119"/>
      <c r="CGG72" s="119"/>
      <c r="CGH72" s="119"/>
      <c r="CGI72" s="119"/>
      <c r="CGJ72" s="119"/>
      <c r="CGK72" s="119"/>
      <c r="CGL72" s="119"/>
      <c r="CGM72" s="119"/>
      <c r="CGN72" s="119"/>
      <c r="CGO72" s="119"/>
      <c r="CGP72" s="119"/>
      <c r="CGQ72" s="119"/>
      <c r="CGR72" s="119"/>
      <c r="CGS72" s="119"/>
      <c r="CGT72" s="119"/>
      <c r="CGU72" s="119"/>
      <c r="CGV72" s="119"/>
      <c r="CGW72" s="119"/>
      <c r="CGX72" s="119"/>
      <c r="CGY72" s="119"/>
      <c r="CGZ72" s="119"/>
      <c r="CHA72" s="119"/>
      <c r="CHB72" s="119"/>
      <c r="CHC72" s="119"/>
      <c r="CHD72" s="119"/>
      <c r="CHE72" s="119"/>
      <c r="CHF72" s="119"/>
      <c r="CHG72" s="119"/>
      <c r="CHH72" s="119"/>
      <c r="CHI72" s="119"/>
      <c r="CHJ72" s="119"/>
      <c r="CHK72" s="119"/>
      <c r="CHL72" s="119"/>
      <c r="CHM72" s="119"/>
      <c r="CHN72" s="119"/>
      <c r="CHO72" s="119"/>
      <c r="CHP72" s="119"/>
      <c r="CHQ72" s="119"/>
      <c r="CHR72" s="119"/>
      <c r="CHS72" s="119"/>
      <c r="CHT72" s="119"/>
      <c r="CHU72" s="119"/>
      <c r="CHV72" s="119"/>
      <c r="CHW72" s="119"/>
      <c r="CHX72" s="119"/>
      <c r="CHY72" s="119"/>
      <c r="CHZ72" s="119"/>
      <c r="CIA72" s="119"/>
      <c r="CIB72" s="119"/>
      <c r="CIC72" s="119"/>
      <c r="CID72" s="119"/>
      <c r="CIE72" s="119"/>
      <c r="CIF72" s="119"/>
      <c r="CIG72" s="119"/>
      <c r="CIH72" s="119"/>
      <c r="CII72" s="119"/>
      <c r="CIJ72" s="119"/>
      <c r="CIK72" s="119"/>
      <c r="CIL72" s="119"/>
      <c r="CIM72" s="119"/>
      <c r="CIN72" s="119"/>
      <c r="CIO72" s="119"/>
      <c r="CIP72" s="119"/>
      <c r="CIQ72" s="119"/>
      <c r="CIR72" s="119"/>
      <c r="CIS72" s="119"/>
      <c r="CIT72" s="119"/>
      <c r="CIU72" s="119"/>
      <c r="CIV72" s="119"/>
      <c r="CIW72" s="119"/>
      <c r="CIX72" s="119"/>
      <c r="CIY72" s="119"/>
      <c r="CIZ72" s="119"/>
      <c r="CJA72" s="119"/>
      <c r="CJB72" s="119"/>
      <c r="CJC72" s="119"/>
      <c r="CJD72" s="119"/>
      <c r="CJE72" s="119"/>
      <c r="CJF72" s="119"/>
      <c r="CJG72" s="119"/>
      <c r="CJH72" s="119"/>
      <c r="CJI72" s="119"/>
      <c r="CJJ72" s="119"/>
      <c r="CJK72" s="119"/>
      <c r="CJL72" s="119"/>
      <c r="CJM72" s="119"/>
      <c r="CJN72" s="119"/>
      <c r="CJO72" s="119"/>
      <c r="CJP72" s="119"/>
      <c r="CJQ72" s="119"/>
      <c r="CJR72" s="119"/>
      <c r="CJS72" s="119"/>
      <c r="CJT72" s="119"/>
      <c r="CJU72" s="119"/>
      <c r="CJV72" s="119"/>
      <c r="CJW72" s="119"/>
      <c r="CJX72" s="119"/>
      <c r="CJY72" s="119"/>
      <c r="CJZ72" s="119"/>
      <c r="CKA72" s="119"/>
      <c r="CKB72" s="119"/>
      <c r="CKC72" s="119"/>
      <c r="CKD72" s="119"/>
      <c r="CKE72" s="119"/>
      <c r="CKF72" s="119"/>
      <c r="CKG72" s="119"/>
      <c r="CKH72" s="119"/>
      <c r="CKI72" s="119"/>
      <c r="CKJ72" s="119"/>
      <c r="CKK72" s="119"/>
      <c r="CKL72" s="119"/>
      <c r="CKM72" s="119"/>
      <c r="CKN72" s="119"/>
      <c r="CKO72" s="119"/>
      <c r="CKP72" s="119"/>
      <c r="CKQ72" s="119"/>
      <c r="CKR72" s="119"/>
      <c r="CKS72" s="119"/>
      <c r="CKT72" s="119"/>
      <c r="CKU72" s="119"/>
      <c r="CKV72" s="119"/>
      <c r="CKW72" s="119"/>
      <c r="CKX72" s="119"/>
      <c r="CKY72" s="119"/>
      <c r="CKZ72" s="119"/>
      <c r="CLA72" s="119"/>
      <c r="CLB72" s="119"/>
      <c r="CLC72" s="119"/>
      <c r="CLD72" s="119"/>
      <c r="CLE72" s="119"/>
      <c r="CLF72" s="119"/>
      <c r="CLG72" s="119"/>
      <c r="CLH72" s="119"/>
      <c r="CLI72" s="119"/>
      <c r="CLJ72" s="119"/>
      <c r="CLK72" s="119"/>
      <c r="CLL72" s="119"/>
      <c r="CLM72" s="119"/>
      <c r="CLN72" s="119"/>
      <c r="CLO72" s="119"/>
      <c r="CLP72" s="119"/>
      <c r="CLQ72" s="119"/>
      <c r="CLR72" s="119"/>
      <c r="CLS72" s="119"/>
      <c r="CLT72" s="119"/>
      <c r="CLU72" s="119"/>
      <c r="CLV72" s="119"/>
      <c r="CLW72" s="119"/>
      <c r="CLX72" s="119"/>
      <c r="CLY72" s="119"/>
      <c r="CLZ72" s="119"/>
      <c r="CMA72" s="119"/>
      <c r="CMB72" s="119"/>
      <c r="CMC72" s="119"/>
      <c r="CMD72" s="119"/>
      <c r="CME72" s="119"/>
      <c r="CMF72" s="119"/>
      <c r="CMG72" s="119"/>
      <c r="CMH72" s="119"/>
      <c r="CMI72" s="119"/>
      <c r="CMJ72" s="119"/>
      <c r="CMK72" s="119"/>
      <c r="CML72" s="119"/>
      <c r="CMM72" s="119"/>
      <c r="CMN72" s="119"/>
      <c r="CMO72" s="119"/>
      <c r="CMP72" s="119"/>
      <c r="CMQ72" s="119"/>
      <c r="CMR72" s="119"/>
      <c r="CMS72" s="119"/>
      <c r="CMT72" s="119"/>
      <c r="CMU72" s="119"/>
      <c r="CMV72" s="119"/>
      <c r="CMW72" s="119"/>
      <c r="CMX72" s="119"/>
      <c r="CMY72" s="119"/>
      <c r="CMZ72" s="119"/>
      <c r="CNA72" s="119"/>
      <c r="CNB72" s="119"/>
      <c r="CNC72" s="119"/>
      <c r="CND72" s="119"/>
      <c r="CNE72" s="119"/>
      <c r="CNF72" s="119"/>
      <c r="CNG72" s="119"/>
      <c r="CNH72" s="119"/>
      <c r="CNI72" s="119"/>
      <c r="CNJ72" s="119"/>
      <c r="CNK72" s="119"/>
      <c r="CNL72" s="119"/>
      <c r="CNM72" s="119"/>
      <c r="CNN72" s="119"/>
      <c r="CNO72" s="119"/>
      <c r="CNP72" s="119"/>
      <c r="CNQ72" s="119"/>
      <c r="CNR72" s="119"/>
      <c r="CNS72" s="119"/>
      <c r="CNT72" s="119"/>
      <c r="CNU72" s="119"/>
      <c r="CNV72" s="119"/>
      <c r="CNW72" s="119"/>
      <c r="CNX72" s="119"/>
      <c r="CNY72" s="119"/>
      <c r="CNZ72" s="119"/>
      <c r="COA72" s="119"/>
      <c r="COB72" s="119"/>
      <c r="COC72" s="119"/>
      <c r="COD72" s="119"/>
      <c r="COE72" s="119"/>
      <c r="COF72" s="119"/>
      <c r="COG72" s="119"/>
      <c r="COH72" s="119"/>
      <c r="COI72" s="119"/>
      <c r="COJ72" s="119"/>
      <c r="COK72" s="119"/>
      <c r="COL72" s="119"/>
      <c r="COM72" s="119"/>
      <c r="CON72" s="119"/>
      <c r="COO72" s="119"/>
      <c r="COP72" s="119"/>
      <c r="COQ72" s="119"/>
      <c r="COR72" s="119"/>
      <c r="COS72" s="119"/>
      <c r="COT72" s="119"/>
      <c r="COU72" s="119"/>
      <c r="COV72" s="119"/>
      <c r="COW72" s="119"/>
      <c r="COX72" s="119"/>
      <c r="COY72" s="119"/>
      <c r="COZ72" s="119"/>
      <c r="CPA72" s="119"/>
      <c r="CPB72" s="119"/>
      <c r="CPC72" s="119"/>
      <c r="CPD72" s="119"/>
      <c r="CPE72" s="119"/>
      <c r="CPF72" s="119"/>
      <c r="CPG72" s="119"/>
      <c r="CPH72" s="119"/>
      <c r="CPI72" s="119"/>
      <c r="CPJ72" s="119"/>
      <c r="CPK72" s="119"/>
      <c r="CPL72" s="119"/>
      <c r="CPM72" s="119"/>
      <c r="CPN72" s="119"/>
      <c r="CPO72" s="119"/>
      <c r="CPP72" s="119"/>
      <c r="CPQ72" s="119"/>
      <c r="CPR72" s="119"/>
      <c r="CPS72" s="119"/>
      <c r="CPT72" s="119"/>
      <c r="CPU72" s="119"/>
      <c r="CPV72" s="119"/>
      <c r="CPW72" s="119"/>
      <c r="CPX72" s="119"/>
      <c r="CPY72" s="119"/>
      <c r="CPZ72" s="119"/>
      <c r="CQA72" s="119"/>
      <c r="CQB72" s="119"/>
      <c r="CQC72" s="119"/>
      <c r="CQD72" s="119"/>
      <c r="CQE72" s="119"/>
      <c r="CQF72" s="119"/>
      <c r="CQG72" s="119"/>
      <c r="CQH72" s="119"/>
      <c r="CQI72" s="119"/>
      <c r="CQJ72" s="119"/>
      <c r="CQK72" s="119"/>
      <c r="CQL72" s="119"/>
      <c r="CQM72" s="119"/>
      <c r="CQN72" s="119"/>
      <c r="CQO72" s="119"/>
      <c r="CQP72" s="119"/>
      <c r="CQQ72" s="119"/>
      <c r="CQR72" s="119"/>
      <c r="CQS72" s="119"/>
      <c r="CQT72" s="119"/>
      <c r="CQU72" s="119"/>
      <c r="CQV72" s="119"/>
      <c r="CQW72" s="119"/>
      <c r="CQX72" s="119"/>
      <c r="CQY72" s="119"/>
      <c r="CQZ72" s="119"/>
      <c r="CRA72" s="119"/>
      <c r="CRB72" s="119"/>
      <c r="CRC72" s="119"/>
      <c r="CRD72" s="119"/>
      <c r="CRE72" s="119"/>
      <c r="CRF72" s="119"/>
      <c r="CRG72" s="119"/>
      <c r="CRH72" s="119"/>
      <c r="CRI72" s="119"/>
      <c r="CRJ72" s="119"/>
      <c r="CRK72" s="119"/>
      <c r="CRL72" s="119"/>
      <c r="CRM72" s="119"/>
      <c r="CRN72" s="119"/>
      <c r="CRO72" s="119"/>
      <c r="CRP72" s="119"/>
      <c r="CRQ72" s="119"/>
      <c r="CRR72" s="119"/>
      <c r="CRS72" s="119"/>
      <c r="CRT72" s="119"/>
      <c r="CRU72" s="119"/>
      <c r="CRV72" s="119"/>
      <c r="CRW72" s="119"/>
      <c r="CRX72" s="119"/>
      <c r="CRY72" s="119"/>
      <c r="CRZ72" s="119"/>
      <c r="CSA72" s="119"/>
      <c r="CSB72" s="119"/>
      <c r="CSC72" s="119"/>
      <c r="CSD72" s="119"/>
      <c r="CSE72" s="119"/>
      <c r="CSF72" s="119"/>
      <c r="CSG72" s="119"/>
      <c r="CSH72" s="119"/>
      <c r="CSI72" s="119"/>
      <c r="CSJ72" s="119"/>
      <c r="CSK72" s="119"/>
      <c r="CSL72" s="119"/>
      <c r="CSM72" s="119"/>
      <c r="CSN72" s="119"/>
      <c r="CSO72" s="119"/>
      <c r="CSP72" s="119"/>
      <c r="CSQ72" s="119"/>
      <c r="CSR72" s="119"/>
      <c r="CSS72" s="119"/>
      <c r="CST72" s="119"/>
      <c r="CSU72" s="119"/>
      <c r="CSV72" s="119"/>
      <c r="CSW72" s="119"/>
      <c r="CSX72" s="119"/>
      <c r="CSY72" s="119"/>
      <c r="CSZ72" s="119"/>
      <c r="CTA72" s="119"/>
      <c r="CTB72" s="119"/>
      <c r="CTC72" s="119"/>
      <c r="CTD72" s="119"/>
      <c r="CTE72" s="119"/>
      <c r="CTF72" s="119"/>
      <c r="CTG72" s="119"/>
      <c r="CTH72" s="119"/>
      <c r="CTI72" s="119"/>
      <c r="CTJ72" s="119"/>
      <c r="CTK72" s="119"/>
      <c r="CTL72" s="119"/>
      <c r="CTM72" s="119"/>
      <c r="CTN72" s="119"/>
      <c r="CTO72" s="119"/>
      <c r="CTP72" s="119"/>
      <c r="CTQ72" s="119"/>
      <c r="CTR72" s="119"/>
      <c r="CTS72" s="119"/>
      <c r="CTT72" s="119"/>
      <c r="CTU72" s="119"/>
      <c r="CTV72" s="119"/>
      <c r="CTW72" s="119"/>
      <c r="CTX72" s="119"/>
      <c r="CTY72" s="119"/>
      <c r="CTZ72" s="119"/>
      <c r="CUA72" s="119"/>
      <c r="CUB72" s="119"/>
      <c r="CUC72" s="119"/>
      <c r="CUD72" s="119"/>
      <c r="CUE72" s="119"/>
      <c r="CUF72" s="119"/>
      <c r="CUG72" s="119"/>
      <c r="CUH72" s="119"/>
      <c r="CUI72" s="119"/>
      <c r="CUJ72" s="119"/>
      <c r="CUK72" s="119"/>
      <c r="CUL72" s="119"/>
      <c r="CUM72" s="119"/>
      <c r="CUN72" s="119"/>
      <c r="CUO72" s="119"/>
      <c r="CUP72" s="119"/>
      <c r="CUQ72" s="119"/>
      <c r="CUR72" s="119"/>
      <c r="CUS72" s="119"/>
      <c r="CUT72" s="119"/>
      <c r="CUU72" s="119"/>
      <c r="CUV72" s="119"/>
      <c r="CUW72" s="119"/>
      <c r="CUX72" s="119"/>
      <c r="CUY72" s="119"/>
      <c r="CUZ72" s="119"/>
      <c r="CVA72" s="119"/>
      <c r="CVB72" s="119"/>
      <c r="CVC72" s="119"/>
      <c r="CVD72" s="119"/>
      <c r="CVE72" s="119"/>
      <c r="CVF72" s="119"/>
      <c r="CVG72" s="119"/>
      <c r="CVH72" s="119"/>
      <c r="CVI72" s="119"/>
      <c r="CVJ72" s="119"/>
      <c r="CVK72" s="119"/>
      <c r="CVL72" s="119"/>
      <c r="CVM72" s="119"/>
      <c r="CVN72" s="119"/>
      <c r="CVO72" s="119"/>
      <c r="CVP72" s="119"/>
      <c r="CVQ72" s="119"/>
      <c r="CVR72" s="119"/>
      <c r="CVS72" s="119"/>
      <c r="CVT72" s="119"/>
      <c r="CVU72" s="119"/>
      <c r="CVV72" s="119"/>
      <c r="CVW72" s="119"/>
      <c r="CVX72" s="119"/>
      <c r="CVY72" s="119"/>
      <c r="CVZ72" s="119"/>
      <c r="CWA72" s="119"/>
      <c r="CWB72" s="119"/>
      <c r="CWC72" s="119"/>
      <c r="CWD72" s="119"/>
      <c r="CWE72" s="119"/>
      <c r="CWF72" s="119"/>
      <c r="CWG72" s="119"/>
      <c r="CWH72" s="119"/>
      <c r="CWI72" s="119"/>
      <c r="CWJ72" s="119"/>
      <c r="CWK72" s="119"/>
      <c r="CWL72" s="119"/>
      <c r="CWM72" s="119"/>
      <c r="CWN72" s="119"/>
      <c r="CWO72" s="119"/>
      <c r="CWP72" s="119"/>
      <c r="CWQ72" s="119"/>
      <c r="CWR72" s="119"/>
      <c r="CWS72" s="119"/>
      <c r="CWT72" s="119"/>
      <c r="CWU72" s="119"/>
      <c r="CWV72" s="119"/>
      <c r="CWW72" s="119"/>
      <c r="CWX72" s="119"/>
      <c r="CWY72" s="119"/>
      <c r="CWZ72" s="119"/>
      <c r="CXA72" s="119"/>
      <c r="CXB72" s="119"/>
      <c r="CXC72" s="119"/>
      <c r="CXD72" s="119"/>
      <c r="CXE72" s="119"/>
      <c r="CXF72" s="119"/>
      <c r="CXG72" s="119"/>
      <c r="CXH72" s="119"/>
      <c r="CXI72" s="119"/>
      <c r="CXJ72" s="119"/>
      <c r="CXK72" s="119"/>
      <c r="CXL72" s="119"/>
      <c r="CXM72" s="119"/>
      <c r="CXN72" s="119"/>
      <c r="CXO72" s="119"/>
      <c r="CXP72" s="119"/>
      <c r="CXQ72" s="119"/>
      <c r="CXR72" s="119"/>
      <c r="CXS72" s="119"/>
      <c r="CXT72" s="119"/>
      <c r="CXU72" s="119"/>
      <c r="CXV72" s="119"/>
      <c r="CXW72" s="119"/>
      <c r="CXX72" s="119"/>
      <c r="CXY72" s="119"/>
      <c r="CXZ72" s="119"/>
      <c r="CYA72" s="119"/>
      <c r="CYB72" s="119"/>
      <c r="CYC72" s="119"/>
      <c r="CYD72" s="119"/>
      <c r="CYE72" s="119"/>
      <c r="CYF72" s="119"/>
      <c r="CYG72" s="119"/>
      <c r="CYH72" s="119"/>
      <c r="CYI72" s="119"/>
      <c r="CYJ72" s="119"/>
      <c r="CYK72" s="119"/>
      <c r="CYL72" s="119"/>
      <c r="CYM72" s="119"/>
      <c r="CYN72" s="119"/>
      <c r="CYO72" s="119"/>
      <c r="CYP72" s="119"/>
      <c r="CYQ72" s="119"/>
      <c r="CYR72" s="119"/>
      <c r="CYS72" s="119"/>
      <c r="CYT72" s="119"/>
      <c r="CYU72" s="119"/>
      <c r="CYV72" s="119"/>
      <c r="CYW72" s="119"/>
      <c r="CYX72" s="119"/>
      <c r="CYY72" s="119"/>
      <c r="CYZ72" s="119"/>
      <c r="CZA72" s="119"/>
      <c r="CZB72" s="119"/>
      <c r="CZC72" s="119"/>
      <c r="CZD72" s="119"/>
      <c r="CZE72" s="119"/>
      <c r="CZF72" s="119"/>
      <c r="CZG72" s="119"/>
      <c r="CZH72" s="119"/>
      <c r="CZI72" s="119"/>
      <c r="CZJ72" s="119"/>
      <c r="CZK72" s="119"/>
      <c r="CZL72" s="119"/>
      <c r="CZM72" s="119"/>
      <c r="CZN72" s="119"/>
      <c r="CZO72" s="119"/>
      <c r="CZP72" s="119"/>
      <c r="CZQ72" s="119"/>
      <c r="CZR72" s="119"/>
      <c r="CZS72" s="119"/>
      <c r="CZT72" s="119"/>
      <c r="CZU72" s="119"/>
      <c r="CZV72" s="119"/>
      <c r="CZW72" s="119"/>
      <c r="CZX72" s="119"/>
      <c r="CZY72" s="119"/>
      <c r="CZZ72" s="119"/>
      <c r="DAA72" s="119"/>
      <c r="DAB72" s="119"/>
      <c r="DAC72" s="119"/>
      <c r="DAD72" s="119"/>
      <c r="DAE72" s="119"/>
      <c r="DAF72" s="119"/>
      <c r="DAG72" s="119"/>
      <c r="DAH72" s="119"/>
      <c r="DAI72" s="119"/>
      <c r="DAJ72" s="119"/>
      <c r="DAK72" s="119"/>
      <c r="DAL72" s="119"/>
      <c r="DAM72" s="119"/>
      <c r="DAN72" s="119"/>
      <c r="DAO72" s="119"/>
      <c r="DAP72" s="119"/>
      <c r="DAQ72" s="119"/>
      <c r="DAR72" s="119"/>
      <c r="DAS72" s="119"/>
      <c r="DAT72" s="119"/>
      <c r="DAU72" s="119"/>
      <c r="DAV72" s="119"/>
      <c r="DAW72" s="119"/>
      <c r="DAX72" s="119"/>
      <c r="DAY72" s="119"/>
      <c r="DAZ72" s="119"/>
      <c r="DBA72" s="119"/>
      <c r="DBB72" s="119"/>
      <c r="DBC72" s="119"/>
      <c r="DBD72" s="119"/>
      <c r="DBE72" s="119"/>
      <c r="DBF72" s="119"/>
      <c r="DBG72" s="119"/>
      <c r="DBH72" s="119"/>
      <c r="DBI72" s="119"/>
      <c r="DBJ72" s="119"/>
      <c r="DBK72" s="119"/>
      <c r="DBL72" s="119"/>
      <c r="DBM72" s="119"/>
      <c r="DBN72" s="119"/>
      <c r="DBO72" s="119"/>
      <c r="DBP72" s="119"/>
      <c r="DBQ72" s="119"/>
      <c r="DBR72" s="119"/>
      <c r="DBS72" s="119"/>
      <c r="DBT72" s="119"/>
      <c r="DBU72" s="119"/>
      <c r="DBV72" s="119"/>
      <c r="DBW72" s="119"/>
      <c r="DBX72" s="119"/>
      <c r="DBY72" s="119"/>
      <c r="DBZ72" s="119"/>
      <c r="DCA72" s="119"/>
      <c r="DCB72" s="119"/>
      <c r="DCC72" s="119"/>
      <c r="DCD72" s="119"/>
      <c r="DCE72" s="119"/>
      <c r="DCF72" s="119"/>
      <c r="DCG72" s="119"/>
      <c r="DCH72" s="119"/>
      <c r="DCI72" s="119"/>
      <c r="DCJ72" s="119"/>
      <c r="DCK72" s="119"/>
      <c r="DCL72" s="119"/>
      <c r="DCM72" s="119"/>
      <c r="DCN72" s="119"/>
      <c r="DCO72" s="119"/>
      <c r="DCP72" s="119"/>
      <c r="DCQ72" s="119"/>
      <c r="DCR72" s="119"/>
      <c r="DCS72" s="119"/>
      <c r="DCT72" s="119"/>
      <c r="DCU72" s="119"/>
      <c r="DCV72" s="119"/>
      <c r="DCW72" s="119"/>
      <c r="DCX72" s="119"/>
      <c r="DCY72" s="119"/>
      <c r="DCZ72" s="119"/>
      <c r="DDA72" s="119"/>
      <c r="DDB72" s="119"/>
      <c r="DDC72" s="119"/>
      <c r="DDD72" s="119"/>
      <c r="DDE72" s="119"/>
      <c r="DDF72" s="119"/>
      <c r="DDG72" s="119"/>
      <c r="DDH72" s="119"/>
      <c r="DDI72" s="119"/>
      <c r="DDJ72" s="119"/>
      <c r="DDK72" s="119"/>
      <c r="DDL72" s="119"/>
      <c r="DDM72" s="119"/>
      <c r="DDN72" s="119"/>
      <c r="DDO72" s="119"/>
      <c r="DDP72" s="119"/>
      <c r="DDQ72" s="119"/>
      <c r="DDR72" s="119"/>
      <c r="DDS72" s="119"/>
      <c r="DDT72" s="119"/>
      <c r="DDU72" s="119"/>
      <c r="DDV72" s="119"/>
      <c r="DDW72" s="119"/>
      <c r="DDX72" s="119"/>
      <c r="DDY72" s="119"/>
      <c r="DDZ72" s="119"/>
      <c r="DEA72" s="119"/>
      <c r="DEB72" s="119"/>
      <c r="DEC72" s="119"/>
      <c r="DED72" s="119"/>
      <c r="DEE72" s="119"/>
      <c r="DEF72" s="119"/>
      <c r="DEG72" s="119"/>
      <c r="DEH72" s="119"/>
      <c r="DEI72" s="119"/>
      <c r="DEJ72" s="119"/>
      <c r="DEK72" s="119"/>
      <c r="DEL72" s="119"/>
      <c r="DEM72" s="119"/>
      <c r="DEN72" s="119"/>
      <c r="DEO72" s="119"/>
      <c r="DEP72" s="119"/>
      <c r="DEQ72" s="119"/>
      <c r="DER72" s="119"/>
      <c r="DES72" s="119"/>
      <c r="DET72" s="119"/>
      <c r="DEU72" s="119"/>
      <c r="DEV72" s="119"/>
      <c r="DEW72" s="119"/>
      <c r="DEX72" s="119"/>
      <c r="DEY72" s="119"/>
      <c r="DEZ72" s="119"/>
      <c r="DFA72" s="119"/>
      <c r="DFB72" s="119"/>
      <c r="DFC72" s="119"/>
      <c r="DFD72" s="119"/>
      <c r="DFE72" s="119"/>
      <c r="DFF72" s="119"/>
      <c r="DFG72" s="119"/>
      <c r="DFH72" s="119"/>
      <c r="DFI72" s="119"/>
      <c r="DFJ72" s="119"/>
      <c r="DFK72" s="119"/>
      <c r="DFL72" s="119"/>
      <c r="DFM72" s="119"/>
      <c r="DFN72" s="119"/>
      <c r="DFO72" s="119"/>
      <c r="DFP72" s="119"/>
      <c r="DFQ72" s="119"/>
      <c r="DFR72" s="119"/>
      <c r="DFS72" s="119"/>
      <c r="DFT72" s="119"/>
      <c r="DFU72" s="119"/>
      <c r="DFV72" s="119"/>
      <c r="DFW72" s="119"/>
      <c r="DFX72" s="119"/>
      <c r="DFY72" s="119"/>
      <c r="DFZ72" s="119"/>
      <c r="DGA72" s="119"/>
      <c r="DGB72" s="119"/>
      <c r="DGC72" s="119"/>
      <c r="DGD72" s="119"/>
      <c r="DGE72" s="119"/>
      <c r="DGF72" s="119"/>
      <c r="DGG72" s="119"/>
      <c r="DGH72" s="119"/>
      <c r="DGI72" s="119"/>
      <c r="DGJ72" s="119"/>
      <c r="DGK72" s="119"/>
      <c r="DGL72" s="119"/>
      <c r="DGM72" s="119"/>
      <c r="DGN72" s="119"/>
      <c r="DGO72" s="119"/>
      <c r="DGP72" s="119"/>
      <c r="DGQ72" s="119"/>
      <c r="DGR72" s="119"/>
      <c r="DGS72" s="119"/>
      <c r="DGT72" s="119"/>
      <c r="DGU72" s="119"/>
      <c r="DGV72" s="119"/>
      <c r="DGW72" s="119"/>
      <c r="DGX72" s="119"/>
      <c r="DGY72" s="119"/>
      <c r="DGZ72" s="119"/>
      <c r="DHA72" s="119"/>
      <c r="DHB72" s="119"/>
      <c r="DHC72" s="119"/>
      <c r="DHD72" s="119"/>
      <c r="DHE72" s="119"/>
      <c r="DHF72" s="119"/>
      <c r="DHG72" s="119"/>
      <c r="DHH72" s="119"/>
      <c r="DHI72" s="119"/>
      <c r="DHJ72" s="119"/>
      <c r="DHK72" s="119"/>
      <c r="DHL72" s="119"/>
      <c r="DHM72" s="119"/>
      <c r="DHN72" s="119"/>
      <c r="DHO72" s="119"/>
      <c r="DHP72" s="119"/>
      <c r="DHQ72" s="119"/>
      <c r="DHR72" s="119"/>
      <c r="DHS72" s="119"/>
      <c r="DHT72" s="119"/>
      <c r="DHU72" s="119"/>
      <c r="DHV72" s="119"/>
      <c r="DHW72" s="119"/>
      <c r="DHX72" s="119"/>
      <c r="DHY72" s="119"/>
      <c r="DHZ72" s="119"/>
      <c r="DIA72" s="119"/>
      <c r="DIB72" s="119"/>
      <c r="DIC72" s="119"/>
      <c r="DID72" s="119"/>
      <c r="DIE72" s="119"/>
      <c r="DIF72" s="119"/>
      <c r="DIG72" s="119"/>
      <c r="DIH72" s="119"/>
      <c r="DII72" s="119"/>
      <c r="DIJ72" s="119"/>
      <c r="DIK72" s="119"/>
      <c r="DIL72" s="119"/>
      <c r="DIM72" s="119"/>
      <c r="DIN72" s="119"/>
      <c r="DIO72" s="119"/>
      <c r="DIP72" s="119"/>
      <c r="DIQ72" s="119"/>
      <c r="DIR72" s="119"/>
      <c r="DIS72" s="119"/>
      <c r="DIT72" s="119"/>
      <c r="DIU72" s="119"/>
      <c r="DIV72" s="119"/>
      <c r="DIW72" s="119"/>
      <c r="DIX72" s="119"/>
      <c r="DIY72" s="119"/>
      <c r="DIZ72" s="119"/>
      <c r="DJA72" s="119"/>
      <c r="DJB72" s="119"/>
      <c r="DJC72" s="119"/>
      <c r="DJD72" s="119"/>
      <c r="DJE72" s="119"/>
      <c r="DJF72" s="119"/>
      <c r="DJG72" s="119"/>
      <c r="DJH72" s="119"/>
      <c r="DJI72" s="119"/>
      <c r="DJJ72" s="119"/>
      <c r="DJK72" s="119"/>
      <c r="DJL72" s="119"/>
      <c r="DJM72" s="119"/>
      <c r="DJN72" s="119"/>
      <c r="DJO72" s="119"/>
      <c r="DJP72" s="119"/>
      <c r="DJQ72" s="119"/>
      <c r="DJR72" s="119"/>
      <c r="DJS72" s="119"/>
      <c r="DJT72" s="119"/>
      <c r="DJU72" s="119"/>
      <c r="DJV72" s="119"/>
      <c r="DJW72" s="119"/>
      <c r="DJX72" s="119"/>
      <c r="DJY72" s="119"/>
      <c r="DJZ72" s="119"/>
      <c r="DKA72" s="119"/>
      <c r="DKB72" s="119"/>
      <c r="DKC72" s="119"/>
      <c r="DKD72" s="119"/>
      <c r="DKE72" s="119"/>
      <c r="DKF72" s="119"/>
      <c r="DKG72" s="119"/>
      <c r="DKH72" s="119"/>
      <c r="DKI72" s="119"/>
      <c r="DKJ72" s="119"/>
      <c r="DKK72" s="119"/>
      <c r="DKL72" s="119"/>
      <c r="DKM72" s="119"/>
      <c r="DKN72" s="119"/>
      <c r="DKO72" s="119"/>
      <c r="DKP72" s="119"/>
      <c r="DKQ72" s="119"/>
      <c r="DKR72" s="119"/>
      <c r="DKS72" s="119"/>
      <c r="DKT72" s="119"/>
      <c r="DKU72" s="119"/>
      <c r="DKV72" s="119"/>
      <c r="DKW72" s="119"/>
      <c r="DKX72" s="119"/>
      <c r="DKY72" s="119"/>
      <c r="DKZ72" s="119"/>
      <c r="DLA72" s="119"/>
      <c r="DLB72" s="119"/>
      <c r="DLC72" s="119"/>
      <c r="DLD72" s="119"/>
      <c r="DLE72" s="119"/>
      <c r="DLF72" s="119"/>
      <c r="DLG72" s="119"/>
      <c r="DLH72" s="119"/>
      <c r="DLI72" s="119"/>
      <c r="DLJ72" s="119"/>
      <c r="DLK72" s="119"/>
      <c r="DLL72" s="119"/>
      <c r="DLM72" s="119"/>
      <c r="DLN72" s="119"/>
      <c r="DLO72" s="119"/>
      <c r="DLP72" s="119"/>
      <c r="DLQ72" s="119"/>
      <c r="DLR72" s="119"/>
      <c r="DLS72" s="119"/>
      <c r="DLT72" s="119"/>
      <c r="DLU72" s="119"/>
      <c r="DLV72" s="119"/>
      <c r="DLW72" s="119"/>
      <c r="DLX72" s="119"/>
      <c r="DLY72" s="119"/>
      <c r="DLZ72" s="119"/>
      <c r="DMA72" s="119"/>
      <c r="DMB72" s="119"/>
      <c r="DMC72" s="119"/>
      <c r="DMD72" s="119"/>
      <c r="DME72" s="119"/>
      <c r="DMF72" s="119"/>
      <c r="DMG72" s="119"/>
      <c r="DMH72" s="119"/>
      <c r="DMI72" s="119"/>
      <c r="DMJ72" s="119"/>
      <c r="DMK72" s="119"/>
      <c r="DML72" s="119"/>
      <c r="DMM72" s="119"/>
      <c r="DMN72" s="119"/>
      <c r="DMO72" s="119"/>
      <c r="DMP72" s="119"/>
      <c r="DMQ72" s="119"/>
      <c r="DMR72" s="119"/>
      <c r="DMS72" s="119"/>
      <c r="DMT72" s="119"/>
      <c r="DMU72" s="119"/>
      <c r="DMV72" s="119"/>
      <c r="DMW72" s="119"/>
      <c r="DMX72" s="119"/>
      <c r="DMY72" s="119"/>
      <c r="DMZ72" s="119"/>
      <c r="DNA72" s="119"/>
      <c r="DNB72" s="119"/>
      <c r="DNC72" s="119"/>
      <c r="DND72" s="119"/>
      <c r="DNE72" s="119"/>
      <c r="DNF72" s="119"/>
      <c r="DNG72" s="119"/>
      <c r="DNH72" s="119"/>
      <c r="DNI72" s="119"/>
      <c r="DNJ72" s="119"/>
      <c r="DNK72" s="119"/>
      <c r="DNL72" s="119"/>
      <c r="DNM72" s="119"/>
      <c r="DNN72" s="119"/>
      <c r="DNO72" s="119"/>
      <c r="DNP72" s="119"/>
      <c r="DNQ72" s="119"/>
      <c r="DNR72" s="119"/>
      <c r="DNS72" s="119"/>
      <c r="DNT72" s="119"/>
      <c r="DNU72" s="119"/>
      <c r="DNV72" s="119"/>
      <c r="DNW72" s="119"/>
      <c r="DNX72" s="119"/>
      <c r="DNY72" s="119"/>
      <c r="DNZ72" s="119"/>
      <c r="DOA72" s="119"/>
      <c r="DOB72" s="119"/>
      <c r="DOC72" s="119"/>
      <c r="DOD72" s="119"/>
      <c r="DOE72" s="119"/>
      <c r="DOF72" s="119"/>
      <c r="DOG72" s="119"/>
      <c r="DOH72" s="119"/>
      <c r="DOI72" s="119"/>
      <c r="DOJ72" s="119"/>
      <c r="DOK72" s="119"/>
      <c r="DOL72" s="119"/>
      <c r="DOM72" s="119"/>
      <c r="DON72" s="119"/>
      <c r="DOO72" s="119"/>
      <c r="DOP72" s="119"/>
      <c r="DOQ72" s="119"/>
      <c r="DOR72" s="119"/>
      <c r="DOS72" s="119"/>
      <c r="DOT72" s="119"/>
      <c r="DOU72" s="119"/>
      <c r="DOV72" s="119"/>
      <c r="DOW72" s="119"/>
      <c r="DOX72" s="119"/>
      <c r="DOY72" s="119"/>
      <c r="DOZ72" s="119"/>
      <c r="DPA72" s="119"/>
      <c r="DPB72" s="119"/>
      <c r="DPC72" s="119"/>
      <c r="DPD72" s="119"/>
      <c r="DPE72" s="119"/>
      <c r="DPF72" s="119"/>
      <c r="DPG72" s="119"/>
      <c r="DPH72" s="119"/>
      <c r="DPI72" s="119"/>
      <c r="DPJ72" s="119"/>
      <c r="DPK72" s="119"/>
      <c r="DPL72" s="119"/>
      <c r="DPM72" s="119"/>
      <c r="DPN72" s="119"/>
      <c r="DPO72" s="119"/>
      <c r="DPP72" s="119"/>
      <c r="DPQ72" s="119"/>
      <c r="DPR72" s="119"/>
      <c r="DPS72" s="119"/>
      <c r="DPT72" s="119"/>
      <c r="DPU72" s="119"/>
      <c r="DPV72" s="119"/>
      <c r="DPW72" s="119"/>
      <c r="DPX72" s="119"/>
      <c r="DPY72" s="119"/>
      <c r="DPZ72" s="119"/>
      <c r="DQA72" s="119"/>
      <c r="DQB72" s="119"/>
      <c r="DQC72" s="119"/>
      <c r="DQD72" s="119"/>
      <c r="DQE72" s="119"/>
      <c r="DQF72" s="119"/>
      <c r="DQG72" s="119"/>
      <c r="DQH72" s="119"/>
      <c r="DQI72" s="119"/>
      <c r="DQJ72" s="119"/>
      <c r="DQK72" s="119"/>
      <c r="DQL72" s="119"/>
      <c r="DQM72" s="119"/>
      <c r="DQN72" s="119"/>
      <c r="DQO72" s="119"/>
      <c r="DQP72" s="119"/>
      <c r="DQQ72" s="119"/>
      <c r="DQR72" s="119"/>
      <c r="DQS72" s="119"/>
      <c r="DQT72" s="119"/>
      <c r="DQU72" s="119"/>
      <c r="DQV72" s="119"/>
      <c r="DQW72" s="119"/>
      <c r="DQX72" s="119"/>
      <c r="DQY72" s="119"/>
      <c r="DQZ72" s="119"/>
      <c r="DRA72" s="119"/>
      <c r="DRB72" s="119"/>
      <c r="DRC72" s="119"/>
      <c r="DRD72" s="119"/>
      <c r="DRE72" s="119"/>
      <c r="DRF72" s="119"/>
      <c r="DRG72" s="119"/>
      <c r="DRH72" s="119"/>
      <c r="DRI72" s="119"/>
      <c r="DRJ72" s="119"/>
      <c r="DRK72" s="119"/>
      <c r="DRL72" s="119"/>
      <c r="DRM72" s="119"/>
      <c r="DRN72" s="119"/>
      <c r="DRO72" s="119"/>
      <c r="DRP72" s="119"/>
      <c r="DRQ72" s="119"/>
      <c r="DRR72" s="119"/>
      <c r="DRS72" s="119"/>
      <c r="DRT72" s="119"/>
      <c r="DRU72" s="119"/>
      <c r="DRV72" s="119"/>
      <c r="DRW72" s="119"/>
      <c r="DRX72" s="119"/>
      <c r="DRY72" s="119"/>
      <c r="DRZ72" s="119"/>
      <c r="DSA72" s="119"/>
      <c r="DSB72" s="119"/>
      <c r="DSC72" s="119"/>
      <c r="DSD72" s="119"/>
      <c r="DSE72" s="119"/>
      <c r="DSF72" s="119"/>
      <c r="DSG72" s="119"/>
      <c r="DSH72" s="119"/>
      <c r="DSI72" s="119"/>
      <c r="DSJ72" s="119"/>
      <c r="DSK72" s="119"/>
      <c r="DSL72" s="119"/>
      <c r="DSM72" s="119"/>
      <c r="DSN72" s="119"/>
      <c r="DSO72" s="119"/>
      <c r="DSP72" s="119"/>
      <c r="DSQ72" s="119"/>
      <c r="DSR72" s="119"/>
      <c r="DSS72" s="119"/>
      <c r="DST72" s="119"/>
      <c r="DSU72" s="119"/>
      <c r="DSV72" s="119"/>
      <c r="DSW72" s="119"/>
      <c r="DSX72" s="119"/>
      <c r="DSY72" s="119"/>
      <c r="DSZ72" s="119"/>
      <c r="DTA72" s="119"/>
      <c r="DTB72" s="119"/>
      <c r="DTC72" s="119"/>
      <c r="DTD72" s="119"/>
      <c r="DTE72" s="119"/>
      <c r="DTF72" s="119"/>
      <c r="DTG72" s="119"/>
      <c r="DTH72" s="119"/>
      <c r="DTI72" s="119"/>
      <c r="DTJ72" s="119"/>
      <c r="DTK72" s="119"/>
      <c r="DTL72" s="119"/>
      <c r="DTM72" s="119"/>
      <c r="DTN72" s="119"/>
      <c r="DTO72" s="119"/>
      <c r="DTP72" s="119"/>
      <c r="DTQ72" s="119"/>
      <c r="DTR72" s="119"/>
      <c r="DTS72" s="119"/>
      <c r="DTT72" s="119"/>
      <c r="DTU72" s="119"/>
      <c r="DTV72" s="119"/>
      <c r="DTW72" s="119"/>
      <c r="DTX72" s="119"/>
      <c r="DTY72" s="119"/>
      <c r="DTZ72" s="119"/>
      <c r="DUA72" s="119"/>
      <c r="DUB72" s="119"/>
      <c r="DUC72" s="119"/>
      <c r="DUD72" s="119"/>
      <c r="DUE72" s="119"/>
      <c r="DUF72" s="119"/>
      <c r="DUG72" s="119"/>
      <c r="DUH72" s="119"/>
      <c r="DUI72" s="119"/>
      <c r="DUJ72" s="119"/>
      <c r="DUK72" s="119"/>
      <c r="DUL72" s="119"/>
      <c r="DUM72" s="119"/>
      <c r="DUN72" s="119"/>
      <c r="DUO72" s="119"/>
      <c r="DUP72" s="119"/>
      <c r="DUQ72" s="119"/>
      <c r="DUR72" s="119"/>
      <c r="DUS72" s="119"/>
      <c r="DUT72" s="119"/>
      <c r="DUU72" s="119"/>
      <c r="DUV72" s="119"/>
      <c r="DUW72" s="119"/>
      <c r="DUX72" s="119"/>
      <c r="DUY72" s="119"/>
      <c r="DUZ72" s="119"/>
      <c r="DVA72" s="119"/>
      <c r="DVB72" s="119"/>
      <c r="DVC72" s="119"/>
      <c r="DVD72" s="119"/>
      <c r="DVE72" s="119"/>
      <c r="DVF72" s="119"/>
      <c r="DVG72" s="119"/>
      <c r="DVH72" s="119"/>
      <c r="DVI72" s="119"/>
      <c r="DVJ72" s="119"/>
      <c r="DVK72" s="119"/>
      <c r="DVL72" s="119"/>
      <c r="DVM72" s="119"/>
      <c r="DVN72" s="119"/>
      <c r="DVO72" s="119"/>
      <c r="DVP72" s="119"/>
      <c r="DVQ72" s="119"/>
      <c r="DVR72" s="119"/>
      <c r="DVS72" s="119"/>
      <c r="DVT72" s="119"/>
      <c r="DVU72" s="119"/>
      <c r="DVV72" s="119"/>
      <c r="DVW72" s="119"/>
      <c r="DVX72" s="119"/>
      <c r="DVY72" s="119"/>
      <c r="DVZ72" s="119"/>
      <c r="DWA72" s="119"/>
      <c r="DWB72" s="119"/>
      <c r="DWC72" s="119"/>
      <c r="DWD72" s="119"/>
      <c r="DWE72" s="119"/>
      <c r="DWF72" s="119"/>
      <c r="DWG72" s="119"/>
      <c r="DWH72" s="119"/>
      <c r="DWI72" s="119"/>
      <c r="DWJ72" s="119"/>
      <c r="DWK72" s="119"/>
      <c r="DWL72" s="119"/>
      <c r="DWM72" s="119"/>
      <c r="DWN72" s="119"/>
      <c r="DWO72" s="119"/>
      <c r="DWP72" s="119"/>
      <c r="DWQ72" s="119"/>
      <c r="DWR72" s="119"/>
      <c r="DWS72" s="119"/>
      <c r="DWT72" s="119"/>
      <c r="DWU72" s="119"/>
      <c r="DWV72" s="119"/>
      <c r="DWW72" s="119"/>
      <c r="DWX72" s="119"/>
      <c r="DWY72" s="119"/>
      <c r="DWZ72" s="119"/>
      <c r="DXA72" s="119"/>
      <c r="DXB72" s="119"/>
      <c r="DXC72" s="119"/>
      <c r="DXD72" s="119"/>
      <c r="DXE72" s="119"/>
      <c r="DXF72" s="119"/>
      <c r="DXG72" s="119"/>
      <c r="DXH72" s="119"/>
      <c r="DXI72" s="119"/>
      <c r="DXJ72" s="119"/>
      <c r="DXK72" s="119"/>
      <c r="DXL72" s="119"/>
      <c r="DXM72" s="119"/>
      <c r="DXN72" s="119"/>
      <c r="DXO72" s="119"/>
      <c r="DXP72" s="119"/>
      <c r="DXQ72" s="119"/>
      <c r="DXR72" s="119"/>
      <c r="DXS72" s="119"/>
      <c r="DXT72" s="119"/>
      <c r="DXU72" s="119"/>
      <c r="DXV72" s="119"/>
      <c r="DXW72" s="119"/>
      <c r="DXX72" s="119"/>
      <c r="DXY72" s="119"/>
      <c r="DXZ72" s="119"/>
      <c r="DYA72" s="119"/>
      <c r="DYB72" s="119"/>
      <c r="DYC72" s="119"/>
      <c r="DYD72" s="119"/>
      <c r="DYE72" s="119"/>
      <c r="DYF72" s="119"/>
      <c r="DYG72" s="119"/>
      <c r="DYH72" s="119"/>
      <c r="DYI72" s="119"/>
      <c r="DYJ72" s="119"/>
      <c r="DYK72" s="119"/>
      <c r="DYL72" s="119"/>
      <c r="DYM72" s="119"/>
      <c r="DYN72" s="119"/>
      <c r="DYO72" s="119"/>
      <c r="DYP72" s="119"/>
      <c r="DYQ72" s="119"/>
      <c r="DYR72" s="119"/>
      <c r="DYS72" s="119"/>
      <c r="DYT72" s="119"/>
      <c r="DYU72" s="119"/>
      <c r="DYV72" s="119"/>
      <c r="DYW72" s="119"/>
      <c r="DYX72" s="119"/>
      <c r="DYY72" s="119"/>
      <c r="DYZ72" s="119"/>
      <c r="DZA72" s="119"/>
      <c r="DZB72" s="119"/>
      <c r="DZC72" s="119"/>
      <c r="DZD72" s="119"/>
      <c r="DZE72" s="119"/>
      <c r="DZF72" s="119"/>
      <c r="DZG72" s="119"/>
      <c r="DZH72" s="119"/>
      <c r="DZI72" s="119"/>
      <c r="DZJ72" s="119"/>
      <c r="DZK72" s="119"/>
      <c r="DZL72" s="119"/>
      <c r="DZM72" s="119"/>
      <c r="DZN72" s="119"/>
      <c r="DZO72" s="119"/>
      <c r="DZP72" s="119"/>
      <c r="DZQ72" s="119"/>
      <c r="DZR72" s="119"/>
      <c r="DZS72" s="119"/>
      <c r="DZT72" s="119"/>
      <c r="DZU72" s="119"/>
      <c r="DZV72" s="119"/>
      <c r="DZW72" s="119"/>
      <c r="DZX72" s="119"/>
      <c r="DZY72" s="119"/>
      <c r="DZZ72" s="119"/>
      <c r="EAA72" s="119"/>
      <c r="EAB72" s="119"/>
      <c r="EAC72" s="119"/>
      <c r="EAD72" s="119"/>
      <c r="EAE72" s="119"/>
      <c r="EAF72" s="119"/>
      <c r="EAG72" s="119"/>
      <c r="EAH72" s="119"/>
      <c r="EAI72" s="119"/>
      <c r="EAJ72" s="119"/>
      <c r="EAK72" s="119"/>
      <c r="EAL72" s="119"/>
      <c r="EAM72" s="119"/>
      <c r="EAN72" s="119"/>
      <c r="EAO72" s="119"/>
      <c r="EAP72" s="119"/>
      <c r="EAQ72" s="119"/>
      <c r="EAR72" s="119"/>
      <c r="EAS72" s="119"/>
      <c r="EAT72" s="119"/>
      <c r="EAU72" s="119"/>
      <c r="EAV72" s="119"/>
      <c r="EAW72" s="119"/>
      <c r="EAX72" s="119"/>
      <c r="EAY72" s="119"/>
      <c r="EAZ72" s="119"/>
      <c r="EBA72" s="119"/>
      <c r="EBB72" s="119"/>
      <c r="EBC72" s="119"/>
      <c r="EBD72" s="119"/>
      <c r="EBE72" s="119"/>
      <c r="EBF72" s="119"/>
      <c r="EBG72" s="119"/>
      <c r="EBH72" s="119"/>
      <c r="EBI72" s="119"/>
      <c r="EBJ72" s="119"/>
      <c r="EBK72" s="119"/>
      <c r="EBL72" s="119"/>
      <c r="EBM72" s="119"/>
      <c r="EBN72" s="119"/>
      <c r="EBO72" s="119"/>
      <c r="EBP72" s="119"/>
      <c r="EBQ72" s="119"/>
      <c r="EBR72" s="119"/>
      <c r="EBS72" s="119"/>
      <c r="EBT72" s="119"/>
      <c r="EBU72" s="119"/>
      <c r="EBV72" s="119"/>
      <c r="EBW72" s="119"/>
      <c r="EBX72" s="119"/>
      <c r="EBY72" s="119"/>
      <c r="EBZ72" s="119"/>
      <c r="ECA72" s="119"/>
      <c r="ECB72" s="119"/>
      <c r="ECC72" s="119"/>
      <c r="ECD72" s="119"/>
      <c r="ECE72" s="119"/>
      <c r="ECF72" s="119"/>
      <c r="ECG72" s="119"/>
      <c r="ECH72" s="119"/>
      <c r="ECI72" s="119"/>
      <c r="ECJ72" s="119"/>
      <c r="ECK72" s="119"/>
      <c r="ECL72" s="119"/>
      <c r="ECM72" s="119"/>
      <c r="ECN72" s="119"/>
      <c r="ECO72" s="119"/>
      <c r="ECP72" s="119"/>
      <c r="ECQ72" s="119"/>
      <c r="ECR72" s="119"/>
      <c r="ECS72" s="119"/>
      <c r="ECT72" s="119"/>
      <c r="ECU72" s="119"/>
      <c r="ECV72" s="119"/>
      <c r="ECW72" s="119"/>
      <c r="ECX72" s="119"/>
      <c r="ECY72" s="119"/>
      <c r="ECZ72" s="119"/>
      <c r="EDA72" s="119"/>
      <c r="EDB72" s="119"/>
      <c r="EDC72" s="119"/>
      <c r="EDD72" s="119"/>
      <c r="EDE72" s="119"/>
      <c r="EDF72" s="119"/>
      <c r="EDG72" s="119"/>
      <c r="EDH72" s="119"/>
      <c r="EDI72" s="119"/>
      <c r="EDJ72" s="119"/>
      <c r="EDK72" s="119"/>
      <c r="EDL72" s="119"/>
      <c r="EDM72" s="119"/>
      <c r="EDN72" s="119"/>
      <c r="EDO72" s="119"/>
      <c r="EDP72" s="119"/>
      <c r="EDQ72" s="119"/>
      <c r="EDR72" s="119"/>
      <c r="EDS72" s="119"/>
      <c r="EDT72" s="119"/>
      <c r="EDU72" s="119"/>
      <c r="EDV72" s="119"/>
      <c r="EDW72" s="119"/>
      <c r="EDX72" s="119"/>
      <c r="EDY72" s="119"/>
      <c r="EDZ72" s="119"/>
      <c r="EEA72" s="119"/>
      <c r="EEB72" s="119"/>
      <c r="EEC72" s="119"/>
      <c r="EED72" s="119"/>
      <c r="EEE72" s="119"/>
      <c r="EEF72" s="119"/>
      <c r="EEG72" s="119"/>
      <c r="EEH72" s="119"/>
      <c r="EEI72" s="119"/>
      <c r="EEJ72" s="119"/>
      <c r="EEK72" s="119"/>
      <c r="EEL72" s="119"/>
      <c r="EEM72" s="119"/>
      <c r="EEN72" s="119"/>
      <c r="EEO72" s="119"/>
      <c r="EEP72" s="119"/>
      <c r="EEQ72" s="119"/>
      <c r="EER72" s="119"/>
      <c r="EES72" s="119"/>
      <c r="EET72" s="119"/>
      <c r="EEU72" s="119"/>
      <c r="EEV72" s="119"/>
      <c r="EEW72" s="119"/>
      <c r="EEX72" s="119"/>
      <c r="EEY72" s="119"/>
      <c r="EEZ72" s="119"/>
      <c r="EFA72" s="119"/>
      <c r="EFB72" s="119"/>
      <c r="EFC72" s="119"/>
      <c r="EFD72" s="119"/>
      <c r="EFE72" s="119"/>
      <c r="EFF72" s="119"/>
      <c r="EFG72" s="119"/>
      <c r="EFH72" s="119"/>
      <c r="EFI72" s="119"/>
      <c r="EFJ72" s="119"/>
      <c r="EFK72" s="119"/>
      <c r="EFL72" s="119"/>
      <c r="EFM72" s="119"/>
      <c r="EFN72" s="119"/>
      <c r="EFO72" s="119"/>
      <c r="EFP72" s="119"/>
      <c r="EFQ72" s="119"/>
      <c r="EFR72" s="119"/>
      <c r="EFS72" s="119"/>
      <c r="EFT72" s="119"/>
      <c r="EFU72" s="119"/>
      <c r="EFV72" s="119"/>
      <c r="EFW72" s="119"/>
      <c r="EFX72" s="119"/>
      <c r="EFY72" s="119"/>
      <c r="EFZ72" s="119"/>
      <c r="EGA72" s="119"/>
      <c r="EGB72" s="119"/>
      <c r="EGC72" s="119"/>
      <c r="EGD72" s="119"/>
      <c r="EGE72" s="119"/>
      <c r="EGF72" s="119"/>
      <c r="EGG72" s="119"/>
      <c r="EGH72" s="119"/>
      <c r="EGI72" s="119"/>
      <c r="EGJ72" s="119"/>
      <c r="EGK72" s="119"/>
      <c r="EGL72" s="119"/>
      <c r="EGM72" s="119"/>
      <c r="EGN72" s="119"/>
      <c r="EGO72" s="119"/>
      <c r="EGP72" s="119"/>
      <c r="EGQ72" s="119"/>
      <c r="EGR72" s="119"/>
      <c r="EGS72" s="119"/>
      <c r="EGT72" s="119"/>
      <c r="EGU72" s="119"/>
      <c r="EGV72" s="119"/>
      <c r="EGW72" s="119"/>
      <c r="EGX72" s="119"/>
      <c r="EGY72" s="119"/>
      <c r="EGZ72" s="119"/>
      <c r="EHA72" s="119"/>
      <c r="EHB72" s="119"/>
      <c r="EHC72" s="119"/>
      <c r="EHD72" s="119"/>
      <c r="EHE72" s="119"/>
      <c r="EHF72" s="119"/>
      <c r="EHG72" s="119"/>
      <c r="EHH72" s="119"/>
      <c r="EHI72" s="119"/>
      <c r="EHJ72" s="119"/>
      <c r="EHK72" s="119"/>
      <c r="EHL72" s="119"/>
      <c r="EHM72" s="119"/>
      <c r="EHN72" s="119"/>
      <c r="EHO72" s="119"/>
      <c r="EHP72" s="119"/>
      <c r="EHQ72" s="119"/>
      <c r="EHR72" s="119"/>
      <c r="EHS72" s="119"/>
      <c r="EHT72" s="119"/>
      <c r="EHU72" s="119"/>
      <c r="EHV72" s="119"/>
      <c r="EHW72" s="119"/>
      <c r="EHX72" s="119"/>
      <c r="EHY72" s="119"/>
      <c r="EHZ72" s="119"/>
      <c r="EIA72" s="119"/>
      <c r="EIB72" s="119"/>
      <c r="EIC72" s="119"/>
      <c r="EID72" s="119"/>
      <c r="EIE72" s="119"/>
      <c r="EIF72" s="119"/>
      <c r="EIG72" s="119"/>
      <c r="EIH72" s="119"/>
      <c r="EII72" s="119"/>
      <c r="EIJ72" s="119"/>
      <c r="EIK72" s="119"/>
      <c r="EIL72" s="119"/>
      <c r="EIM72" s="119"/>
      <c r="EIN72" s="119"/>
      <c r="EIO72" s="119"/>
      <c r="EIP72" s="119"/>
      <c r="EIQ72" s="119"/>
      <c r="EIR72" s="119"/>
      <c r="EIS72" s="119"/>
      <c r="EIT72" s="119"/>
      <c r="EIU72" s="119"/>
      <c r="EIV72" s="119"/>
      <c r="EIW72" s="119"/>
      <c r="EIX72" s="119"/>
      <c r="EIY72" s="119"/>
      <c r="EIZ72" s="119"/>
      <c r="EJA72" s="119"/>
      <c r="EJB72" s="119"/>
      <c r="EJC72" s="119"/>
      <c r="EJD72" s="119"/>
      <c r="EJE72" s="119"/>
      <c r="EJF72" s="119"/>
      <c r="EJG72" s="119"/>
      <c r="EJH72" s="119"/>
      <c r="EJI72" s="119"/>
      <c r="EJJ72" s="119"/>
      <c r="EJK72" s="119"/>
      <c r="EJL72" s="119"/>
      <c r="EJM72" s="119"/>
      <c r="EJN72" s="119"/>
      <c r="EJO72" s="119"/>
      <c r="EJP72" s="119"/>
      <c r="EJQ72" s="119"/>
      <c r="EJR72" s="119"/>
      <c r="EJS72" s="119"/>
      <c r="EJT72" s="119"/>
      <c r="EJU72" s="119"/>
      <c r="EJV72" s="119"/>
      <c r="EJW72" s="119"/>
      <c r="EJX72" s="119"/>
      <c r="EJY72" s="119"/>
      <c r="EJZ72" s="119"/>
      <c r="EKA72" s="119"/>
      <c r="EKB72" s="119"/>
      <c r="EKC72" s="119"/>
      <c r="EKD72" s="119"/>
      <c r="EKE72" s="119"/>
      <c r="EKF72" s="119"/>
      <c r="EKG72" s="119"/>
      <c r="EKH72" s="119"/>
      <c r="EKI72" s="119"/>
      <c r="EKJ72" s="119"/>
      <c r="EKK72" s="119"/>
      <c r="EKL72" s="119"/>
      <c r="EKM72" s="119"/>
      <c r="EKN72" s="119"/>
      <c r="EKO72" s="119"/>
      <c r="EKP72" s="119"/>
      <c r="EKQ72" s="119"/>
      <c r="EKR72" s="119"/>
      <c r="EKS72" s="119"/>
      <c r="EKT72" s="119"/>
      <c r="EKU72" s="119"/>
      <c r="EKV72" s="119"/>
      <c r="EKW72" s="119"/>
      <c r="EKX72" s="119"/>
      <c r="EKY72" s="119"/>
      <c r="EKZ72" s="119"/>
      <c r="ELA72" s="119"/>
      <c r="ELB72" s="119"/>
      <c r="ELC72" s="119"/>
      <c r="ELD72" s="119"/>
      <c r="ELE72" s="119"/>
      <c r="ELF72" s="119"/>
      <c r="ELG72" s="119"/>
      <c r="ELH72" s="119"/>
      <c r="ELI72" s="119"/>
      <c r="ELJ72" s="119"/>
      <c r="ELK72" s="119"/>
      <c r="ELL72" s="119"/>
      <c r="ELM72" s="119"/>
      <c r="ELN72" s="119"/>
      <c r="ELO72" s="119"/>
      <c r="ELP72" s="119"/>
      <c r="ELQ72" s="119"/>
      <c r="ELR72" s="119"/>
      <c r="ELS72" s="119"/>
      <c r="ELT72" s="119"/>
      <c r="ELU72" s="119"/>
      <c r="ELV72" s="119"/>
      <c r="ELW72" s="119"/>
      <c r="ELX72" s="119"/>
      <c r="ELY72" s="119"/>
      <c r="ELZ72" s="119"/>
      <c r="EMA72" s="119"/>
      <c r="EMB72" s="119"/>
      <c r="EMC72" s="119"/>
      <c r="EMD72" s="119"/>
      <c r="EME72" s="119"/>
      <c r="EMF72" s="119"/>
      <c r="EMG72" s="119"/>
      <c r="EMH72" s="119"/>
      <c r="EMI72" s="119"/>
      <c r="EMJ72" s="119"/>
      <c r="EMK72" s="119"/>
      <c r="EML72" s="119"/>
      <c r="EMM72" s="119"/>
      <c r="EMN72" s="119"/>
      <c r="EMO72" s="119"/>
      <c r="EMP72" s="119"/>
      <c r="EMQ72" s="119"/>
      <c r="EMR72" s="119"/>
      <c r="EMS72" s="119"/>
      <c r="EMT72" s="119"/>
      <c r="EMU72" s="119"/>
      <c r="EMV72" s="119"/>
      <c r="EMW72" s="119"/>
      <c r="EMX72" s="119"/>
      <c r="EMY72" s="119"/>
      <c r="EMZ72" s="119"/>
      <c r="ENA72" s="119"/>
      <c r="ENB72" s="119"/>
      <c r="ENC72" s="119"/>
      <c r="END72" s="119"/>
      <c r="ENE72" s="119"/>
      <c r="ENF72" s="119"/>
      <c r="ENG72" s="119"/>
      <c r="ENH72" s="119"/>
      <c r="ENI72" s="119"/>
      <c r="ENJ72" s="119"/>
      <c r="ENK72" s="119"/>
      <c r="ENL72" s="119"/>
      <c r="ENM72" s="119"/>
      <c r="ENN72" s="119"/>
      <c r="ENO72" s="119"/>
      <c r="ENP72" s="119"/>
      <c r="ENQ72" s="119"/>
      <c r="ENR72" s="119"/>
      <c r="ENS72" s="119"/>
      <c r="ENT72" s="119"/>
      <c r="ENU72" s="119"/>
      <c r="ENV72" s="119"/>
      <c r="ENW72" s="119"/>
      <c r="ENX72" s="119"/>
      <c r="ENY72" s="119"/>
      <c r="ENZ72" s="119"/>
      <c r="EOA72" s="119"/>
      <c r="EOB72" s="119"/>
      <c r="EOC72" s="119"/>
      <c r="EOD72" s="119"/>
      <c r="EOE72" s="119"/>
      <c r="EOF72" s="119"/>
      <c r="EOG72" s="119"/>
      <c r="EOH72" s="119"/>
      <c r="EOI72" s="119"/>
      <c r="EOJ72" s="119"/>
      <c r="EOK72" s="119"/>
      <c r="EOL72" s="119"/>
      <c r="EOM72" s="119"/>
      <c r="EON72" s="119"/>
      <c r="EOO72" s="119"/>
      <c r="EOP72" s="119"/>
      <c r="EOQ72" s="119"/>
      <c r="EOR72" s="119"/>
      <c r="EOS72" s="119"/>
      <c r="EOT72" s="119"/>
      <c r="EOU72" s="119"/>
      <c r="EOV72" s="119"/>
      <c r="EOW72" s="119"/>
      <c r="EOX72" s="119"/>
      <c r="EOY72" s="119"/>
      <c r="EOZ72" s="119"/>
      <c r="EPA72" s="119"/>
      <c r="EPB72" s="119"/>
      <c r="EPC72" s="119"/>
      <c r="EPD72" s="119"/>
      <c r="EPE72" s="119"/>
      <c r="EPF72" s="119"/>
      <c r="EPG72" s="119"/>
      <c r="EPH72" s="119"/>
      <c r="EPI72" s="119"/>
      <c r="EPJ72" s="119"/>
      <c r="EPK72" s="119"/>
      <c r="EPL72" s="119"/>
      <c r="EPM72" s="119"/>
      <c r="EPN72" s="119"/>
      <c r="EPO72" s="119"/>
      <c r="EPP72" s="119"/>
      <c r="EPQ72" s="119"/>
      <c r="EPR72" s="119"/>
      <c r="EPS72" s="119"/>
      <c r="EPT72" s="119"/>
      <c r="EPU72" s="119"/>
      <c r="EPV72" s="119"/>
      <c r="EPW72" s="119"/>
      <c r="EPX72" s="119"/>
      <c r="EPY72" s="119"/>
      <c r="EPZ72" s="119"/>
      <c r="EQA72" s="119"/>
      <c r="EQB72" s="119"/>
      <c r="EQC72" s="119"/>
      <c r="EQD72" s="119"/>
      <c r="EQE72" s="119"/>
      <c r="EQF72" s="119"/>
      <c r="EQG72" s="119"/>
      <c r="EQH72" s="119"/>
      <c r="EQI72" s="119"/>
      <c r="EQJ72" s="119"/>
      <c r="EQK72" s="119"/>
      <c r="EQL72" s="119"/>
      <c r="EQM72" s="119"/>
      <c r="EQN72" s="119"/>
      <c r="EQO72" s="119"/>
      <c r="EQP72" s="119"/>
      <c r="EQQ72" s="119"/>
      <c r="EQR72" s="119"/>
      <c r="EQS72" s="119"/>
      <c r="EQT72" s="119"/>
      <c r="EQU72" s="119"/>
      <c r="EQV72" s="119"/>
      <c r="EQW72" s="119"/>
      <c r="EQX72" s="119"/>
      <c r="EQY72" s="119"/>
      <c r="EQZ72" s="119"/>
      <c r="ERA72" s="119"/>
      <c r="ERB72" s="119"/>
      <c r="ERC72" s="119"/>
      <c r="ERD72" s="119"/>
      <c r="ERE72" s="119"/>
      <c r="ERF72" s="119"/>
      <c r="ERG72" s="119"/>
      <c r="ERH72" s="119"/>
      <c r="ERI72" s="119"/>
      <c r="ERJ72" s="119"/>
      <c r="ERK72" s="119"/>
      <c r="ERL72" s="119"/>
      <c r="ERM72" s="119"/>
      <c r="ERN72" s="119"/>
      <c r="ERO72" s="119"/>
      <c r="ERP72" s="119"/>
      <c r="ERQ72" s="119"/>
      <c r="ERR72" s="119"/>
      <c r="ERS72" s="119"/>
      <c r="ERT72" s="119"/>
      <c r="ERU72" s="119"/>
      <c r="ERV72" s="119"/>
      <c r="ERW72" s="119"/>
      <c r="ERX72" s="119"/>
      <c r="ERY72" s="119"/>
      <c r="ERZ72" s="119"/>
      <c r="ESA72" s="119"/>
      <c r="ESB72" s="119"/>
      <c r="ESC72" s="119"/>
      <c r="ESD72" s="119"/>
      <c r="ESE72" s="119"/>
      <c r="ESF72" s="119"/>
      <c r="ESG72" s="119"/>
      <c r="ESH72" s="119"/>
      <c r="ESI72" s="119"/>
      <c r="ESJ72" s="119"/>
      <c r="ESK72" s="119"/>
      <c r="ESL72" s="119"/>
      <c r="ESM72" s="119"/>
      <c r="ESN72" s="119"/>
      <c r="ESO72" s="119"/>
      <c r="ESP72" s="119"/>
      <c r="ESQ72" s="119"/>
      <c r="ESR72" s="119"/>
      <c r="ESS72" s="119"/>
      <c r="EST72" s="119"/>
      <c r="ESU72" s="119"/>
      <c r="ESV72" s="119"/>
      <c r="ESW72" s="119"/>
      <c r="ESX72" s="119"/>
      <c r="ESY72" s="119"/>
      <c r="ESZ72" s="119"/>
      <c r="ETA72" s="119"/>
      <c r="ETB72" s="119"/>
      <c r="ETC72" s="119"/>
      <c r="ETD72" s="119"/>
      <c r="ETE72" s="119"/>
      <c r="ETF72" s="119"/>
      <c r="ETG72" s="119"/>
      <c r="ETH72" s="119"/>
      <c r="ETI72" s="119"/>
      <c r="ETJ72" s="119"/>
      <c r="ETK72" s="119"/>
      <c r="ETL72" s="119"/>
      <c r="ETM72" s="119"/>
      <c r="ETN72" s="119"/>
      <c r="ETO72" s="119"/>
      <c r="ETP72" s="119"/>
      <c r="ETQ72" s="119"/>
      <c r="ETR72" s="119"/>
      <c r="ETS72" s="119"/>
      <c r="ETT72" s="119"/>
      <c r="ETU72" s="119"/>
      <c r="ETV72" s="119"/>
      <c r="ETW72" s="119"/>
      <c r="ETX72" s="119"/>
      <c r="ETY72" s="119"/>
      <c r="ETZ72" s="119"/>
      <c r="EUA72" s="119"/>
      <c r="EUB72" s="119"/>
      <c r="EUC72" s="119"/>
      <c r="EUD72" s="119"/>
      <c r="EUE72" s="119"/>
      <c r="EUF72" s="119"/>
      <c r="EUG72" s="119"/>
      <c r="EUH72" s="119"/>
      <c r="EUI72" s="119"/>
      <c r="EUJ72" s="119"/>
      <c r="EUK72" s="119"/>
      <c r="EUL72" s="119"/>
      <c r="EUM72" s="119"/>
      <c r="EUN72" s="119"/>
      <c r="EUO72" s="119"/>
      <c r="EUP72" s="119"/>
      <c r="EUQ72" s="119"/>
      <c r="EUR72" s="119"/>
      <c r="EUS72" s="119"/>
      <c r="EUT72" s="119"/>
      <c r="EUU72" s="119"/>
      <c r="EUV72" s="119"/>
      <c r="EUW72" s="119"/>
      <c r="EUX72" s="119"/>
      <c r="EUY72" s="119"/>
      <c r="EUZ72" s="119"/>
      <c r="EVA72" s="119"/>
      <c r="EVB72" s="119"/>
      <c r="EVC72" s="119"/>
      <c r="EVD72" s="119"/>
      <c r="EVE72" s="119"/>
      <c r="EVF72" s="119"/>
      <c r="EVG72" s="119"/>
      <c r="EVH72" s="119"/>
      <c r="EVI72" s="119"/>
      <c r="EVJ72" s="119"/>
      <c r="EVK72" s="119"/>
      <c r="EVL72" s="119"/>
      <c r="EVM72" s="119"/>
      <c r="EVN72" s="119"/>
      <c r="EVO72" s="119"/>
      <c r="EVP72" s="119"/>
      <c r="EVQ72" s="119"/>
      <c r="EVR72" s="119"/>
      <c r="EVS72" s="119"/>
      <c r="EVT72" s="119"/>
      <c r="EVU72" s="119"/>
      <c r="EVV72" s="119"/>
      <c r="EVW72" s="119"/>
      <c r="EVX72" s="119"/>
      <c r="EVY72" s="119"/>
      <c r="EVZ72" s="119"/>
      <c r="EWA72" s="119"/>
      <c r="EWB72" s="119"/>
      <c r="EWC72" s="119"/>
      <c r="EWD72" s="119"/>
      <c r="EWE72" s="119"/>
      <c r="EWF72" s="119"/>
      <c r="EWG72" s="119"/>
      <c r="EWH72" s="119"/>
      <c r="EWI72" s="119"/>
      <c r="EWJ72" s="119"/>
      <c r="EWK72" s="119"/>
      <c r="EWL72" s="119"/>
      <c r="EWM72" s="119"/>
      <c r="EWN72" s="119"/>
      <c r="EWO72" s="119"/>
      <c r="EWP72" s="119"/>
      <c r="EWQ72" s="119"/>
      <c r="EWR72" s="119"/>
      <c r="EWS72" s="119"/>
      <c r="EWT72" s="119"/>
      <c r="EWU72" s="119"/>
      <c r="EWV72" s="119"/>
      <c r="EWW72" s="119"/>
      <c r="EWX72" s="119"/>
      <c r="EWY72" s="119"/>
      <c r="EWZ72" s="119"/>
      <c r="EXA72" s="119"/>
      <c r="EXB72" s="119"/>
      <c r="EXC72" s="119"/>
      <c r="EXD72" s="119"/>
      <c r="EXE72" s="119"/>
      <c r="EXF72" s="119"/>
      <c r="EXG72" s="119"/>
      <c r="EXH72" s="119"/>
      <c r="EXI72" s="119"/>
      <c r="EXJ72" s="119"/>
      <c r="EXK72" s="119"/>
      <c r="EXL72" s="119"/>
      <c r="EXM72" s="119"/>
      <c r="EXN72" s="119"/>
      <c r="EXO72" s="119"/>
      <c r="EXP72" s="119"/>
      <c r="EXQ72" s="119"/>
      <c r="EXR72" s="119"/>
      <c r="EXS72" s="119"/>
      <c r="EXT72" s="119"/>
      <c r="EXU72" s="119"/>
      <c r="EXV72" s="119"/>
      <c r="EXW72" s="119"/>
      <c r="EXX72" s="119"/>
      <c r="EXY72" s="119"/>
      <c r="EXZ72" s="119"/>
      <c r="EYA72" s="119"/>
      <c r="EYB72" s="119"/>
      <c r="EYC72" s="119"/>
      <c r="EYD72" s="119"/>
      <c r="EYE72" s="119"/>
      <c r="EYF72" s="119"/>
      <c r="EYG72" s="119"/>
      <c r="EYH72" s="119"/>
      <c r="EYI72" s="119"/>
      <c r="EYJ72" s="119"/>
      <c r="EYK72" s="119"/>
      <c r="EYL72" s="119"/>
      <c r="EYM72" s="119"/>
      <c r="EYN72" s="119"/>
      <c r="EYO72" s="119"/>
      <c r="EYP72" s="119"/>
      <c r="EYQ72" s="119"/>
      <c r="EYR72" s="119"/>
      <c r="EYS72" s="119"/>
      <c r="EYT72" s="119"/>
      <c r="EYU72" s="119"/>
      <c r="EYV72" s="119"/>
      <c r="EYW72" s="119"/>
      <c r="EYX72" s="119"/>
      <c r="EYY72" s="119"/>
      <c r="EYZ72" s="119"/>
      <c r="EZA72" s="119"/>
      <c r="EZB72" s="119"/>
      <c r="EZC72" s="119"/>
      <c r="EZD72" s="119"/>
      <c r="EZE72" s="119"/>
      <c r="EZF72" s="119"/>
      <c r="EZG72" s="119"/>
      <c r="EZH72" s="119"/>
      <c r="EZI72" s="119"/>
      <c r="EZJ72" s="119"/>
      <c r="EZK72" s="119"/>
      <c r="EZL72" s="119"/>
      <c r="EZM72" s="119"/>
      <c r="EZN72" s="119"/>
      <c r="EZO72" s="119"/>
      <c r="EZP72" s="119"/>
      <c r="EZQ72" s="119"/>
      <c r="EZR72" s="119"/>
      <c r="EZS72" s="119"/>
      <c r="EZT72" s="119"/>
      <c r="EZU72" s="119"/>
      <c r="EZV72" s="119"/>
      <c r="EZW72" s="119"/>
      <c r="EZX72" s="119"/>
      <c r="EZY72" s="119"/>
      <c r="EZZ72" s="119"/>
      <c r="FAA72" s="119"/>
      <c r="FAB72" s="119"/>
      <c r="FAC72" s="119"/>
      <c r="FAD72" s="119"/>
      <c r="FAE72" s="119"/>
      <c r="FAF72" s="119"/>
      <c r="FAG72" s="119"/>
      <c r="FAH72" s="119"/>
      <c r="FAI72" s="119"/>
      <c r="FAJ72" s="119"/>
      <c r="FAK72" s="119"/>
      <c r="FAL72" s="119"/>
      <c r="FAM72" s="119"/>
      <c r="FAN72" s="119"/>
      <c r="FAO72" s="119"/>
      <c r="FAP72" s="119"/>
      <c r="FAQ72" s="119"/>
      <c r="FAR72" s="119"/>
      <c r="FAS72" s="119"/>
      <c r="FAT72" s="119"/>
      <c r="FAU72" s="119"/>
      <c r="FAV72" s="119"/>
      <c r="FAW72" s="119"/>
      <c r="FAX72" s="119"/>
      <c r="FAY72" s="119"/>
      <c r="FAZ72" s="119"/>
      <c r="FBA72" s="119"/>
      <c r="FBB72" s="119"/>
      <c r="FBC72" s="119"/>
      <c r="FBD72" s="119"/>
      <c r="FBE72" s="119"/>
      <c r="FBF72" s="119"/>
      <c r="FBG72" s="119"/>
      <c r="FBH72" s="119"/>
      <c r="FBI72" s="119"/>
      <c r="FBJ72" s="119"/>
      <c r="FBK72" s="119"/>
      <c r="FBL72" s="119"/>
      <c r="FBM72" s="119"/>
      <c r="FBN72" s="119"/>
      <c r="FBO72" s="119"/>
      <c r="FBP72" s="119"/>
      <c r="FBQ72" s="119"/>
      <c r="FBR72" s="119"/>
      <c r="FBS72" s="119"/>
      <c r="FBT72" s="119"/>
      <c r="FBU72" s="119"/>
      <c r="FBV72" s="119"/>
      <c r="FBW72" s="119"/>
      <c r="FBX72" s="119"/>
      <c r="FBY72" s="119"/>
      <c r="FBZ72" s="119"/>
      <c r="FCA72" s="119"/>
      <c r="FCB72" s="119"/>
      <c r="FCC72" s="119"/>
      <c r="FCD72" s="119"/>
      <c r="FCE72" s="119"/>
      <c r="FCF72" s="119"/>
      <c r="FCG72" s="119"/>
      <c r="FCH72" s="119"/>
      <c r="FCI72" s="119"/>
      <c r="FCJ72" s="119"/>
      <c r="FCK72" s="119"/>
      <c r="FCL72" s="119"/>
      <c r="FCM72" s="119"/>
      <c r="FCN72" s="119"/>
      <c r="FCO72" s="119"/>
      <c r="FCP72" s="119"/>
      <c r="FCQ72" s="119"/>
      <c r="FCR72" s="119"/>
      <c r="FCS72" s="119"/>
      <c r="FCT72" s="119"/>
      <c r="FCU72" s="119"/>
      <c r="FCV72" s="119"/>
      <c r="FCW72" s="119"/>
      <c r="FCX72" s="119"/>
      <c r="FCY72" s="119"/>
      <c r="FCZ72" s="119"/>
      <c r="FDA72" s="119"/>
      <c r="FDB72" s="119"/>
      <c r="FDC72" s="119"/>
      <c r="FDD72" s="119"/>
      <c r="FDE72" s="119"/>
      <c r="FDF72" s="119"/>
      <c r="FDG72" s="119"/>
      <c r="FDH72" s="119"/>
      <c r="FDI72" s="119"/>
      <c r="FDJ72" s="119"/>
      <c r="FDK72" s="119"/>
      <c r="FDL72" s="119"/>
      <c r="FDM72" s="119"/>
      <c r="FDN72" s="119"/>
      <c r="FDO72" s="119"/>
      <c r="FDP72" s="119"/>
      <c r="FDQ72" s="119"/>
      <c r="FDR72" s="119"/>
      <c r="FDS72" s="119"/>
      <c r="FDT72" s="119"/>
      <c r="FDU72" s="119"/>
      <c r="FDV72" s="119"/>
      <c r="FDW72" s="119"/>
      <c r="FDX72" s="119"/>
      <c r="FDY72" s="119"/>
      <c r="FDZ72" s="119"/>
      <c r="FEA72" s="119"/>
      <c r="FEB72" s="119"/>
      <c r="FEC72" s="119"/>
      <c r="FED72" s="119"/>
      <c r="FEE72" s="119"/>
      <c r="FEF72" s="119"/>
      <c r="FEG72" s="119"/>
      <c r="FEH72" s="119"/>
      <c r="FEI72" s="119"/>
      <c r="FEJ72" s="119"/>
      <c r="FEK72" s="119"/>
      <c r="FEL72" s="119"/>
      <c r="FEM72" s="119"/>
      <c r="FEN72" s="119"/>
      <c r="FEO72" s="119"/>
      <c r="FEP72" s="119"/>
      <c r="FEQ72" s="119"/>
      <c r="FER72" s="119"/>
      <c r="FES72" s="119"/>
      <c r="FET72" s="119"/>
      <c r="FEU72" s="119"/>
      <c r="FEV72" s="119"/>
      <c r="FEW72" s="119"/>
      <c r="FEX72" s="119"/>
      <c r="FEY72" s="119"/>
      <c r="FEZ72" s="119"/>
      <c r="FFA72" s="119"/>
      <c r="FFB72" s="119"/>
      <c r="FFC72" s="119"/>
      <c r="FFD72" s="119"/>
      <c r="FFE72" s="119"/>
      <c r="FFF72" s="119"/>
      <c r="FFG72" s="119"/>
      <c r="FFH72" s="119"/>
      <c r="FFI72" s="119"/>
      <c r="FFJ72" s="119"/>
      <c r="FFK72" s="119"/>
      <c r="FFL72" s="119"/>
      <c r="FFM72" s="119"/>
      <c r="FFN72" s="119"/>
      <c r="FFO72" s="119"/>
      <c r="FFP72" s="119"/>
      <c r="FFQ72" s="119"/>
      <c r="FFR72" s="119"/>
      <c r="FFS72" s="119"/>
      <c r="FFT72" s="119"/>
      <c r="FFU72" s="119"/>
      <c r="FFV72" s="119"/>
      <c r="FFW72" s="119"/>
      <c r="FFX72" s="119"/>
      <c r="FFY72" s="119"/>
      <c r="FFZ72" s="119"/>
      <c r="FGA72" s="119"/>
      <c r="FGB72" s="119"/>
      <c r="FGC72" s="119"/>
      <c r="FGD72" s="119"/>
      <c r="FGE72" s="119"/>
      <c r="FGF72" s="119"/>
      <c r="FGG72" s="119"/>
      <c r="FGH72" s="119"/>
      <c r="FGI72" s="119"/>
      <c r="FGJ72" s="119"/>
      <c r="FGK72" s="119"/>
      <c r="FGL72" s="119"/>
      <c r="FGM72" s="119"/>
      <c r="FGN72" s="119"/>
      <c r="FGO72" s="119"/>
      <c r="FGP72" s="119"/>
      <c r="FGQ72" s="119"/>
      <c r="FGR72" s="119"/>
      <c r="FGS72" s="119"/>
      <c r="FGT72" s="119"/>
      <c r="FGU72" s="119"/>
      <c r="FGV72" s="119"/>
      <c r="FGW72" s="119"/>
      <c r="FGX72" s="119"/>
      <c r="FGY72" s="119"/>
      <c r="FGZ72" s="119"/>
      <c r="FHA72" s="119"/>
      <c r="FHB72" s="119"/>
      <c r="FHC72" s="119"/>
      <c r="FHD72" s="119"/>
      <c r="FHE72" s="119"/>
      <c r="FHF72" s="119"/>
      <c r="FHG72" s="119"/>
      <c r="FHH72" s="119"/>
      <c r="FHI72" s="119"/>
      <c r="FHJ72" s="119"/>
      <c r="FHK72" s="119"/>
      <c r="FHL72" s="119"/>
      <c r="FHM72" s="119"/>
      <c r="FHN72" s="119"/>
      <c r="FHO72" s="119"/>
      <c r="FHP72" s="119"/>
      <c r="FHQ72" s="119"/>
      <c r="FHR72" s="119"/>
      <c r="FHS72" s="119"/>
      <c r="FHT72" s="119"/>
      <c r="FHU72" s="119"/>
      <c r="FHV72" s="119"/>
      <c r="FHW72" s="119"/>
      <c r="FHX72" s="119"/>
      <c r="FHY72" s="119"/>
      <c r="FHZ72" s="119"/>
      <c r="FIA72" s="119"/>
      <c r="FIB72" s="119"/>
      <c r="FIC72" s="119"/>
      <c r="FID72" s="119"/>
      <c r="FIE72" s="119"/>
      <c r="FIF72" s="119"/>
      <c r="FIG72" s="119"/>
      <c r="FIH72" s="119"/>
      <c r="FII72" s="119"/>
      <c r="FIJ72" s="119"/>
      <c r="FIK72" s="119"/>
      <c r="FIL72" s="119"/>
      <c r="FIM72" s="119"/>
      <c r="FIN72" s="119"/>
      <c r="FIO72" s="119"/>
      <c r="FIP72" s="119"/>
      <c r="FIQ72" s="119"/>
      <c r="FIR72" s="119"/>
      <c r="FIS72" s="119"/>
      <c r="FIT72" s="119"/>
      <c r="FIU72" s="119"/>
      <c r="FIV72" s="119"/>
      <c r="FIW72" s="119"/>
      <c r="FIX72" s="119"/>
      <c r="FIY72" s="119"/>
      <c r="FIZ72" s="119"/>
      <c r="FJA72" s="119"/>
      <c r="FJB72" s="119"/>
      <c r="FJC72" s="119"/>
      <c r="FJD72" s="119"/>
      <c r="FJE72" s="119"/>
      <c r="FJF72" s="119"/>
      <c r="FJG72" s="119"/>
      <c r="FJH72" s="119"/>
      <c r="FJI72" s="119"/>
      <c r="FJJ72" s="119"/>
      <c r="FJK72" s="119"/>
      <c r="FJL72" s="119"/>
      <c r="FJM72" s="119"/>
      <c r="FJN72" s="119"/>
      <c r="FJO72" s="119"/>
      <c r="FJP72" s="119"/>
      <c r="FJQ72" s="119"/>
      <c r="FJR72" s="119"/>
      <c r="FJS72" s="119"/>
      <c r="FJT72" s="119"/>
      <c r="FJU72" s="119"/>
      <c r="FJV72" s="119"/>
      <c r="FJW72" s="119"/>
      <c r="FJX72" s="119"/>
      <c r="FJY72" s="119"/>
      <c r="FJZ72" s="119"/>
      <c r="FKA72" s="119"/>
      <c r="FKB72" s="119"/>
      <c r="FKC72" s="119"/>
      <c r="FKD72" s="119"/>
      <c r="FKE72" s="119"/>
      <c r="FKF72" s="119"/>
      <c r="FKG72" s="119"/>
      <c r="FKH72" s="119"/>
      <c r="FKI72" s="119"/>
      <c r="FKJ72" s="119"/>
      <c r="FKK72" s="119"/>
      <c r="FKL72" s="119"/>
      <c r="FKM72" s="119"/>
      <c r="FKN72" s="119"/>
      <c r="FKO72" s="119"/>
      <c r="FKP72" s="119"/>
      <c r="FKQ72" s="119"/>
      <c r="FKR72" s="119"/>
      <c r="FKS72" s="119"/>
      <c r="FKT72" s="119"/>
      <c r="FKU72" s="119"/>
      <c r="FKV72" s="119"/>
      <c r="FKW72" s="119"/>
      <c r="FKX72" s="119"/>
      <c r="FKY72" s="119"/>
      <c r="FKZ72" s="119"/>
      <c r="FLA72" s="119"/>
      <c r="FLB72" s="119"/>
      <c r="FLC72" s="119"/>
      <c r="FLD72" s="119"/>
      <c r="FLE72" s="119"/>
      <c r="FLF72" s="119"/>
      <c r="FLG72" s="119"/>
      <c r="FLH72" s="119"/>
      <c r="FLI72" s="119"/>
      <c r="FLJ72" s="119"/>
      <c r="FLK72" s="119"/>
      <c r="FLL72" s="119"/>
      <c r="FLM72" s="119"/>
      <c r="FLN72" s="119"/>
      <c r="FLO72" s="119"/>
      <c r="FLP72" s="119"/>
      <c r="FLQ72" s="119"/>
      <c r="FLR72" s="119"/>
      <c r="FLS72" s="119"/>
      <c r="FLT72" s="119"/>
      <c r="FLU72" s="119"/>
      <c r="FLV72" s="119"/>
      <c r="FLW72" s="119"/>
      <c r="FLX72" s="119"/>
      <c r="FLY72" s="119"/>
      <c r="FLZ72" s="119"/>
      <c r="FMA72" s="119"/>
      <c r="FMB72" s="119"/>
      <c r="FMC72" s="119"/>
      <c r="FMD72" s="119"/>
      <c r="FME72" s="119"/>
      <c r="FMF72" s="119"/>
      <c r="FMG72" s="119"/>
      <c r="FMH72" s="119"/>
      <c r="FMI72" s="119"/>
      <c r="FMJ72" s="119"/>
      <c r="FMK72" s="119"/>
      <c r="FML72" s="119"/>
      <c r="FMM72" s="119"/>
      <c r="FMN72" s="119"/>
      <c r="FMO72" s="119"/>
      <c r="FMP72" s="119"/>
      <c r="FMQ72" s="119"/>
      <c r="FMR72" s="119"/>
      <c r="FMS72" s="119"/>
      <c r="FMT72" s="119"/>
      <c r="FMU72" s="119"/>
      <c r="FMV72" s="119"/>
      <c r="FMW72" s="119"/>
      <c r="FMX72" s="119"/>
      <c r="FMY72" s="119"/>
      <c r="FMZ72" s="119"/>
      <c r="FNA72" s="119"/>
      <c r="FNB72" s="119"/>
      <c r="FNC72" s="119"/>
      <c r="FND72" s="119"/>
      <c r="FNE72" s="119"/>
      <c r="FNF72" s="119"/>
      <c r="FNG72" s="119"/>
      <c r="FNH72" s="119"/>
      <c r="FNI72" s="119"/>
      <c r="FNJ72" s="119"/>
      <c r="FNK72" s="119"/>
      <c r="FNL72" s="119"/>
      <c r="FNM72" s="119"/>
      <c r="FNN72" s="119"/>
      <c r="FNO72" s="119"/>
      <c r="FNP72" s="119"/>
      <c r="FNQ72" s="119"/>
      <c r="FNR72" s="119"/>
      <c r="FNS72" s="119"/>
      <c r="FNT72" s="119"/>
      <c r="FNU72" s="119"/>
      <c r="FNV72" s="119"/>
      <c r="FNW72" s="119"/>
      <c r="FNX72" s="119"/>
      <c r="FNY72" s="119"/>
      <c r="FNZ72" s="119"/>
      <c r="FOA72" s="119"/>
      <c r="FOB72" s="119"/>
      <c r="FOC72" s="119"/>
      <c r="FOD72" s="119"/>
      <c r="FOE72" s="119"/>
      <c r="FOF72" s="119"/>
      <c r="FOG72" s="119"/>
      <c r="FOH72" s="119"/>
      <c r="FOI72" s="119"/>
      <c r="FOJ72" s="119"/>
      <c r="FOK72" s="119"/>
      <c r="FOL72" s="119"/>
      <c r="FOM72" s="119"/>
      <c r="FON72" s="119"/>
      <c r="FOO72" s="119"/>
      <c r="FOP72" s="119"/>
      <c r="FOQ72" s="119"/>
      <c r="FOR72" s="119"/>
      <c r="FOS72" s="119"/>
      <c r="FOT72" s="119"/>
      <c r="FOU72" s="119"/>
      <c r="FOV72" s="119"/>
      <c r="FOW72" s="119"/>
      <c r="FOX72" s="119"/>
      <c r="FOY72" s="119"/>
      <c r="FOZ72" s="119"/>
      <c r="FPA72" s="119"/>
      <c r="FPB72" s="119"/>
      <c r="FPC72" s="119"/>
      <c r="FPD72" s="119"/>
      <c r="FPE72" s="119"/>
      <c r="FPF72" s="119"/>
      <c r="FPG72" s="119"/>
      <c r="FPH72" s="119"/>
      <c r="FPI72" s="119"/>
      <c r="FPJ72" s="119"/>
      <c r="FPK72" s="119"/>
      <c r="FPL72" s="119"/>
      <c r="FPM72" s="119"/>
      <c r="FPN72" s="119"/>
      <c r="FPO72" s="119"/>
      <c r="FPP72" s="119"/>
      <c r="FPQ72" s="119"/>
      <c r="FPR72" s="119"/>
      <c r="FPS72" s="119"/>
      <c r="FPT72" s="119"/>
      <c r="FPU72" s="119"/>
      <c r="FPV72" s="119"/>
      <c r="FPW72" s="119"/>
      <c r="FPX72" s="119"/>
      <c r="FPY72" s="119"/>
      <c r="FPZ72" s="119"/>
      <c r="FQA72" s="119"/>
      <c r="FQB72" s="119"/>
      <c r="FQC72" s="119"/>
      <c r="FQD72" s="119"/>
      <c r="FQE72" s="119"/>
      <c r="FQF72" s="119"/>
      <c r="FQG72" s="119"/>
      <c r="FQH72" s="119"/>
      <c r="FQI72" s="119"/>
      <c r="FQJ72" s="119"/>
      <c r="FQK72" s="119"/>
      <c r="FQL72" s="119"/>
      <c r="FQM72" s="119"/>
      <c r="FQN72" s="119"/>
      <c r="FQO72" s="119"/>
      <c r="FQP72" s="119"/>
      <c r="FQQ72" s="119"/>
      <c r="FQR72" s="119"/>
      <c r="FQS72" s="119"/>
      <c r="FQT72" s="119"/>
      <c r="FQU72" s="119"/>
      <c r="FQV72" s="119"/>
      <c r="FQW72" s="119"/>
      <c r="FQX72" s="119"/>
      <c r="FQY72" s="119"/>
      <c r="FQZ72" s="119"/>
      <c r="FRA72" s="119"/>
      <c r="FRB72" s="119"/>
      <c r="FRC72" s="119"/>
      <c r="FRD72" s="119"/>
      <c r="FRE72" s="119"/>
      <c r="FRF72" s="119"/>
      <c r="FRG72" s="119"/>
      <c r="FRH72" s="119"/>
      <c r="FRI72" s="119"/>
      <c r="FRJ72" s="119"/>
      <c r="FRK72" s="119"/>
      <c r="FRL72" s="119"/>
      <c r="FRM72" s="119"/>
      <c r="FRN72" s="119"/>
      <c r="FRO72" s="119"/>
      <c r="FRP72" s="119"/>
      <c r="FRQ72" s="119"/>
      <c r="FRR72" s="119"/>
      <c r="FRS72" s="119"/>
      <c r="FRT72" s="119"/>
      <c r="FRU72" s="119"/>
      <c r="FRV72" s="119"/>
      <c r="FRW72" s="119"/>
      <c r="FRX72" s="119"/>
      <c r="FRY72" s="119"/>
      <c r="FRZ72" s="119"/>
      <c r="FSA72" s="119"/>
      <c r="FSB72" s="119"/>
      <c r="FSC72" s="119"/>
      <c r="FSD72" s="119"/>
      <c r="FSE72" s="119"/>
      <c r="FSF72" s="119"/>
      <c r="FSG72" s="119"/>
      <c r="FSH72" s="119"/>
      <c r="FSI72" s="119"/>
      <c r="FSJ72" s="119"/>
      <c r="FSK72" s="119"/>
      <c r="FSL72" s="119"/>
      <c r="FSM72" s="119"/>
      <c r="FSN72" s="119"/>
      <c r="FSO72" s="119"/>
      <c r="FSP72" s="119"/>
      <c r="FSQ72" s="119"/>
      <c r="FSR72" s="119"/>
      <c r="FSS72" s="119"/>
      <c r="FST72" s="119"/>
      <c r="FSU72" s="119"/>
      <c r="FSV72" s="119"/>
      <c r="FSW72" s="119"/>
      <c r="FSX72" s="119"/>
      <c r="FSY72" s="119"/>
      <c r="FSZ72" s="119"/>
      <c r="FTA72" s="119"/>
      <c r="FTB72" s="119"/>
      <c r="FTC72" s="119"/>
      <c r="FTD72" s="119"/>
      <c r="FTE72" s="119"/>
      <c r="FTF72" s="119"/>
      <c r="FTG72" s="119"/>
      <c r="FTH72" s="119"/>
      <c r="FTI72" s="119"/>
      <c r="FTJ72" s="119"/>
      <c r="FTK72" s="119"/>
      <c r="FTL72" s="119"/>
      <c r="FTM72" s="119"/>
      <c r="FTN72" s="119"/>
      <c r="FTO72" s="119"/>
      <c r="FTP72" s="119"/>
      <c r="FTQ72" s="119"/>
      <c r="FTR72" s="119"/>
      <c r="FTS72" s="119"/>
      <c r="FTT72" s="119"/>
      <c r="FTU72" s="119"/>
      <c r="FTV72" s="119"/>
      <c r="FTW72" s="119"/>
      <c r="FTX72" s="119"/>
      <c r="FTY72" s="119"/>
      <c r="FTZ72" s="119"/>
      <c r="FUA72" s="119"/>
      <c r="FUB72" s="119"/>
      <c r="FUC72" s="119"/>
      <c r="FUD72" s="119"/>
      <c r="FUE72" s="119"/>
      <c r="FUF72" s="119"/>
      <c r="FUG72" s="119"/>
      <c r="FUH72" s="119"/>
      <c r="FUI72" s="119"/>
      <c r="FUJ72" s="119"/>
      <c r="FUK72" s="119"/>
      <c r="FUL72" s="119"/>
      <c r="FUM72" s="119"/>
      <c r="FUN72" s="119"/>
      <c r="FUO72" s="119"/>
      <c r="FUP72" s="119"/>
      <c r="FUQ72" s="119"/>
      <c r="FUR72" s="119"/>
      <c r="FUS72" s="119"/>
      <c r="FUT72" s="119"/>
      <c r="FUU72" s="119"/>
      <c r="FUV72" s="119"/>
      <c r="FUW72" s="119"/>
      <c r="FUX72" s="119"/>
      <c r="FUY72" s="119"/>
      <c r="FUZ72" s="119"/>
      <c r="FVA72" s="119"/>
      <c r="FVB72" s="119"/>
      <c r="FVC72" s="119"/>
      <c r="FVD72" s="119"/>
      <c r="FVE72" s="119"/>
      <c r="FVF72" s="119"/>
      <c r="FVG72" s="119"/>
      <c r="FVH72" s="119"/>
      <c r="FVI72" s="119"/>
      <c r="FVJ72" s="119"/>
      <c r="FVK72" s="119"/>
      <c r="FVL72" s="119"/>
      <c r="FVM72" s="119"/>
      <c r="FVN72" s="119"/>
      <c r="FVO72" s="119"/>
      <c r="FVP72" s="119"/>
      <c r="FVQ72" s="119"/>
      <c r="FVR72" s="119"/>
      <c r="FVS72" s="119"/>
      <c r="FVT72" s="119"/>
      <c r="FVU72" s="119"/>
      <c r="FVV72" s="119"/>
      <c r="FVW72" s="119"/>
      <c r="FVX72" s="119"/>
      <c r="FVY72" s="119"/>
      <c r="FVZ72" s="119"/>
      <c r="FWA72" s="119"/>
      <c r="FWB72" s="119"/>
      <c r="FWC72" s="119"/>
      <c r="FWD72" s="119"/>
      <c r="FWE72" s="119"/>
      <c r="FWF72" s="119"/>
      <c r="FWG72" s="119"/>
      <c r="FWH72" s="119"/>
      <c r="FWI72" s="119"/>
      <c r="FWJ72" s="119"/>
      <c r="FWK72" s="119"/>
      <c r="FWL72" s="119"/>
      <c r="FWM72" s="119"/>
      <c r="FWN72" s="119"/>
      <c r="FWO72" s="119"/>
      <c r="FWP72" s="119"/>
      <c r="FWQ72" s="119"/>
      <c r="FWR72" s="119"/>
      <c r="FWS72" s="119"/>
      <c r="FWT72" s="119"/>
      <c r="FWU72" s="119"/>
      <c r="FWV72" s="119"/>
      <c r="FWW72" s="119"/>
      <c r="FWX72" s="119"/>
      <c r="FWY72" s="119"/>
      <c r="FWZ72" s="119"/>
      <c r="FXA72" s="119"/>
      <c r="FXB72" s="119"/>
      <c r="FXC72" s="119"/>
      <c r="FXD72" s="119"/>
      <c r="FXE72" s="119"/>
      <c r="FXF72" s="119"/>
      <c r="FXG72" s="119"/>
      <c r="FXH72" s="119"/>
      <c r="FXI72" s="119"/>
      <c r="FXJ72" s="119"/>
      <c r="FXK72" s="119"/>
      <c r="FXL72" s="119"/>
      <c r="FXM72" s="119"/>
      <c r="FXN72" s="119"/>
      <c r="FXO72" s="119"/>
      <c r="FXP72" s="119"/>
      <c r="FXQ72" s="119"/>
      <c r="FXR72" s="119"/>
      <c r="FXS72" s="119"/>
      <c r="FXT72" s="119"/>
      <c r="FXU72" s="119"/>
      <c r="FXV72" s="119"/>
      <c r="FXW72" s="119"/>
      <c r="FXX72" s="119"/>
      <c r="FXY72" s="119"/>
      <c r="FXZ72" s="119"/>
      <c r="FYA72" s="119"/>
      <c r="FYB72" s="119"/>
      <c r="FYC72" s="119"/>
      <c r="FYD72" s="119"/>
      <c r="FYE72" s="119"/>
      <c r="FYF72" s="119"/>
      <c r="FYG72" s="119"/>
      <c r="FYH72" s="119"/>
      <c r="FYI72" s="119"/>
      <c r="FYJ72" s="119"/>
      <c r="FYK72" s="119"/>
      <c r="FYL72" s="119"/>
      <c r="FYM72" s="119"/>
      <c r="FYN72" s="119"/>
      <c r="FYO72" s="119"/>
      <c r="FYP72" s="119"/>
      <c r="FYQ72" s="119"/>
      <c r="FYR72" s="119"/>
      <c r="FYS72" s="119"/>
      <c r="FYT72" s="119"/>
      <c r="FYU72" s="119"/>
      <c r="FYV72" s="119"/>
      <c r="FYW72" s="119"/>
      <c r="FYX72" s="119"/>
      <c r="FYY72" s="119"/>
      <c r="FYZ72" s="119"/>
      <c r="FZA72" s="119"/>
      <c r="FZB72" s="119"/>
      <c r="FZC72" s="119"/>
      <c r="FZD72" s="119"/>
      <c r="FZE72" s="119"/>
      <c r="FZF72" s="119"/>
      <c r="FZG72" s="119"/>
      <c r="FZH72" s="119"/>
      <c r="FZI72" s="119"/>
      <c r="FZJ72" s="119"/>
      <c r="FZK72" s="119"/>
      <c r="FZL72" s="119"/>
      <c r="FZM72" s="119"/>
      <c r="FZN72" s="119"/>
      <c r="FZO72" s="119"/>
      <c r="FZP72" s="119"/>
      <c r="FZQ72" s="119"/>
      <c r="FZR72" s="119"/>
      <c r="FZS72" s="119"/>
      <c r="FZT72" s="119"/>
      <c r="FZU72" s="119"/>
      <c r="FZV72" s="119"/>
      <c r="FZW72" s="119"/>
      <c r="FZX72" s="119"/>
      <c r="FZY72" s="119"/>
      <c r="FZZ72" s="119"/>
      <c r="GAA72" s="119"/>
      <c r="GAB72" s="119"/>
      <c r="GAC72" s="119"/>
      <c r="GAD72" s="119"/>
      <c r="GAE72" s="119"/>
      <c r="GAF72" s="119"/>
      <c r="GAG72" s="119"/>
      <c r="GAH72" s="119"/>
      <c r="GAI72" s="119"/>
      <c r="GAJ72" s="119"/>
      <c r="GAK72" s="119"/>
      <c r="GAL72" s="119"/>
      <c r="GAM72" s="119"/>
      <c r="GAN72" s="119"/>
      <c r="GAO72" s="119"/>
      <c r="GAP72" s="119"/>
      <c r="GAQ72" s="119"/>
      <c r="GAR72" s="119"/>
      <c r="GAS72" s="119"/>
      <c r="GAT72" s="119"/>
      <c r="GAU72" s="119"/>
      <c r="GAV72" s="119"/>
      <c r="GAW72" s="119"/>
      <c r="GAX72" s="119"/>
      <c r="GAY72" s="119"/>
      <c r="GAZ72" s="119"/>
      <c r="GBA72" s="119"/>
      <c r="GBB72" s="119"/>
      <c r="GBC72" s="119"/>
      <c r="GBD72" s="119"/>
      <c r="GBE72" s="119"/>
      <c r="GBF72" s="119"/>
      <c r="GBG72" s="119"/>
      <c r="GBH72" s="119"/>
      <c r="GBI72" s="119"/>
      <c r="GBJ72" s="119"/>
      <c r="GBK72" s="119"/>
      <c r="GBL72" s="119"/>
      <c r="GBM72" s="119"/>
      <c r="GBN72" s="119"/>
      <c r="GBO72" s="119"/>
      <c r="GBP72" s="119"/>
      <c r="GBQ72" s="119"/>
      <c r="GBR72" s="119"/>
      <c r="GBS72" s="119"/>
      <c r="GBT72" s="119"/>
      <c r="GBU72" s="119"/>
      <c r="GBV72" s="119"/>
      <c r="GBW72" s="119"/>
      <c r="GBX72" s="119"/>
      <c r="GBY72" s="119"/>
      <c r="GBZ72" s="119"/>
      <c r="GCA72" s="119"/>
      <c r="GCB72" s="119"/>
      <c r="GCC72" s="119"/>
      <c r="GCD72" s="119"/>
      <c r="GCE72" s="119"/>
      <c r="GCF72" s="119"/>
      <c r="GCG72" s="119"/>
      <c r="GCH72" s="119"/>
      <c r="GCI72" s="119"/>
      <c r="GCJ72" s="119"/>
      <c r="GCK72" s="119"/>
      <c r="GCL72" s="119"/>
      <c r="GCM72" s="119"/>
      <c r="GCN72" s="119"/>
      <c r="GCO72" s="119"/>
      <c r="GCP72" s="119"/>
      <c r="GCQ72" s="119"/>
      <c r="GCR72" s="119"/>
      <c r="GCS72" s="119"/>
      <c r="GCT72" s="119"/>
      <c r="GCU72" s="119"/>
      <c r="GCV72" s="119"/>
      <c r="GCW72" s="119"/>
      <c r="GCX72" s="119"/>
      <c r="GCY72" s="119"/>
      <c r="GCZ72" s="119"/>
      <c r="GDA72" s="119"/>
      <c r="GDB72" s="119"/>
      <c r="GDC72" s="119"/>
      <c r="GDD72" s="119"/>
      <c r="GDE72" s="119"/>
      <c r="GDF72" s="119"/>
      <c r="GDG72" s="119"/>
      <c r="GDH72" s="119"/>
      <c r="GDI72" s="119"/>
      <c r="GDJ72" s="119"/>
      <c r="GDK72" s="119"/>
      <c r="GDL72" s="119"/>
      <c r="GDM72" s="119"/>
      <c r="GDN72" s="119"/>
      <c r="GDO72" s="119"/>
      <c r="GDP72" s="119"/>
      <c r="GDQ72" s="119"/>
      <c r="GDR72" s="119"/>
      <c r="GDS72" s="119"/>
      <c r="GDT72" s="119"/>
      <c r="GDU72" s="119"/>
      <c r="GDV72" s="119"/>
      <c r="GDW72" s="119"/>
      <c r="GDX72" s="119"/>
      <c r="GDY72" s="119"/>
      <c r="GDZ72" s="119"/>
      <c r="GEA72" s="119"/>
      <c r="GEB72" s="119"/>
      <c r="GEC72" s="119"/>
      <c r="GED72" s="119"/>
      <c r="GEE72" s="119"/>
      <c r="GEF72" s="119"/>
      <c r="GEG72" s="119"/>
      <c r="GEH72" s="119"/>
      <c r="GEI72" s="119"/>
      <c r="GEJ72" s="119"/>
      <c r="GEK72" s="119"/>
      <c r="GEL72" s="119"/>
      <c r="GEM72" s="119"/>
      <c r="GEN72" s="119"/>
      <c r="GEO72" s="119"/>
      <c r="GEP72" s="119"/>
      <c r="GEQ72" s="119"/>
      <c r="GER72" s="119"/>
      <c r="GES72" s="119"/>
      <c r="GET72" s="119"/>
      <c r="GEU72" s="119"/>
      <c r="GEV72" s="119"/>
      <c r="GEW72" s="119"/>
      <c r="GEX72" s="119"/>
      <c r="GEY72" s="119"/>
      <c r="GEZ72" s="119"/>
      <c r="GFA72" s="119"/>
      <c r="GFB72" s="119"/>
      <c r="GFC72" s="119"/>
      <c r="GFD72" s="119"/>
      <c r="GFE72" s="119"/>
      <c r="GFF72" s="119"/>
      <c r="GFG72" s="119"/>
      <c r="GFH72" s="119"/>
      <c r="GFI72" s="119"/>
      <c r="GFJ72" s="119"/>
      <c r="GFK72" s="119"/>
      <c r="GFL72" s="119"/>
      <c r="GFM72" s="119"/>
      <c r="GFN72" s="119"/>
      <c r="GFO72" s="119"/>
      <c r="GFP72" s="119"/>
      <c r="GFQ72" s="119"/>
      <c r="GFR72" s="119"/>
      <c r="GFS72" s="119"/>
      <c r="GFT72" s="119"/>
      <c r="GFU72" s="119"/>
      <c r="GFV72" s="119"/>
      <c r="GFW72" s="119"/>
      <c r="GFX72" s="119"/>
      <c r="GFY72" s="119"/>
      <c r="GFZ72" s="119"/>
      <c r="GGA72" s="119"/>
      <c r="GGB72" s="119"/>
      <c r="GGC72" s="119"/>
      <c r="GGD72" s="119"/>
      <c r="GGE72" s="119"/>
      <c r="GGF72" s="119"/>
      <c r="GGG72" s="119"/>
      <c r="GGH72" s="119"/>
      <c r="GGI72" s="119"/>
      <c r="GGJ72" s="119"/>
      <c r="GGK72" s="119"/>
      <c r="GGL72" s="119"/>
      <c r="GGM72" s="119"/>
      <c r="GGN72" s="119"/>
      <c r="GGO72" s="119"/>
      <c r="GGP72" s="119"/>
      <c r="GGQ72" s="119"/>
      <c r="GGR72" s="119"/>
      <c r="GGS72" s="119"/>
      <c r="GGT72" s="119"/>
      <c r="GGU72" s="119"/>
      <c r="GGV72" s="119"/>
      <c r="GGW72" s="119"/>
      <c r="GGX72" s="119"/>
      <c r="GGY72" s="119"/>
      <c r="GGZ72" s="119"/>
      <c r="GHA72" s="119"/>
      <c r="GHB72" s="119"/>
      <c r="GHC72" s="119"/>
      <c r="GHD72" s="119"/>
      <c r="GHE72" s="119"/>
      <c r="GHF72" s="119"/>
      <c r="GHG72" s="119"/>
      <c r="GHH72" s="119"/>
      <c r="GHI72" s="119"/>
      <c r="GHJ72" s="119"/>
      <c r="GHK72" s="119"/>
      <c r="GHL72" s="119"/>
      <c r="GHM72" s="119"/>
      <c r="GHN72" s="119"/>
      <c r="GHO72" s="119"/>
      <c r="GHP72" s="119"/>
      <c r="GHQ72" s="119"/>
      <c r="GHR72" s="119"/>
      <c r="GHS72" s="119"/>
      <c r="GHT72" s="119"/>
      <c r="GHU72" s="119"/>
      <c r="GHV72" s="119"/>
      <c r="GHW72" s="119"/>
      <c r="GHX72" s="119"/>
      <c r="GHY72" s="119"/>
      <c r="GHZ72" s="119"/>
      <c r="GIA72" s="119"/>
      <c r="GIB72" s="119"/>
      <c r="GIC72" s="119"/>
      <c r="GID72" s="119"/>
      <c r="GIE72" s="119"/>
      <c r="GIF72" s="119"/>
      <c r="GIG72" s="119"/>
      <c r="GIH72" s="119"/>
      <c r="GII72" s="119"/>
      <c r="GIJ72" s="119"/>
      <c r="GIK72" s="119"/>
      <c r="GIL72" s="119"/>
      <c r="GIM72" s="119"/>
      <c r="GIN72" s="119"/>
      <c r="GIO72" s="119"/>
      <c r="GIP72" s="119"/>
      <c r="GIQ72" s="119"/>
      <c r="GIR72" s="119"/>
      <c r="GIS72" s="119"/>
      <c r="GIT72" s="119"/>
      <c r="GIU72" s="119"/>
      <c r="GIV72" s="119"/>
      <c r="GIW72" s="119"/>
      <c r="GIX72" s="119"/>
      <c r="GIY72" s="119"/>
      <c r="GIZ72" s="119"/>
      <c r="GJA72" s="119"/>
      <c r="GJB72" s="119"/>
      <c r="GJC72" s="119"/>
      <c r="GJD72" s="119"/>
      <c r="GJE72" s="119"/>
      <c r="GJF72" s="119"/>
      <c r="GJG72" s="119"/>
      <c r="GJH72" s="119"/>
      <c r="GJI72" s="119"/>
      <c r="GJJ72" s="119"/>
      <c r="GJK72" s="119"/>
      <c r="GJL72" s="119"/>
      <c r="GJM72" s="119"/>
      <c r="GJN72" s="119"/>
      <c r="GJO72" s="119"/>
      <c r="GJP72" s="119"/>
      <c r="GJQ72" s="119"/>
      <c r="GJR72" s="119"/>
      <c r="GJS72" s="119"/>
      <c r="GJT72" s="119"/>
      <c r="GJU72" s="119"/>
      <c r="GJV72" s="119"/>
      <c r="GJW72" s="119"/>
      <c r="GJX72" s="119"/>
      <c r="GJY72" s="119"/>
      <c r="GJZ72" s="119"/>
      <c r="GKA72" s="119"/>
      <c r="GKB72" s="119"/>
      <c r="GKC72" s="119"/>
      <c r="GKD72" s="119"/>
      <c r="GKE72" s="119"/>
      <c r="GKF72" s="119"/>
      <c r="GKG72" s="119"/>
      <c r="GKH72" s="119"/>
      <c r="GKI72" s="119"/>
      <c r="GKJ72" s="119"/>
      <c r="GKK72" s="119"/>
      <c r="GKL72" s="119"/>
      <c r="GKM72" s="119"/>
      <c r="GKN72" s="119"/>
      <c r="GKO72" s="119"/>
      <c r="GKP72" s="119"/>
      <c r="GKQ72" s="119"/>
      <c r="GKR72" s="119"/>
      <c r="GKS72" s="119"/>
      <c r="GKT72" s="119"/>
      <c r="GKU72" s="119"/>
      <c r="GKV72" s="119"/>
      <c r="GKW72" s="119"/>
      <c r="GKX72" s="119"/>
      <c r="GKY72" s="119"/>
      <c r="GKZ72" s="119"/>
      <c r="GLA72" s="119"/>
      <c r="GLB72" s="119"/>
      <c r="GLC72" s="119"/>
      <c r="GLD72" s="119"/>
      <c r="GLE72" s="119"/>
      <c r="GLF72" s="119"/>
      <c r="GLG72" s="119"/>
      <c r="GLH72" s="119"/>
      <c r="GLI72" s="119"/>
      <c r="GLJ72" s="119"/>
      <c r="GLK72" s="119"/>
      <c r="GLL72" s="119"/>
      <c r="GLM72" s="119"/>
      <c r="GLN72" s="119"/>
      <c r="GLO72" s="119"/>
      <c r="GLP72" s="119"/>
      <c r="GLQ72" s="119"/>
      <c r="GLR72" s="119"/>
      <c r="GLS72" s="119"/>
      <c r="GLT72" s="119"/>
      <c r="GLU72" s="119"/>
      <c r="GLV72" s="119"/>
      <c r="GLW72" s="119"/>
      <c r="GLX72" s="119"/>
      <c r="GLY72" s="119"/>
      <c r="GLZ72" s="119"/>
      <c r="GMA72" s="119"/>
      <c r="GMB72" s="119"/>
      <c r="GMC72" s="119"/>
      <c r="GMD72" s="119"/>
      <c r="GME72" s="119"/>
      <c r="GMF72" s="119"/>
      <c r="GMG72" s="119"/>
      <c r="GMH72" s="119"/>
      <c r="GMI72" s="119"/>
      <c r="GMJ72" s="119"/>
      <c r="GMK72" s="119"/>
      <c r="GML72" s="119"/>
      <c r="GMM72" s="119"/>
      <c r="GMN72" s="119"/>
      <c r="GMO72" s="119"/>
      <c r="GMP72" s="119"/>
      <c r="GMQ72" s="119"/>
      <c r="GMR72" s="119"/>
      <c r="GMS72" s="119"/>
      <c r="GMT72" s="119"/>
      <c r="GMU72" s="119"/>
      <c r="GMV72" s="119"/>
      <c r="GMW72" s="119"/>
      <c r="GMX72" s="119"/>
      <c r="GMY72" s="119"/>
      <c r="GMZ72" s="119"/>
      <c r="GNA72" s="119"/>
      <c r="GNB72" s="119"/>
      <c r="GNC72" s="119"/>
      <c r="GND72" s="119"/>
      <c r="GNE72" s="119"/>
      <c r="GNF72" s="119"/>
      <c r="GNG72" s="119"/>
      <c r="GNH72" s="119"/>
      <c r="GNI72" s="119"/>
      <c r="GNJ72" s="119"/>
      <c r="GNK72" s="119"/>
      <c r="GNL72" s="119"/>
      <c r="GNM72" s="119"/>
      <c r="GNN72" s="119"/>
      <c r="GNO72" s="119"/>
      <c r="GNP72" s="119"/>
      <c r="GNQ72" s="119"/>
      <c r="GNR72" s="119"/>
      <c r="GNS72" s="119"/>
      <c r="GNT72" s="119"/>
      <c r="GNU72" s="119"/>
      <c r="GNV72" s="119"/>
      <c r="GNW72" s="119"/>
      <c r="GNX72" s="119"/>
      <c r="GNY72" s="119"/>
      <c r="GNZ72" s="119"/>
      <c r="GOA72" s="119"/>
      <c r="GOB72" s="119"/>
      <c r="GOC72" s="119"/>
      <c r="GOD72" s="119"/>
      <c r="GOE72" s="119"/>
      <c r="GOF72" s="119"/>
      <c r="GOG72" s="119"/>
      <c r="GOH72" s="119"/>
      <c r="GOI72" s="119"/>
      <c r="GOJ72" s="119"/>
      <c r="GOK72" s="119"/>
      <c r="GOL72" s="119"/>
      <c r="GOM72" s="119"/>
      <c r="GON72" s="119"/>
      <c r="GOO72" s="119"/>
      <c r="GOP72" s="119"/>
      <c r="GOQ72" s="119"/>
      <c r="GOR72" s="119"/>
      <c r="GOS72" s="119"/>
      <c r="GOT72" s="119"/>
      <c r="GOU72" s="119"/>
      <c r="GOV72" s="119"/>
      <c r="GOW72" s="119"/>
      <c r="GOX72" s="119"/>
      <c r="GOY72" s="119"/>
      <c r="GOZ72" s="119"/>
      <c r="GPA72" s="119"/>
      <c r="GPB72" s="119"/>
      <c r="GPC72" s="119"/>
      <c r="GPD72" s="119"/>
      <c r="GPE72" s="119"/>
      <c r="GPF72" s="119"/>
      <c r="GPG72" s="119"/>
      <c r="GPH72" s="119"/>
      <c r="GPI72" s="119"/>
      <c r="GPJ72" s="119"/>
      <c r="GPK72" s="119"/>
      <c r="GPL72" s="119"/>
      <c r="GPM72" s="119"/>
      <c r="GPN72" s="119"/>
      <c r="GPO72" s="119"/>
      <c r="GPP72" s="119"/>
      <c r="GPQ72" s="119"/>
      <c r="GPR72" s="119"/>
      <c r="GPS72" s="119"/>
      <c r="GPT72" s="119"/>
      <c r="GPU72" s="119"/>
      <c r="GPV72" s="119"/>
      <c r="GPW72" s="119"/>
      <c r="GPX72" s="119"/>
      <c r="GPY72" s="119"/>
      <c r="GPZ72" s="119"/>
      <c r="GQA72" s="119"/>
      <c r="GQB72" s="119"/>
      <c r="GQC72" s="119"/>
      <c r="GQD72" s="119"/>
      <c r="GQE72" s="119"/>
      <c r="GQF72" s="119"/>
      <c r="GQG72" s="119"/>
      <c r="GQH72" s="119"/>
      <c r="GQI72" s="119"/>
      <c r="GQJ72" s="119"/>
      <c r="GQK72" s="119"/>
      <c r="GQL72" s="119"/>
      <c r="GQM72" s="119"/>
      <c r="GQN72" s="119"/>
      <c r="GQO72" s="119"/>
      <c r="GQP72" s="119"/>
      <c r="GQQ72" s="119"/>
      <c r="GQR72" s="119"/>
      <c r="GQS72" s="119"/>
      <c r="GQT72" s="119"/>
      <c r="GQU72" s="119"/>
      <c r="GQV72" s="119"/>
      <c r="GQW72" s="119"/>
      <c r="GQX72" s="119"/>
      <c r="GQY72" s="119"/>
      <c r="GQZ72" s="119"/>
      <c r="GRA72" s="119"/>
      <c r="GRB72" s="119"/>
      <c r="GRC72" s="119"/>
      <c r="GRD72" s="119"/>
      <c r="GRE72" s="119"/>
      <c r="GRF72" s="119"/>
      <c r="GRG72" s="119"/>
      <c r="GRH72" s="119"/>
      <c r="GRI72" s="119"/>
      <c r="GRJ72" s="119"/>
      <c r="GRK72" s="119"/>
      <c r="GRL72" s="119"/>
      <c r="GRM72" s="119"/>
      <c r="GRN72" s="119"/>
      <c r="GRO72" s="119"/>
      <c r="GRP72" s="119"/>
      <c r="GRQ72" s="119"/>
      <c r="GRR72" s="119"/>
      <c r="GRS72" s="119"/>
      <c r="GRT72" s="119"/>
      <c r="GRU72" s="119"/>
      <c r="GRV72" s="119"/>
      <c r="GRW72" s="119"/>
      <c r="GRX72" s="119"/>
      <c r="GRY72" s="119"/>
      <c r="GRZ72" s="119"/>
      <c r="GSA72" s="119"/>
      <c r="GSB72" s="119"/>
      <c r="GSC72" s="119"/>
      <c r="GSD72" s="119"/>
      <c r="GSE72" s="119"/>
      <c r="GSF72" s="119"/>
      <c r="GSG72" s="119"/>
      <c r="GSH72" s="119"/>
      <c r="GSI72" s="119"/>
      <c r="GSJ72" s="119"/>
      <c r="GSK72" s="119"/>
      <c r="GSL72" s="119"/>
      <c r="GSM72" s="119"/>
      <c r="GSN72" s="119"/>
      <c r="GSO72" s="119"/>
      <c r="GSP72" s="119"/>
      <c r="GSQ72" s="119"/>
      <c r="GSR72" s="119"/>
      <c r="GSS72" s="119"/>
      <c r="GST72" s="119"/>
      <c r="GSU72" s="119"/>
      <c r="GSV72" s="119"/>
      <c r="GSW72" s="119"/>
      <c r="GSX72" s="119"/>
      <c r="GSY72" s="119"/>
      <c r="GSZ72" s="119"/>
      <c r="GTA72" s="119"/>
      <c r="GTB72" s="119"/>
      <c r="GTC72" s="119"/>
      <c r="GTD72" s="119"/>
      <c r="GTE72" s="119"/>
      <c r="GTF72" s="119"/>
      <c r="GTG72" s="119"/>
      <c r="GTH72" s="119"/>
      <c r="GTI72" s="119"/>
      <c r="GTJ72" s="119"/>
      <c r="GTK72" s="119"/>
      <c r="GTL72" s="119"/>
      <c r="GTM72" s="119"/>
      <c r="GTN72" s="119"/>
      <c r="GTO72" s="119"/>
      <c r="GTP72" s="119"/>
      <c r="GTQ72" s="119"/>
      <c r="GTR72" s="119"/>
      <c r="GTS72" s="119"/>
      <c r="GTT72" s="119"/>
      <c r="GTU72" s="119"/>
      <c r="GTV72" s="119"/>
      <c r="GTW72" s="119"/>
      <c r="GTX72" s="119"/>
      <c r="GTY72" s="119"/>
      <c r="GTZ72" s="119"/>
      <c r="GUA72" s="119"/>
      <c r="GUB72" s="119"/>
      <c r="GUC72" s="119"/>
      <c r="GUD72" s="119"/>
      <c r="GUE72" s="119"/>
      <c r="GUF72" s="119"/>
      <c r="GUG72" s="119"/>
      <c r="GUH72" s="119"/>
      <c r="GUI72" s="119"/>
      <c r="GUJ72" s="119"/>
      <c r="GUK72" s="119"/>
      <c r="GUL72" s="119"/>
      <c r="GUM72" s="119"/>
      <c r="GUN72" s="119"/>
      <c r="GUO72" s="119"/>
      <c r="GUP72" s="119"/>
      <c r="GUQ72" s="119"/>
      <c r="GUR72" s="119"/>
      <c r="GUS72" s="119"/>
      <c r="GUT72" s="119"/>
      <c r="GUU72" s="119"/>
      <c r="GUV72" s="119"/>
      <c r="GUW72" s="119"/>
      <c r="GUX72" s="119"/>
      <c r="GUY72" s="119"/>
      <c r="GUZ72" s="119"/>
      <c r="GVA72" s="119"/>
      <c r="GVB72" s="119"/>
      <c r="GVC72" s="119"/>
      <c r="GVD72" s="119"/>
      <c r="GVE72" s="119"/>
      <c r="GVF72" s="119"/>
      <c r="GVG72" s="119"/>
      <c r="GVH72" s="119"/>
      <c r="GVI72" s="119"/>
      <c r="GVJ72" s="119"/>
      <c r="GVK72" s="119"/>
      <c r="GVL72" s="119"/>
      <c r="GVM72" s="119"/>
      <c r="GVN72" s="119"/>
      <c r="GVO72" s="119"/>
      <c r="GVP72" s="119"/>
      <c r="GVQ72" s="119"/>
      <c r="GVR72" s="119"/>
      <c r="GVS72" s="119"/>
      <c r="GVT72" s="119"/>
      <c r="GVU72" s="119"/>
      <c r="GVV72" s="119"/>
      <c r="GVW72" s="119"/>
      <c r="GVX72" s="119"/>
      <c r="GVY72" s="119"/>
      <c r="GVZ72" s="119"/>
      <c r="GWA72" s="119"/>
      <c r="GWB72" s="119"/>
      <c r="GWC72" s="119"/>
      <c r="GWD72" s="119"/>
      <c r="GWE72" s="119"/>
      <c r="GWF72" s="119"/>
      <c r="GWG72" s="119"/>
      <c r="GWH72" s="119"/>
      <c r="GWI72" s="119"/>
      <c r="GWJ72" s="119"/>
      <c r="GWK72" s="119"/>
      <c r="GWL72" s="119"/>
      <c r="GWM72" s="119"/>
      <c r="GWN72" s="119"/>
      <c r="GWO72" s="119"/>
      <c r="GWP72" s="119"/>
      <c r="GWQ72" s="119"/>
      <c r="GWR72" s="119"/>
      <c r="GWS72" s="119"/>
      <c r="GWT72" s="119"/>
      <c r="GWU72" s="119"/>
      <c r="GWV72" s="119"/>
      <c r="GWW72" s="119"/>
      <c r="GWX72" s="119"/>
      <c r="GWY72" s="119"/>
      <c r="GWZ72" s="119"/>
      <c r="GXA72" s="119"/>
      <c r="GXB72" s="119"/>
      <c r="GXC72" s="119"/>
      <c r="GXD72" s="119"/>
      <c r="GXE72" s="119"/>
      <c r="GXF72" s="119"/>
      <c r="GXG72" s="119"/>
      <c r="GXH72" s="119"/>
      <c r="GXI72" s="119"/>
      <c r="GXJ72" s="119"/>
      <c r="GXK72" s="119"/>
      <c r="GXL72" s="119"/>
      <c r="GXM72" s="119"/>
      <c r="GXN72" s="119"/>
      <c r="GXO72" s="119"/>
      <c r="GXP72" s="119"/>
      <c r="GXQ72" s="119"/>
      <c r="GXR72" s="119"/>
      <c r="GXS72" s="119"/>
      <c r="GXT72" s="119"/>
      <c r="GXU72" s="119"/>
      <c r="GXV72" s="119"/>
      <c r="GXW72" s="119"/>
      <c r="GXX72" s="119"/>
      <c r="GXY72" s="119"/>
      <c r="GXZ72" s="119"/>
      <c r="GYA72" s="119"/>
      <c r="GYB72" s="119"/>
      <c r="GYC72" s="119"/>
      <c r="GYD72" s="119"/>
      <c r="GYE72" s="119"/>
      <c r="GYF72" s="119"/>
      <c r="GYG72" s="119"/>
      <c r="GYH72" s="119"/>
      <c r="GYI72" s="119"/>
      <c r="GYJ72" s="119"/>
      <c r="GYK72" s="119"/>
      <c r="GYL72" s="119"/>
      <c r="GYM72" s="119"/>
      <c r="GYN72" s="119"/>
      <c r="GYO72" s="119"/>
      <c r="GYP72" s="119"/>
      <c r="GYQ72" s="119"/>
      <c r="GYR72" s="119"/>
      <c r="GYS72" s="119"/>
      <c r="GYT72" s="119"/>
      <c r="GYU72" s="119"/>
      <c r="GYV72" s="119"/>
      <c r="GYW72" s="119"/>
      <c r="GYX72" s="119"/>
      <c r="GYY72" s="119"/>
      <c r="GYZ72" s="119"/>
      <c r="GZA72" s="119"/>
      <c r="GZB72" s="119"/>
      <c r="GZC72" s="119"/>
      <c r="GZD72" s="119"/>
      <c r="GZE72" s="119"/>
      <c r="GZF72" s="119"/>
      <c r="GZG72" s="119"/>
      <c r="GZH72" s="119"/>
      <c r="GZI72" s="119"/>
      <c r="GZJ72" s="119"/>
      <c r="GZK72" s="119"/>
      <c r="GZL72" s="119"/>
      <c r="GZM72" s="119"/>
      <c r="GZN72" s="119"/>
      <c r="GZO72" s="119"/>
      <c r="GZP72" s="119"/>
      <c r="GZQ72" s="119"/>
      <c r="GZR72" s="119"/>
      <c r="GZS72" s="119"/>
      <c r="GZT72" s="119"/>
      <c r="GZU72" s="119"/>
      <c r="GZV72" s="119"/>
      <c r="GZW72" s="119"/>
      <c r="GZX72" s="119"/>
      <c r="GZY72" s="119"/>
      <c r="GZZ72" s="119"/>
      <c r="HAA72" s="119"/>
      <c r="HAB72" s="119"/>
      <c r="HAC72" s="119"/>
      <c r="HAD72" s="119"/>
      <c r="HAE72" s="119"/>
      <c r="HAF72" s="119"/>
      <c r="HAG72" s="119"/>
      <c r="HAH72" s="119"/>
      <c r="HAI72" s="119"/>
      <c r="HAJ72" s="119"/>
      <c r="HAK72" s="119"/>
      <c r="HAL72" s="119"/>
      <c r="HAM72" s="119"/>
      <c r="HAN72" s="119"/>
      <c r="HAO72" s="119"/>
      <c r="HAP72" s="119"/>
      <c r="HAQ72" s="119"/>
      <c r="HAR72" s="119"/>
      <c r="HAS72" s="119"/>
      <c r="HAT72" s="119"/>
      <c r="HAU72" s="119"/>
      <c r="HAV72" s="119"/>
      <c r="HAW72" s="119"/>
      <c r="HAX72" s="119"/>
      <c r="HAY72" s="119"/>
      <c r="HAZ72" s="119"/>
      <c r="HBA72" s="119"/>
      <c r="HBB72" s="119"/>
      <c r="HBC72" s="119"/>
      <c r="HBD72" s="119"/>
      <c r="HBE72" s="119"/>
      <c r="HBF72" s="119"/>
      <c r="HBG72" s="119"/>
      <c r="HBH72" s="119"/>
      <c r="HBI72" s="119"/>
      <c r="HBJ72" s="119"/>
      <c r="HBK72" s="119"/>
      <c r="HBL72" s="119"/>
      <c r="HBM72" s="119"/>
      <c r="HBN72" s="119"/>
      <c r="HBO72" s="119"/>
      <c r="HBP72" s="119"/>
      <c r="HBQ72" s="119"/>
      <c r="HBR72" s="119"/>
      <c r="HBS72" s="119"/>
      <c r="HBT72" s="119"/>
      <c r="HBU72" s="119"/>
      <c r="HBV72" s="119"/>
      <c r="HBW72" s="119"/>
      <c r="HBX72" s="119"/>
      <c r="HBY72" s="119"/>
      <c r="HBZ72" s="119"/>
      <c r="HCA72" s="119"/>
      <c r="HCB72" s="119"/>
      <c r="HCC72" s="119"/>
      <c r="HCD72" s="119"/>
      <c r="HCE72" s="119"/>
      <c r="HCF72" s="119"/>
      <c r="HCG72" s="119"/>
      <c r="HCH72" s="119"/>
      <c r="HCI72" s="119"/>
      <c r="HCJ72" s="119"/>
      <c r="HCK72" s="119"/>
      <c r="HCL72" s="119"/>
      <c r="HCM72" s="119"/>
      <c r="HCN72" s="119"/>
      <c r="HCO72" s="119"/>
      <c r="HCP72" s="119"/>
      <c r="HCQ72" s="119"/>
      <c r="HCR72" s="119"/>
      <c r="HCS72" s="119"/>
      <c r="HCT72" s="119"/>
      <c r="HCU72" s="119"/>
      <c r="HCV72" s="119"/>
      <c r="HCW72" s="119"/>
      <c r="HCX72" s="119"/>
      <c r="HCY72" s="119"/>
      <c r="HCZ72" s="119"/>
      <c r="HDA72" s="119"/>
      <c r="HDB72" s="119"/>
      <c r="HDC72" s="119"/>
      <c r="HDD72" s="119"/>
      <c r="HDE72" s="119"/>
      <c r="HDF72" s="119"/>
      <c r="HDG72" s="119"/>
      <c r="HDH72" s="119"/>
      <c r="HDI72" s="119"/>
      <c r="HDJ72" s="119"/>
      <c r="HDK72" s="119"/>
      <c r="HDL72" s="119"/>
      <c r="HDM72" s="119"/>
      <c r="HDN72" s="119"/>
      <c r="HDO72" s="119"/>
      <c r="HDP72" s="119"/>
      <c r="HDQ72" s="119"/>
      <c r="HDR72" s="119"/>
      <c r="HDS72" s="119"/>
      <c r="HDT72" s="119"/>
      <c r="HDU72" s="119"/>
      <c r="HDV72" s="119"/>
      <c r="HDW72" s="119"/>
      <c r="HDX72" s="119"/>
      <c r="HDY72" s="119"/>
      <c r="HDZ72" s="119"/>
      <c r="HEA72" s="119"/>
      <c r="HEB72" s="119"/>
      <c r="HEC72" s="119"/>
      <c r="HED72" s="119"/>
      <c r="HEE72" s="119"/>
      <c r="HEF72" s="119"/>
      <c r="HEG72" s="119"/>
      <c r="HEH72" s="119"/>
      <c r="HEI72" s="119"/>
      <c r="HEJ72" s="119"/>
      <c r="HEK72" s="119"/>
      <c r="HEL72" s="119"/>
      <c r="HEM72" s="119"/>
      <c r="HEN72" s="119"/>
      <c r="HEO72" s="119"/>
      <c r="HEP72" s="119"/>
      <c r="HEQ72" s="119"/>
      <c r="HER72" s="119"/>
      <c r="HES72" s="119"/>
      <c r="HET72" s="119"/>
      <c r="HEU72" s="119"/>
      <c r="HEV72" s="119"/>
      <c r="HEW72" s="119"/>
      <c r="HEX72" s="119"/>
      <c r="HEY72" s="119"/>
      <c r="HEZ72" s="119"/>
      <c r="HFA72" s="119"/>
      <c r="HFB72" s="119"/>
      <c r="HFC72" s="119"/>
      <c r="HFD72" s="119"/>
      <c r="HFE72" s="119"/>
      <c r="HFF72" s="119"/>
      <c r="HFG72" s="119"/>
      <c r="HFH72" s="119"/>
      <c r="HFI72" s="119"/>
      <c r="HFJ72" s="119"/>
      <c r="HFK72" s="119"/>
      <c r="HFL72" s="119"/>
      <c r="HFM72" s="119"/>
      <c r="HFN72" s="119"/>
      <c r="HFO72" s="119"/>
      <c r="HFP72" s="119"/>
      <c r="HFQ72" s="119"/>
      <c r="HFR72" s="119"/>
      <c r="HFS72" s="119"/>
      <c r="HFT72" s="119"/>
      <c r="HFU72" s="119"/>
      <c r="HFV72" s="119"/>
      <c r="HFW72" s="119"/>
      <c r="HFX72" s="119"/>
      <c r="HFY72" s="119"/>
      <c r="HFZ72" s="119"/>
      <c r="HGA72" s="119"/>
      <c r="HGB72" s="119"/>
      <c r="HGC72" s="119"/>
      <c r="HGD72" s="119"/>
      <c r="HGE72" s="119"/>
      <c r="HGF72" s="119"/>
      <c r="HGG72" s="119"/>
      <c r="HGH72" s="119"/>
      <c r="HGI72" s="119"/>
      <c r="HGJ72" s="119"/>
      <c r="HGK72" s="119"/>
      <c r="HGL72" s="119"/>
      <c r="HGM72" s="119"/>
      <c r="HGN72" s="119"/>
      <c r="HGO72" s="119"/>
      <c r="HGP72" s="119"/>
      <c r="HGQ72" s="119"/>
      <c r="HGR72" s="119"/>
      <c r="HGS72" s="119"/>
      <c r="HGT72" s="119"/>
      <c r="HGU72" s="119"/>
      <c r="HGV72" s="119"/>
      <c r="HGW72" s="119"/>
      <c r="HGX72" s="119"/>
      <c r="HGY72" s="119"/>
      <c r="HGZ72" s="119"/>
      <c r="HHA72" s="119"/>
      <c r="HHB72" s="119"/>
      <c r="HHC72" s="119"/>
      <c r="HHD72" s="119"/>
      <c r="HHE72" s="119"/>
      <c r="HHF72" s="119"/>
      <c r="HHG72" s="119"/>
      <c r="HHH72" s="119"/>
      <c r="HHI72" s="119"/>
      <c r="HHJ72" s="119"/>
      <c r="HHK72" s="119"/>
      <c r="HHL72" s="119"/>
      <c r="HHM72" s="119"/>
      <c r="HHN72" s="119"/>
      <c r="HHO72" s="119"/>
      <c r="HHP72" s="119"/>
      <c r="HHQ72" s="119"/>
      <c r="HHR72" s="119"/>
      <c r="HHS72" s="119"/>
      <c r="HHT72" s="119"/>
      <c r="HHU72" s="119"/>
      <c r="HHV72" s="119"/>
      <c r="HHW72" s="119"/>
      <c r="HHX72" s="119"/>
      <c r="HHY72" s="119"/>
      <c r="HHZ72" s="119"/>
      <c r="HIA72" s="119"/>
      <c r="HIB72" s="119"/>
      <c r="HIC72" s="119"/>
      <c r="HID72" s="119"/>
      <c r="HIE72" s="119"/>
      <c r="HIF72" s="119"/>
      <c r="HIG72" s="119"/>
      <c r="HIH72" s="119"/>
      <c r="HII72" s="119"/>
      <c r="HIJ72" s="119"/>
      <c r="HIK72" s="119"/>
      <c r="HIL72" s="119"/>
      <c r="HIM72" s="119"/>
      <c r="HIN72" s="119"/>
      <c r="HIO72" s="119"/>
      <c r="HIP72" s="119"/>
      <c r="HIQ72" s="119"/>
      <c r="HIR72" s="119"/>
      <c r="HIS72" s="119"/>
      <c r="HIT72" s="119"/>
      <c r="HIU72" s="119"/>
      <c r="HIV72" s="119"/>
      <c r="HIW72" s="119"/>
      <c r="HIX72" s="119"/>
      <c r="HIY72" s="119"/>
      <c r="HIZ72" s="119"/>
      <c r="HJA72" s="119"/>
      <c r="HJB72" s="119"/>
      <c r="HJC72" s="119"/>
      <c r="HJD72" s="119"/>
      <c r="HJE72" s="119"/>
      <c r="HJF72" s="119"/>
      <c r="HJG72" s="119"/>
      <c r="HJH72" s="119"/>
      <c r="HJI72" s="119"/>
      <c r="HJJ72" s="119"/>
      <c r="HJK72" s="119"/>
      <c r="HJL72" s="119"/>
      <c r="HJM72" s="119"/>
      <c r="HJN72" s="119"/>
      <c r="HJO72" s="119"/>
      <c r="HJP72" s="119"/>
      <c r="HJQ72" s="119"/>
      <c r="HJR72" s="119"/>
      <c r="HJS72" s="119"/>
      <c r="HJT72" s="119"/>
      <c r="HJU72" s="119"/>
      <c r="HJV72" s="119"/>
      <c r="HJW72" s="119"/>
      <c r="HJX72" s="119"/>
      <c r="HJY72" s="119"/>
      <c r="HJZ72" s="119"/>
      <c r="HKA72" s="119"/>
      <c r="HKB72" s="119"/>
      <c r="HKC72" s="119"/>
      <c r="HKD72" s="119"/>
      <c r="HKE72" s="119"/>
      <c r="HKF72" s="119"/>
      <c r="HKG72" s="119"/>
      <c r="HKH72" s="119"/>
      <c r="HKI72" s="119"/>
      <c r="HKJ72" s="119"/>
      <c r="HKK72" s="119"/>
      <c r="HKL72" s="119"/>
      <c r="HKM72" s="119"/>
      <c r="HKN72" s="119"/>
      <c r="HKO72" s="119"/>
      <c r="HKP72" s="119"/>
      <c r="HKQ72" s="119"/>
      <c r="HKR72" s="119"/>
      <c r="HKS72" s="119"/>
      <c r="HKT72" s="119"/>
      <c r="HKU72" s="119"/>
      <c r="HKV72" s="119"/>
      <c r="HKW72" s="119"/>
      <c r="HKX72" s="119"/>
      <c r="HKY72" s="119"/>
      <c r="HKZ72" s="119"/>
      <c r="HLA72" s="119"/>
      <c r="HLB72" s="119"/>
      <c r="HLC72" s="119"/>
      <c r="HLD72" s="119"/>
      <c r="HLE72" s="119"/>
      <c r="HLF72" s="119"/>
      <c r="HLG72" s="119"/>
      <c r="HLH72" s="119"/>
      <c r="HLI72" s="119"/>
      <c r="HLJ72" s="119"/>
      <c r="HLK72" s="119"/>
      <c r="HLL72" s="119"/>
      <c r="HLM72" s="119"/>
      <c r="HLN72" s="119"/>
      <c r="HLO72" s="119"/>
      <c r="HLP72" s="119"/>
      <c r="HLQ72" s="119"/>
      <c r="HLR72" s="119"/>
      <c r="HLS72" s="119"/>
      <c r="HLT72" s="119"/>
      <c r="HLU72" s="119"/>
      <c r="HLV72" s="119"/>
      <c r="HLW72" s="119"/>
      <c r="HLX72" s="119"/>
      <c r="HLY72" s="119"/>
      <c r="HLZ72" s="119"/>
      <c r="HMA72" s="119"/>
      <c r="HMB72" s="119"/>
      <c r="HMC72" s="119"/>
      <c r="HMD72" s="119"/>
      <c r="HME72" s="119"/>
      <c r="HMF72" s="119"/>
      <c r="HMG72" s="119"/>
      <c r="HMH72" s="119"/>
      <c r="HMI72" s="119"/>
      <c r="HMJ72" s="119"/>
      <c r="HMK72" s="119"/>
      <c r="HML72" s="119"/>
      <c r="HMM72" s="119"/>
      <c r="HMN72" s="119"/>
      <c r="HMO72" s="119"/>
      <c r="HMP72" s="119"/>
      <c r="HMQ72" s="119"/>
      <c r="HMR72" s="119"/>
      <c r="HMS72" s="119"/>
      <c r="HMT72" s="119"/>
      <c r="HMU72" s="119"/>
      <c r="HMV72" s="119"/>
      <c r="HMW72" s="119"/>
      <c r="HMX72" s="119"/>
      <c r="HMY72" s="119"/>
      <c r="HMZ72" s="119"/>
      <c r="HNA72" s="119"/>
      <c r="HNB72" s="119"/>
      <c r="HNC72" s="119"/>
      <c r="HND72" s="119"/>
      <c r="HNE72" s="119"/>
      <c r="HNF72" s="119"/>
      <c r="HNG72" s="119"/>
      <c r="HNH72" s="119"/>
      <c r="HNI72" s="119"/>
      <c r="HNJ72" s="119"/>
      <c r="HNK72" s="119"/>
      <c r="HNL72" s="119"/>
      <c r="HNM72" s="119"/>
      <c r="HNN72" s="119"/>
      <c r="HNO72" s="119"/>
      <c r="HNP72" s="119"/>
      <c r="HNQ72" s="119"/>
      <c r="HNR72" s="119"/>
      <c r="HNS72" s="119"/>
      <c r="HNT72" s="119"/>
      <c r="HNU72" s="119"/>
      <c r="HNV72" s="119"/>
      <c r="HNW72" s="119"/>
      <c r="HNX72" s="119"/>
      <c r="HNY72" s="119"/>
      <c r="HNZ72" s="119"/>
      <c r="HOA72" s="119"/>
      <c r="HOB72" s="119"/>
      <c r="HOC72" s="119"/>
      <c r="HOD72" s="119"/>
      <c r="HOE72" s="119"/>
      <c r="HOF72" s="119"/>
      <c r="HOG72" s="119"/>
      <c r="HOH72" s="119"/>
      <c r="HOI72" s="119"/>
      <c r="HOJ72" s="119"/>
      <c r="HOK72" s="119"/>
      <c r="HOL72" s="119"/>
      <c r="HOM72" s="119"/>
      <c r="HON72" s="119"/>
      <c r="HOO72" s="119"/>
      <c r="HOP72" s="119"/>
      <c r="HOQ72" s="119"/>
      <c r="HOR72" s="119"/>
      <c r="HOS72" s="119"/>
      <c r="HOT72" s="119"/>
      <c r="HOU72" s="119"/>
      <c r="HOV72" s="119"/>
      <c r="HOW72" s="119"/>
      <c r="HOX72" s="119"/>
      <c r="HOY72" s="119"/>
      <c r="HOZ72" s="119"/>
      <c r="HPA72" s="119"/>
      <c r="HPB72" s="119"/>
      <c r="HPC72" s="119"/>
      <c r="HPD72" s="119"/>
      <c r="HPE72" s="119"/>
      <c r="HPF72" s="119"/>
      <c r="HPG72" s="119"/>
      <c r="HPH72" s="119"/>
      <c r="HPI72" s="119"/>
      <c r="HPJ72" s="119"/>
      <c r="HPK72" s="119"/>
      <c r="HPL72" s="119"/>
      <c r="HPM72" s="119"/>
      <c r="HPN72" s="119"/>
      <c r="HPO72" s="119"/>
      <c r="HPP72" s="119"/>
      <c r="HPQ72" s="119"/>
      <c r="HPR72" s="119"/>
      <c r="HPS72" s="119"/>
      <c r="HPT72" s="119"/>
      <c r="HPU72" s="119"/>
      <c r="HPV72" s="119"/>
      <c r="HPW72" s="119"/>
      <c r="HPX72" s="119"/>
      <c r="HPY72" s="119"/>
      <c r="HPZ72" s="119"/>
      <c r="HQA72" s="119"/>
      <c r="HQB72" s="119"/>
      <c r="HQC72" s="119"/>
      <c r="HQD72" s="119"/>
      <c r="HQE72" s="119"/>
      <c r="HQF72" s="119"/>
      <c r="HQG72" s="119"/>
      <c r="HQH72" s="119"/>
      <c r="HQI72" s="119"/>
      <c r="HQJ72" s="119"/>
      <c r="HQK72" s="119"/>
      <c r="HQL72" s="119"/>
      <c r="HQM72" s="119"/>
      <c r="HQN72" s="119"/>
      <c r="HQO72" s="119"/>
      <c r="HQP72" s="119"/>
      <c r="HQQ72" s="119"/>
      <c r="HQR72" s="119"/>
      <c r="HQS72" s="119"/>
      <c r="HQT72" s="119"/>
      <c r="HQU72" s="119"/>
      <c r="HQV72" s="119"/>
      <c r="HQW72" s="119"/>
      <c r="HQX72" s="119"/>
      <c r="HQY72" s="119"/>
      <c r="HQZ72" s="119"/>
      <c r="HRA72" s="119"/>
      <c r="HRB72" s="119"/>
      <c r="HRC72" s="119"/>
      <c r="HRD72" s="119"/>
      <c r="HRE72" s="119"/>
      <c r="HRF72" s="119"/>
      <c r="HRG72" s="119"/>
      <c r="HRH72" s="119"/>
      <c r="HRI72" s="119"/>
      <c r="HRJ72" s="119"/>
      <c r="HRK72" s="119"/>
      <c r="HRL72" s="119"/>
      <c r="HRM72" s="119"/>
      <c r="HRN72" s="119"/>
      <c r="HRO72" s="119"/>
      <c r="HRP72" s="119"/>
      <c r="HRQ72" s="119"/>
      <c r="HRR72" s="119"/>
      <c r="HRS72" s="119"/>
      <c r="HRT72" s="119"/>
      <c r="HRU72" s="119"/>
      <c r="HRV72" s="119"/>
      <c r="HRW72" s="119"/>
      <c r="HRX72" s="119"/>
      <c r="HRY72" s="119"/>
      <c r="HRZ72" s="119"/>
      <c r="HSA72" s="119"/>
      <c r="HSB72" s="119"/>
      <c r="HSC72" s="119"/>
      <c r="HSD72" s="119"/>
      <c r="HSE72" s="119"/>
      <c r="HSF72" s="119"/>
      <c r="HSG72" s="119"/>
      <c r="HSH72" s="119"/>
      <c r="HSI72" s="119"/>
      <c r="HSJ72" s="119"/>
      <c r="HSK72" s="119"/>
      <c r="HSL72" s="119"/>
      <c r="HSM72" s="119"/>
      <c r="HSN72" s="119"/>
      <c r="HSO72" s="119"/>
      <c r="HSP72" s="119"/>
      <c r="HSQ72" s="119"/>
      <c r="HSR72" s="119"/>
      <c r="HSS72" s="119"/>
      <c r="HST72" s="119"/>
      <c r="HSU72" s="119"/>
      <c r="HSV72" s="119"/>
      <c r="HSW72" s="119"/>
      <c r="HSX72" s="119"/>
      <c r="HSY72" s="119"/>
      <c r="HSZ72" s="119"/>
      <c r="HTA72" s="119"/>
      <c r="HTB72" s="119"/>
      <c r="HTC72" s="119"/>
      <c r="HTD72" s="119"/>
      <c r="HTE72" s="119"/>
      <c r="HTF72" s="119"/>
      <c r="HTG72" s="119"/>
      <c r="HTH72" s="119"/>
      <c r="HTI72" s="119"/>
      <c r="HTJ72" s="119"/>
      <c r="HTK72" s="119"/>
      <c r="HTL72" s="119"/>
      <c r="HTM72" s="119"/>
      <c r="HTN72" s="119"/>
      <c r="HTO72" s="119"/>
      <c r="HTP72" s="119"/>
      <c r="HTQ72" s="119"/>
      <c r="HTR72" s="119"/>
      <c r="HTS72" s="119"/>
      <c r="HTT72" s="119"/>
      <c r="HTU72" s="119"/>
      <c r="HTV72" s="119"/>
      <c r="HTW72" s="119"/>
      <c r="HTX72" s="119"/>
      <c r="HTY72" s="119"/>
      <c r="HTZ72" s="119"/>
      <c r="HUA72" s="119"/>
      <c r="HUB72" s="119"/>
      <c r="HUC72" s="119"/>
      <c r="HUD72" s="119"/>
      <c r="HUE72" s="119"/>
      <c r="HUF72" s="119"/>
      <c r="HUG72" s="119"/>
      <c r="HUH72" s="119"/>
      <c r="HUI72" s="119"/>
      <c r="HUJ72" s="119"/>
      <c r="HUK72" s="119"/>
      <c r="HUL72" s="119"/>
      <c r="HUM72" s="119"/>
      <c r="HUN72" s="119"/>
      <c r="HUO72" s="119"/>
      <c r="HUP72" s="119"/>
      <c r="HUQ72" s="119"/>
      <c r="HUR72" s="119"/>
      <c r="HUS72" s="119"/>
      <c r="HUT72" s="119"/>
      <c r="HUU72" s="119"/>
      <c r="HUV72" s="119"/>
      <c r="HUW72" s="119"/>
      <c r="HUX72" s="119"/>
      <c r="HUY72" s="119"/>
      <c r="HUZ72" s="119"/>
      <c r="HVA72" s="119"/>
      <c r="HVB72" s="119"/>
      <c r="HVC72" s="119"/>
      <c r="HVD72" s="119"/>
      <c r="HVE72" s="119"/>
      <c r="HVF72" s="119"/>
      <c r="HVG72" s="119"/>
      <c r="HVH72" s="119"/>
      <c r="HVI72" s="119"/>
      <c r="HVJ72" s="119"/>
      <c r="HVK72" s="119"/>
      <c r="HVL72" s="119"/>
      <c r="HVM72" s="119"/>
      <c r="HVN72" s="119"/>
      <c r="HVO72" s="119"/>
      <c r="HVP72" s="119"/>
      <c r="HVQ72" s="119"/>
      <c r="HVR72" s="119"/>
      <c r="HVS72" s="119"/>
      <c r="HVT72" s="119"/>
      <c r="HVU72" s="119"/>
      <c r="HVV72" s="119"/>
      <c r="HVW72" s="119"/>
      <c r="HVX72" s="119"/>
      <c r="HVY72" s="119"/>
      <c r="HVZ72" s="119"/>
      <c r="HWA72" s="119"/>
      <c r="HWB72" s="119"/>
      <c r="HWC72" s="119"/>
      <c r="HWD72" s="119"/>
      <c r="HWE72" s="119"/>
      <c r="HWF72" s="119"/>
      <c r="HWG72" s="119"/>
      <c r="HWH72" s="119"/>
      <c r="HWI72" s="119"/>
      <c r="HWJ72" s="119"/>
      <c r="HWK72" s="119"/>
      <c r="HWL72" s="119"/>
      <c r="HWM72" s="119"/>
      <c r="HWN72" s="119"/>
      <c r="HWO72" s="119"/>
      <c r="HWP72" s="119"/>
      <c r="HWQ72" s="119"/>
      <c r="HWR72" s="119"/>
      <c r="HWS72" s="119"/>
      <c r="HWT72" s="119"/>
      <c r="HWU72" s="119"/>
      <c r="HWV72" s="119"/>
      <c r="HWW72" s="119"/>
      <c r="HWX72" s="119"/>
      <c r="HWY72" s="119"/>
      <c r="HWZ72" s="119"/>
      <c r="HXA72" s="119"/>
      <c r="HXB72" s="119"/>
      <c r="HXC72" s="119"/>
      <c r="HXD72" s="119"/>
      <c r="HXE72" s="119"/>
      <c r="HXF72" s="119"/>
      <c r="HXG72" s="119"/>
      <c r="HXH72" s="119"/>
      <c r="HXI72" s="119"/>
      <c r="HXJ72" s="119"/>
      <c r="HXK72" s="119"/>
      <c r="HXL72" s="119"/>
      <c r="HXM72" s="119"/>
      <c r="HXN72" s="119"/>
      <c r="HXO72" s="119"/>
      <c r="HXP72" s="119"/>
      <c r="HXQ72" s="119"/>
      <c r="HXR72" s="119"/>
      <c r="HXS72" s="119"/>
      <c r="HXT72" s="119"/>
      <c r="HXU72" s="119"/>
      <c r="HXV72" s="119"/>
      <c r="HXW72" s="119"/>
      <c r="HXX72" s="119"/>
      <c r="HXY72" s="119"/>
      <c r="HXZ72" s="119"/>
      <c r="HYA72" s="119"/>
      <c r="HYB72" s="119"/>
      <c r="HYC72" s="119"/>
      <c r="HYD72" s="119"/>
      <c r="HYE72" s="119"/>
      <c r="HYF72" s="119"/>
      <c r="HYG72" s="119"/>
      <c r="HYH72" s="119"/>
      <c r="HYI72" s="119"/>
      <c r="HYJ72" s="119"/>
      <c r="HYK72" s="119"/>
      <c r="HYL72" s="119"/>
      <c r="HYM72" s="119"/>
      <c r="HYN72" s="119"/>
      <c r="HYO72" s="119"/>
      <c r="HYP72" s="119"/>
      <c r="HYQ72" s="119"/>
      <c r="HYR72" s="119"/>
      <c r="HYS72" s="119"/>
      <c r="HYT72" s="119"/>
      <c r="HYU72" s="119"/>
      <c r="HYV72" s="119"/>
      <c r="HYW72" s="119"/>
      <c r="HYX72" s="119"/>
      <c r="HYY72" s="119"/>
      <c r="HYZ72" s="119"/>
      <c r="HZA72" s="119"/>
      <c r="HZB72" s="119"/>
      <c r="HZC72" s="119"/>
      <c r="HZD72" s="119"/>
      <c r="HZE72" s="119"/>
      <c r="HZF72" s="119"/>
      <c r="HZG72" s="119"/>
      <c r="HZH72" s="119"/>
      <c r="HZI72" s="119"/>
      <c r="HZJ72" s="119"/>
      <c r="HZK72" s="119"/>
      <c r="HZL72" s="119"/>
      <c r="HZM72" s="119"/>
      <c r="HZN72" s="119"/>
      <c r="HZO72" s="119"/>
      <c r="HZP72" s="119"/>
      <c r="HZQ72" s="119"/>
      <c r="HZR72" s="119"/>
      <c r="HZS72" s="119"/>
      <c r="HZT72" s="119"/>
      <c r="HZU72" s="119"/>
      <c r="HZV72" s="119"/>
      <c r="HZW72" s="119"/>
      <c r="HZX72" s="119"/>
      <c r="HZY72" s="119"/>
      <c r="HZZ72" s="119"/>
      <c r="IAA72" s="119"/>
      <c r="IAB72" s="119"/>
      <c r="IAC72" s="119"/>
      <c r="IAD72" s="119"/>
      <c r="IAE72" s="119"/>
      <c r="IAF72" s="119"/>
      <c r="IAG72" s="119"/>
      <c r="IAH72" s="119"/>
      <c r="IAI72" s="119"/>
      <c r="IAJ72" s="119"/>
      <c r="IAK72" s="119"/>
      <c r="IAL72" s="119"/>
      <c r="IAM72" s="119"/>
      <c r="IAN72" s="119"/>
      <c r="IAO72" s="119"/>
      <c r="IAP72" s="119"/>
      <c r="IAQ72" s="119"/>
      <c r="IAR72" s="119"/>
      <c r="IAS72" s="119"/>
      <c r="IAT72" s="119"/>
      <c r="IAU72" s="119"/>
      <c r="IAV72" s="119"/>
      <c r="IAW72" s="119"/>
      <c r="IAX72" s="119"/>
      <c r="IAY72" s="119"/>
      <c r="IAZ72" s="119"/>
      <c r="IBA72" s="119"/>
      <c r="IBB72" s="119"/>
      <c r="IBC72" s="119"/>
      <c r="IBD72" s="119"/>
      <c r="IBE72" s="119"/>
      <c r="IBF72" s="119"/>
      <c r="IBG72" s="119"/>
      <c r="IBH72" s="119"/>
      <c r="IBI72" s="119"/>
      <c r="IBJ72" s="119"/>
      <c r="IBK72" s="119"/>
      <c r="IBL72" s="119"/>
      <c r="IBM72" s="119"/>
      <c r="IBN72" s="119"/>
      <c r="IBO72" s="119"/>
      <c r="IBP72" s="119"/>
      <c r="IBQ72" s="119"/>
      <c r="IBR72" s="119"/>
      <c r="IBS72" s="119"/>
      <c r="IBT72" s="119"/>
      <c r="IBU72" s="119"/>
      <c r="IBV72" s="119"/>
      <c r="IBW72" s="119"/>
      <c r="IBX72" s="119"/>
      <c r="IBY72" s="119"/>
      <c r="IBZ72" s="119"/>
      <c r="ICA72" s="119"/>
      <c r="ICB72" s="119"/>
      <c r="ICC72" s="119"/>
      <c r="ICD72" s="119"/>
      <c r="ICE72" s="119"/>
      <c r="ICF72" s="119"/>
      <c r="ICG72" s="119"/>
      <c r="ICH72" s="119"/>
      <c r="ICI72" s="119"/>
      <c r="ICJ72" s="119"/>
      <c r="ICK72" s="119"/>
      <c r="ICL72" s="119"/>
      <c r="ICM72" s="119"/>
      <c r="ICN72" s="119"/>
      <c r="ICO72" s="119"/>
      <c r="ICP72" s="119"/>
      <c r="ICQ72" s="119"/>
      <c r="ICR72" s="119"/>
      <c r="ICS72" s="119"/>
      <c r="ICT72" s="119"/>
      <c r="ICU72" s="119"/>
      <c r="ICV72" s="119"/>
      <c r="ICW72" s="119"/>
      <c r="ICX72" s="119"/>
      <c r="ICY72" s="119"/>
      <c r="ICZ72" s="119"/>
      <c r="IDA72" s="119"/>
      <c r="IDB72" s="119"/>
      <c r="IDC72" s="119"/>
      <c r="IDD72" s="119"/>
      <c r="IDE72" s="119"/>
      <c r="IDF72" s="119"/>
      <c r="IDG72" s="119"/>
      <c r="IDH72" s="119"/>
      <c r="IDI72" s="119"/>
      <c r="IDJ72" s="119"/>
      <c r="IDK72" s="119"/>
      <c r="IDL72" s="119"/>
      <c r="IDM72" s="119"/>
      <c r="IDN72" s="119"/>
      <c r="IDO72" s="119"/>
      <c r="IDP72" s="119"/>
      <c r="IDQ72" s="119"/>
      <c r="IDR72" s="119"/>
      <c r="IDS72" s="119"/>
      <c r="IDT72" s="119"/>
      <c r="IDU72" s="119"/>
      <c r="IDV72" s="119"/>
      <c r="IDW72" s="119"/>
      <c r="IDX72" s="119"/>
      <c r="IDY72" s="119"/>
      <c r="IDZ72" s="119"/>
      <c r="IEA72" s="119"/>
      <c r="IEB72" s="119"/>
      <c r="IEC72" s="119"/>
      <c r="IED72" s="119"/>
      <c r="IEE72" s="119"/>
      <c r="IEF72" s="119"/>
      <c r="IEG72" s="119"/>
      <c r="IEH72" s="119"/>
      <c r="IEI72" s="119"/>
      <c r="IEJ72" s="119"/>
      <c r="IEK72" s="119"/>
      <c r="IEL72" s="119"/>
      <c r="IEM72" s="119"/>
      <c r="IEN72" s="119"/>
      <c r="IEO72" s="119"/>
      <c r="IEP72" s="119"/>
      <c r="IEQ72" s="119"/>
      <c r="IER72" s="119"/>
      <c r="IES72" s="119"/>
      <c r="IET72" s="119"/>
      <c r="IEU72" s="119"/>
      <c r="IEV72" s="119"/>
      <c r="IEW72" s="119"/>
      <c r="IEX72" s="119"/>
      <c r="IEY72" s="119"/>
      <c r="IEZ72" s="119"/>
      <c r="IFA72" s="119"/>
      <c r="IFB72" s="119"/>
      <c r="IFC72" s="119"/>
      <c r="IFD72" s="119"/>
      <c r="IFE72" s="119"/>
      <c r="IFF72" s="119"/>
      <c r="IFG72" s="119"/>
      <c r="IFH72" s="119"/>
      <c r="IFI72" s="119"/>
      <c r="IFJ72" s="119"/>
      <c r="IFK72" s="119"/>
      <c r="IFL72" s="119"/>
      <c r="IFM72" s="119"/>
      <c r="IFN72" s="119"/>
      <c r="IFO72" s="119"/>
      <c r="IFP72" s="119"/>
      <c r="IFQ72" s="119"/>
      <c r="IFR72" s="119"/>
      <c r="IFS72" s="119"/>
      <c r="IFT72" s="119"/>
      <c r="IFU72" s="119"/>
      <c r="IFV72" s="119"/>
      <c r="IFW72" s="119"/>
      <c r="IFX72" s="119"/>
      <c r="IFY72" s="119"/>
      <c r="IFZ72" s="119"/>
      <c r="IGA72" s="119"/>
      <c r="IGB72" s="119"/>
      <c r="IGC72" s="119"/>
      <c r="IGD72" s="119"/>
      <c r="IGE72" s="119"/>
      <c r="IGF72" s="119"/>
      <c r="IGG72" s="119"/>
      <c r="IGH72" s="119"/>
      <c r="IGI72" s="119"/>
      <c r="IGJ72" s="119"/>
      <c r="IGK72" s="119"/>
      <c r="IGL72" s="119"/>
      <c r="IGM72" s="119"/>
      <c r="IGN72" s="119"/>
      <c r="IGO72" s="119"/>
      <c r="IGP72" s="119"/>
      <c r="IGQ72" s="119"/>
      <c r="IGR72" s="119"/>
      <c r="IGS72" s="119"/>
      <c r="IGT72" s="119"/>
      <c r="IGU72" s="119"/>
      <c r="IGV72" s="119"/>
      <c r="IGW72" s="119"/>
      <c r="IGX72" s="119"/>
      <c r="IGY72" s="119"/>
      <c r="IGZ72" s="119"/>
      <c r="IHA72" s="119"/>
      <c r="IHB72" s="119"/>
      <c r="IHC72" s="119"/>
      <c r="IHD72" s="119"/>
      <c r="IHE72" s="119"/>
      <c r="IHF72" s="119"/>
      <c r="IHG72" s="119"/>
      <c r="IHH72" s="119"/>
      <c r="IHI72" s="119"/>
      <c r="IHJ72" s="119"/>
      <c r="IHK72" s="119"/>
      <c r="IHL72" s="119"/>
      <c r="IHM72" s="119"/>
      <c r="IHN72" s="119"/>
      <c r="IHO72" s="119"/>
      <c r="IHP72" s="119"/>
      <c r="IHQ72" s="119"/>
      <c r="IHR72" s="119"/>
      <c r="IHS72" s="119"/>
      <c r="IHT72" s="119"/>
      <c r="IHU72" s="119"/>
      <c r="IHV72" s="119"/>
      <c r="IHW72" s="119"/>
      <c r="IHX72" s="119"/>
      <c r="IHY72" s="119"/>
      <c r="IHZ72" s="119"/>
      <c r="IIA72" s="119"/>
      <c r="IIB72" s="119"/>
      <c r="IIC72" s="119"/>
      <c r="IID72" s="119"/>
      <c r="IIE72" s="119"/>
      <c r="IIF72" s="119"/>
      <c r="IIG72" s="119"/>
      <c r="IIH72" s="119"/>
      <c r="III72" s="119"/>
      <c r="IIJ72" s="119"/>
      <c r="IIK72" s="119"/>
      <c r="IIL72" s="119"/>
      <c r="IIM72" s="119"/>
      <c r="IIN72" s="119"/>
      <c r="IIO72" s="119"/>
      <c r="IIP72" s="119"/>
      <c r="IIQ72" s="119"/>
      <c r="IIR72" s="119"/>
      <c r="IIS72" s="119"/>
      <c r="IIT72" s="119"/>
      <c r="IIU72" s="119"/>
      <c r="IIV72" s="119"/>
      <c r="IIW72" s="119"/>
      <c r="IIX72" s="119"/>
      <c r="IIY72" s="119"/>
      <c r="IIZ72" s="119"/>
      <c r="IJA72" s="119"/>
      <c r="IJB72" s="119"/>
      <c r="IJC72" s="119"/>
      <c r="IJD72" s="119"/>
      <c r="IJE72" s="119"/>
      <c r="IJF72" s="119"/>
      <c r="IJG72" s="119"/>
      <c r="IJH72" s="119"/>
      <c r="IJI72" s="119"/>
      <c r="IJJ72" s="119"/>
      <c r="IJK72" s="119"/>
      <c r="IJL72" s="119"/>
      <c r="IJM72" s="119"/>
      <c r="IJN72" s="119"/>
      <c r="IJO72" s="119"/>
      <c r="IJP72" s="119"/>
      <c r="IJQ72" s="119"/>
      <c r="IJR72" s="119"/>
      <c r="IJS72" s="119"/>
      <c r="IJT72" s="119"/>
      <c r="IJU72" s="119"/>
      <c r="IJV72" s="119"/>
      <c r="IJW72" s="119"/>
      <c r="IJX72" s="119"/>
      <c r="IJY72" s="119"/>
      <c r="IJZ72" s="119"/>
      <c r="IKA72" s="119"/>
      <c r="IKB72" s="119"/>
      <c r="IKC72" s="119"/>
      <c r="IKD72" s="119"/>
      <c r="IKE72" s="119"/>
      <c r="IKF72" s="119"/>
      <c r="IKG72" s="119"/>
      <c r="IKH72" s="119"/>
      <c r="IKI72" s="119"/>
      <c r="IKJ72" s="119"/>
      <c r="IKK72" s="119"/>
      <c r="IKL72" s="119"/>
      <c r="IKM72" s="119"/>
      <c r="IKN72" s="119"/>
      <c r="IKO72" s="119"/>
      <c r="IKP72" s="119"/>
      <c r="IKQ72" s="119"/>
      <c r="IKR72" s="119"/>
      <c r="IKS72" s="119"/>
      <c r="IKT72" s="119"/>
      <c r="IKU72" s="119"/>
      <c r="IKV72" s="119"/>
      <c r="IKW72" s="119"/>
      <c r="IKX72" s="119"/>
      <c r="IKY72" s="119"/>
      <c r="IKZ72" s="119"/>
      <c r="ILA72" s="119"/>
      <c r="ILB72" s="119"/>
      <c r="ILC72" s="119"/>
      <c r="ILD72" s="119"/>
      <c r="ILE72" s="119"/>
      <c r="ILF72" s="119"/>
      <c r="ILG72" s="119"/>
      <c r="ILH72" s="119"/>
      <c r="ILI72" s="119"/>
      <c r="ILJ72" s="119"/>
      <c r="ILK72" s="119"/>
      <c r="ILL72" s="119"/>
      <c r="ILM72" s="119"/>
      <c r="ILN72" s="119"/>
      <c r="ILO72" s="119"/>
      <c r="ILP72" s="119"/>
      <c r="ILQ72" s="119"/>
      <c r="ILR72" s="119"/>
      <c r="ILS72" s="119"/>
      <c r="ILT72" s="119"/>
      <c r="ILU72" s="119"/>
      <c r="ILV72" s="119"/>
      <c r="ILW72" s="119"/>
      <c r="ILX72" s="119"/>
      <c r="ILY72" s="119"/>
      <c r="ILZ72" s="119"/>
      <c r="IMA72" s="119"/>
      <c r="IMB72" s="119"/>
      <c r="IMC72" s="119"/>
      <c r="IMD72" s="119"/>
      <c r="IME72" s="119"/>
      <c r="IMF72" s="119"/>
      <c r="IMG72" s="119"/>
      <c r="IMH72" s="119"/>
      <c r="IMI72" s="119"/>
      <c r="IMJ72" s="119"/>
      <c r="IMK72" s="119"/>
      <c r="IML72" s="119"/>
      <c r="IMM72" s="119"/>
      <c r="IMN72" s="119"/>
      <c r="IMO72" s="119"/>
      <c r="IMP72" s="119"/>
      <c r="IMQ72" s="119"/>
      <c r="IMR72" s="119"/>
      <c r="IMS72" s="119"/>
      <c r="IMT72" s="119"/>
      <c r="IMU72" s="119"/>
      <c r="IMV72" s="119"/>
      <c r="IMW72" s="119"/>
      <c r="IMX72" s="119"/>
      <c r="IMY72" s="119"/>
      <c r="IMZ72" s="119"/>
      <c r="INA72" s="119"/>
      <c r="INB72" s="119"/>
      <c r="INC72" s="119"/>
      <c r="IND72" s="119"/>
      <c r="INE72" s="119"/>
      <c r="INF72" s="119"/>
      <c r="ING72" s="119"/>
      <c r="INH72" s="119"/>
      <c r="INI72" s="119"/>
      <c r="INJ72" s="119"/>
      <c r="INK72" s="119"/>
      <c r="INL72" s="119"/>
      <c r="INM72" s="119"/>
      <c r="INN72" s="119"/>
      <c r="INO72" s="119"/>
      <c r="INP72" s="119"/>
      <c r="INQ72" s="119"/>
      <c r="INR72" s="119"/>
      <c r="INS72" s="119"/>
      <c r="INT72" s="119"/>
      <c r="INU72" s="119"/>
      <c r="INV72" s="119"/>
      <c r="INW72" s="119"/>
      <c r="INX72" s="119"/>
      <c r="INY72" s="119"/>
      <c r="INZ72" s="119"/>
      <c r="IOA72" s="119"/>
      <c r="IOB72" s="119"/>
      <c r="IOC72" s="119"/>
      <c r="IOD72" s="119"/>
      <c r="IOE72" s="119"/>
      <c r="IOF72" s="119"/>
      <c r="IOG72" s="119"/>
      <c r="IOH72" s="119"/>
      <c r="IOI72" s="119"/>
      <c r="IOJ72" s="119"/>
      <c r="IOK72" s="119"/>
      <c r="IOL72" s="119"/>
      <c r="IOM72" s="119"/>
      <c r="ION72" s="119"/>
      <c r="IOO72" s="119"/>
      <c r="IOP72" s="119"/>
      <c r="IOQ72" s="119"/>
      <c r="IOR72" s="119"/>
      <c r="IOS72" s="119"/>
      <c r="IOT72" s="119"/>
      <c r="IOU72" s="119"/>
      <c r="IOV72" s="119"/>
      <c r="IOW72" s="119"/>
      <c r="IOX72" s="119"/>
      <c r="IOY72" s="119"/>
      <c r="IOZ72" s="119"/>
      <c r="IPA72" s="119"/>
      <c r="IPB72" s="119"/>
      <c r="IPC72" s="119"/>
      <c r="IPD72" s="119"/>
      <c r="IPE72" s="119"/>
      <c r="IPF72" s="119"/>
      <c r="IPG72" s="119"/>
      <c r="IPH72" s="119"/>
      <c r="IPI72" s="119"/>
      <c r="IPJ72" s="119"/>
      <c r="IPK72" s="119"/>
      <c r="IPL72" s="119"/>
      <c r="IPM72" s="119"/>
      <c r="IPN72" s="119"/>
      <c r="IPO72" s="119"/>
      <c r="IPP72" s="119"/>
      <c r="IPQ72" s="119"/>
      <c r="IPR72" s="119"/>
      <c r="IPS72" s="119"/>
      <c r="IPT72" s="119"/>
      <c r="IPU72" s="119"/>
      <c r="IPV72" s="119"/>
      <c r="IPW72" s="119"/>
      <c r="IPX72" s="119"/>
      <c r="IPY72" s="119"/>
      <c r="IPZ72" s="119"/>
      <c r="IQA72" s="119"/>
      <c r="IQB72" s="119"/>
      <c r="IQC72" s="119"/>
      <c r="IQD72" s="119"/>
      <c r="IQE72" s="119"/>
      <c r="IQF72" s="119"/>
      <c r="IQG72" s="119"/>
      <c r="IQH72" s="119"/>
      <c r="IQI72" s="119"/>
      <c r="IQJ72" s="119"/>
      <c r="IQK72" s="119"/>
      <c r="IQL72" s="119"/>
      <c r="IQM72" s="119"/>
      <c r="IQN72" s="119"/>
      <c r="IQO72" s="119"/>
      <c r="IQP72" s="119"/>
      <c r="IQQ72" s="119"/>
      <c r="IQR72" s="119"/>
      <c r="IQS72" s="119"/>
      <c r="IQT72" s="119"/>
      <c r="IQU72" s="119"/>
      <c r="IQV72" s="119"/>
      <c r="IQW72" s="119"/>
      <c r="IQX72" s="119"/>
      <c r="IQY72" s="119"/>
      <c r="IQZ72" s="119"/>
      <c r="IRA72" s="119"/>
      <c r="IRB72" s="119"/>
      <c r="IRC72" s="119"/>
      <c r="IRD72" s="119"/>
      <c r="IRE72" s="119"/>
      <c r="IRF72" s="119"/>
      <c r="IRG72" s="119"/>
      <c r="IRH72" s="119"/>
      <c r="IRI72" s="119"/>
      <c r="IRJ72" s="119"/>
      <c r="IRK72" s="119"/>
      <c r="IRL72" s="119"/>
      <c r="IRM72" s="119"/>
      <c r="IRN72" s="119"/>
      <c r="IRO72" s="119"/>
      <c r="IRP72" s="119"/>
      <c r="IRQ72" s="119"/>
      <c r="IRR72" s="119"/>
      <c r="IRS72" s="119"/>
      <c r="IRT72" s="119"/>
      <c r="IRU72" s="119"/>
      <c r="IRV72" s="119"/>
      <c r="IRW72" s="119"/>
      <c r="IRX72" s="119"/>
      <c r="IRY72" s="119"/>
      <c r="IRZ72" s="119"/>
      <c r="ISA72" s="119"/>
      <c r="ISB72" s="119"/>
      <c r="ISC72" s="119"/>
      <c r="ISD72" s="119"/>
      <c r="ISE72" s="119"/>
      <c r="ISF72" s="119"/>
      <c r="ISG72" s="119"/>
      <c r="ISH72" s="119"/>
      <c r="ISI72" s="119"/>
      <c r="ISJ72" s="119"/>
      <c r="ISK72" s="119"/>
      <c r="ISL72" s="119"/>
      <c r="ISM72" s="119"/>
      <c r="ISN72" s="119"/>
      <c r="ISO72" s="119"/>
      <c r="ISP72" s="119"/>
      <c r="ISQ72" s="119"/>
      <c r="ISR72" s="119"/>
      <c r="ISS72" s="119"/>
      <c r="IST72" s="119"/>
      <c r="ISU72" s="119"/>
      <c r="ISV72" s="119"/>
      <c r="ISW72" s="119"/>
      <c r="ISX72" s="119"/>
      <c r="ISY72" s="119"/>
      <c r="ISZ72" s="119"/>
      <c r="ITA72" s="119"/>
      <c r="ITB72" s="119"/>
      <c r="ITC72" s="119"/>
      <c r="ITD72" s="119"/>
      <c r="ITE72" s="119"/>
      <c r="ITF72" s="119"/>
      <c r="ITG72" s="119"/>
      <c r="ITH72" s="119"/>
      <c r="ITI72" s="119"/>
      <c r="ITJ72" s="119"/>
      <c r="ITK72" s="119"/>
      <c r="ITL72" s="119"/>
      <c r="ITM72" s="119"/>
      <c r="ITN72" s="119"/>
      <c r="ITO72" s="119"/>
      <c r="ITP72" s="119"/>
      <c r="ITQ72" s="119"/>
      <c r="ITR72" s="119"/>
      <c r="ITS72" s="119"/>
      <c r="ITT72" s="119"/>
      <c r="ITU72" s="119"/>
      <c r="ITV72" s="119"/>
      <c r="ITW72" s="119"/>
      <c r="ITX72" s="119"/>
      <c r="ITY72" s="119"/>
      <c r="ITZ72" s="119"/>
      <c r="IUA72" s="119"/>
      <c r="IUB72" s="119"/>
      <c r="IUC72" s="119"/>
      <c r="IUD72" s="119"/>
      <c r="IUE72" s="119"/>
      <c r="IUF72" s="119"/>
      <c r="IUG72" s="119"/>
      <c r="IUH72" s="119"/>
      <c r="IUI72" s="119"/>
      <c r="IUJ72" s="119"/>
      <c r="IUK72" s="119"/>
      <c r="IUL72" s="119"/>
      <c r="IUM72" s="119"/>
      <c r="IUN72" s="119"/>
      <c r="IUO72" s="119"/>
      <c r="IUP72" s="119"/>
      <c r="IUQ72" s="119"/>
      <c r="IUR72" s="119"/>
      <c r="IUS72" s="119"/>
      <c r="IUT72" s="119"/>
      <c r="IUU72" s="119"/>
      <c r="IUV72" s="119"/>
      <c r="IUW72" s="119"/>
      <c r="IUX72" s="119"/>
      <c r="IUY72" s="119"/>
      <c r="IUZ72" s="119"/>
      <c r="IVA72" s="119"/>
      <c r="IVB72" s="119"/>
      <c r="IVC72" s="119"/>
      <c r="IVD72" s="119"/>
      <c r="IVE72" s="119"/>
      <c r="IVF72" s="119"/>
      <c r="IVG72" s="119"/>
      <c r="IVH72" s="119"/>
      <c r="IVI72" s="119"/>
      <c r="IVJ72" s="119"/>
      <c r="IVK72" s="119"/>
      <c r="IVL72" s="119"/>
      <c r="IVM72" s="119"/>
      <c r="IVN72" s="119"/>
      <c r="IVO72" s="119"/>
      <c r="IVP72" s="119"/>
      <c r="IVQ72" s="119"/>
      <c r="IVR72" s="119"/>
      <c r="IVS72" s="119"/>
      <c r="IVT72" s="119"/>
      <c r="IVU72" s="119"/>
      <c r="IVV72" s="119"/>
      <c r="IVW72" s="119"/>
      <c r="IVX72" s="119"/>
      <c r="IVY72" s="119"/>
      <c r="IVZ72" s="119"/>
      <c r="IWA72" s="119"/>
      <c r="IWB72" s="119"/>
      <c r="IWC72" s="119"/>
      <c r="IWD72" s="119"/>
      <c r="IWE72" s="119"/>
      <c r="IWF72" s="119"/>
      <c r="IWG72" s="119"/>
      <c r="IWH72" s="119"/>
      <c r="IWI72" s="119"/>
      <c r="IWJ72" s="119"/>
      <c r="IWK72" s="119"/>
      <c r="IWL72" s="119"/>
      <c r="IWM72" s="119"/>
      <c r="IWN72" s="119"/>
      <c r="IWO72" s="119"/>
      <c r="IWP72" s="119"/>
      <c r="IWQ72" s="119"/>
      <c r="IWR72" s="119"/>
      <c r="IWS72" s="119"/>
      <c r="IWT72" s="119"/>
      <c r="IWU72" s="119"/>
      <c r="IWV72" s="119"/>
      <c r="IWW72" s="119"/>
      <c r="IWX72" s="119"/>
      <c r="IWY72" s="119"/>
      <c r="IWZ72" s="119"/>
      <c r="IXA72" s="119"/>
      <c r="IXB72" s="119"/>
      <c r="IXC72" s="119"/>
      <c r="IXD72" s="119"/>
      <c r="IXE72" s="119"/>
      <c r="IXF72" s="119"/>
      <c r="IXG72" s="119"/>
      <c r="IXH72" s="119"/>
      <c r="IXI72" s="119"/>
      <c r="IXJ72" s="119"/>
      <c r="IXK72" s="119"/>
      <c r="IXL72" s="119"/>
      <c r="IXM72" s="119"/>
      <c r="IXN72" s="119"/>
      <c r="IXO72" s="119"/>
      <c r="IXP72" s="119"/>
      <c r="IXQ72" s="119"/>
      <c r="IXR72" s="119"/>
      <c r="IXS72" s="119"/>
      <c r="IXT72" s="119"/>
      <c r="IXU72" s="119"/>
      <c r="IXV72" s="119"/>
      <c r="IXW72" s="119"/>
      <c r="IXX72" s="119"/>
      <c r="IXY72" s="119"/>
      <c r="IXZ72" s="119"/>
      <c r="IYA72" s="119"/>
      <c r="IYB72" s="119"/>
      <c r="IYC72" s="119"/>
      <c r="IYD72" s="119"/>
      <c r="IYE72" s="119"/>
      <c r="IYF72" s="119"/>
      <c r="IYG72" s="119"/>
      <c r="IYH72" s="119"/>
      <c r="IYI72" s="119"/>
      <c r="IYJ72" s="119"/>
      <c r="IYK72" s="119"/>
      <c r="IYL72" s="119"/>
      <c r="IYM72" s="119"/>
      <c r="IYN72" s="119"/>
      <c r="IYO72" s="119"/>
      <c r="IYP72" s="119"/>
      <c r="IYQ72" s="119"/>
      <c r="IYR72" s="119"/>
      <c r="IYS72" s="119"/>
      <c r="IYT72" s="119"/>
      <c r="IYU72" s="119"/>
      <c r="IYV72" s="119"/>
      <c r="IYW72" s="119"/>
      <c r="IYX72" s="119"/>
      <c r="IYY72" s="119"/>
      <c r="IYZ72" s="119"/>
      <c r="IZA72" s="119"/>
      <c r="IZB72" s="119"/>
      <c r="IZC72" s="119"/>
      <c r="IZD72" s="119"/>
      <c r="IZE72" s="119"/>
      <c r="IZF72" s="119"/>
      <c r="IZG72" s="119"/>
      <c r="IZH72" s="119"/>
      <c r="IZI72" s="119"/>
      <c r="IZJ72" s="119"/>
      <c r="IZK72" s="119"/>
      <c r="IZL72" s="119"/>
      <c r="IZM72" s="119"/>
      <c r="IZN72" s="119"/>
      <c r="IZO72" s="119"/>
      <c r="IZP72" s="119"/>
      <c r="IZQ72" s="119"/>
      <c r="IZR72" s="119"/>
      <c r="IZS72" s="119"/>
      <c r="IZT72" s="119"/>
      <c r="IZU72" s="119"/>
      <c r="IZV72" s="119"/>
      <c r="IZW72" s="119"/>
      <c r="IZX72" s="119"/>
      <c r="IZY72" s="119"/>
      <c r="IZZ72" s="119"/>
      <c r="JAA72" s="119"/>
      <c r="JAB72" s="119"/>
      <c r="JAC72" s="119"/>
      <c r="JAD72" s="119"/>
      <c r="JAE72" s="119"/>
      <c r="JAF72" s="119"/>
      <c r="JAG72" s="119"/>
      <c r="JAH72" s="119"/>
      <c r="JAI72" s="119"/>
      <c r="JAJ72" s="119"/>
      <c r="JAK72" s="119"/>
      <c r="JAL72" s="119"/>
      <c r="JAM72" s="119"/>
      <c r="JAN72" s="119"/>
      <c r="JAO72" s="119"/>
      <c r="JAP72" s="119"/>
      <c r="JAQ72" s="119"/>
      <c r="JAR72" s="119"/>
      <c r="JAS72" s="119"/>
      <c r="JAT72" s="119"/>
      <c r="JAU72" s="119"/>
      <c r="JAV72" s="119"/>
      <c r="JAW72" s="119"/>
      <c r="JAX72" s="119"/>
      <c r="JAY72" s="119"/>
      <c r="JAZ72" s="119"/>
      <c r="JBA72" s="119"/>
      <c r="JBB72" s="119"/>
      <c r="JBC72" s="119"/>
      <c r="JBD72" s="119"/>
      <c r="JBE72" s="119"/>
      <c r="JBF72" s="119"/>
      <c r="JBG72" s="119"/>
      <c r="JBH72" s="119"/>
      <c r="JBI72" s="119"/>
      <c r="JBJ72" s="119"/>
      <c r="JBK72" s="119"/>
      <c r="JBL72" s="119"/>
      <c r="JBM72" s="119"/>
      <c r="JBN72" s="119"/>
      <c r="JBO72" s="119"/>
      <c r="JBP72" s="119"/>
      <c r="JBQ72" s="119"/>
      <c r="JBR72" s="119"/>
      <c r="JBS72" s="119"/>
      <c r="JBT72" s="119"/>
      <c r="JBU72" s="119"/>
      <c r="JBV72" s="119"/>
      <c r="JBW72" s="119"/>
      <c r="JBX72" s="119"/>
      <c r="JBY72" s="119"/>
      <c r="JBZ72" s="119"/>
      <c r="JCA72" s="119"/>
      <c r="JCB72" s="119"/>
      <c r="JCC72" s="119"/>
      <c r="JCD72" s="119"/>
      <c r="JCE72" s="119"/>
      <c r="JCF72" s="119"/>
      <c r="JCG72" s="119"/>
      <c r="JCH72" s="119"/>
      <c r="JCI72" s="119"/>
      <c r="JCJ72" s="119"/>
      <c r="JCK72" s="119"/>
      <c r="JCL72" s="119"/>
      <c r="JCM72" s="119"/>
      <c r="JCN72" s="119"/>
      <c r="JCO72" s="119"/>
      <c r="JCP72" s="119"/>
      <c r="JCQ72" s="119"/>
      <c r="JCR72" s="119"/>
      <c r="JCS72" s="119"/>
      <c r="JCT72" s="119"/>
      <c r="JCU72" s="119"/>
      <c r="JCV72" s="119"/>
      <c r="JCW72" s="119"/>
      <c r="JCX72" s="119"/>
      <c r="JCY72" s="119"/>
      <c r="JCZ72" s="119"/>
      <c r="JDA72" s="119"/>
      <c r="JDB72" s="119"/>
      <c r="JDC72" s="119"/>
      <c r="JDD72" s="119"/>
      <c r="JDE72" s="119"/>
      <c r="JDF72" s="119"/>
      <c r="JDG72" s="119"/>
      <c r="JDH72" s="119"/>
      <c r="JDI72" s="119"/>
      <c r="JDJ72" s="119"/>
      <c r="JDK72" s="119"/>
      <c r="JDL72" s="119"/>
      <c r="JDM72" s="119"/>
      <c r="JDN72" s="119"/>
      <c r="JDO72" s="119"/>
      <c r="JDP72" s="119"/>
      <c r="JDQ72" s="119"/>
      <c r="JDR72" s="119"/>
      <c r="JDS72" s="119"/>
      <c r="JDT72" s="119"/>
      <c r="JDU72" s="119"/>
      <c r="JDV72" s="119"/>
      <c r="JDW72" s="119"/>
      <c r="JDX72" s="119"/>
      <c r="JDY72" s="119"/>
      <c r="JDZ72" s="119"/>
      <c r="JEA72" s="119"/>
      <c r="JEB72" s="119"/>
      <c r="JEC72" s="119"/>
      <c r="JED72" s="119"/>
      <c r="JEE72" s="119"/>
      <c r="JEF72" s="119"/>
      <c r="JEG72" s="119"/>
      <c r="JEH72" s="119"/>
      <c r="JEI72" s="119"/>
      <c r="JEJ72" s="119"/>
      <c r="JEK72" s="119"/>
      <c r="JEL72" s="119"/>
      <c r="JEM72" s="119"/>
      <c r="JEN72" s="119"/>
      <c r="JEO72" s="119"/>
      <c r="JEP72" s="119"/>
      <c r="JEQ72" s="119"/>
      <c r="JER72" s="119"/>
      <c r="JES72" s="119"/>
      <c r="JET72" s="119"/>
      <c r="JEU72" s="119"/>
      <c r="JEV72" s="119"/>
      <c r="JEW72" s="119"/>
      <c r="JEX72" s="119"/>
      <c r="JEY72" s="119"/>
      <c r="JEZ72" s="119"/>
      <c r="JFA72" s="119"/>
      <c r="JFB72" s="119"/>
      <c r="JFC72" s="119"/>
      <c r="JFD72" s="119"/>
      <c r="JFE72" s="119"/>
      <c r="JFF72" s="119"/>
      <c r="JFG72" s="119"/>
      <c r="JFH72" s="119"/>
      <c r="JFI72" s="119"/>
      <c r="JFJ72" s="119"/>
      <c r="JFK72" s="119"/>
      <c r="JFL72" s="119"/>
      <c r="JFM72" s="119"/>
      <c r="JFN72" s="119"/>
      <c r="JFO72" s="119"/>
      <c r="JFP72" s="119"/>
      <c r="JFQ72" s="119"/>
      <c r="JFR72" s="119"/>
      <c r="JFS72" s="119"/>
      <c r="JFT72" s="119"/>
      <c r="JFU72" s="119"/>
      <c r="JFV72" s="119"/>
      <c r="JFW72" s="119"/>
      <c r="JFX72" s="119"/>
      <c r="JFY72" s="119"/>
      <c r="JFZ72" s="119"/>
      <c r="JGA72" s="119"/>
      <c r="JGB72" s="119"/>
      <c r="JGC72" s="119"/>
      <c r="JGD72" s="119"/>
      <c r="JGE72" s="119"/>
      <c r="JGF72" s="119"/>
      <c r="JGG72" s="119"/>
      <c r="JGH72" s="119"/>
      <c r="JGI72" s="119"/>
      <c r="JGJ72" s="119"/>
      <c r="JGK72" s="119"/>
      <c r="JGL72" s="119"/>
      <c r="JGM72" s="119"/>
      <c r="JGN72" s="119"/>
      <c r="JGO72" s="119"/>
      <c r="JGP72" s="119"/>
      <c r="JGQ72" s="119"/>
      <c r="JGR72" s="119"/>
      <c r="JGS72" s="119"/>
      <c r="JGT72" s="119"/>
      <c r="JGU72" s="119"/>
      <c r="JGV72" s="119"/>
      <c r="JGW72" s="119"/>
      <c r="JGX72" s="119"/>
      <c r="JGY72" s="119"/>
      <c r="JGZ72" s="119"/>
      <c r="JHA72" s="119"/>
      <c r="JHB72" s="119"/>
      <c r="JHC72" s="119"/>
      <c r="JHD72" s="119"/>
      <c r="JHE72" s="119"/>
      <c r="JHF72" s="119"/>
      <c r="JHG72" s="119"/>
      <c r="JHH72" s="119"/>
      <c r="JHI72" s="119"/>
      <c r="JHJ72" s="119"/>
      <c r="JHK72" s="119"/>
      <c r="JHL72" s="119"/>
      <c r="JHM72" s="119"/>
      <c r="JHN72" s="119"/>
      <c r="JHO72" s="119"/>
      <c r="JHP72" s="119"/>
      <c r="JHQ72" s="119"/>
      <c r="JHR72" s="119"/>
      <c r="JHS72" s="119"/>
      <c r="JHT72" s="119"/>
      <c r="JHU72" s="119"/>
      <c r="JHV72" s="119"/>
      <c r="JHW72" s="119"/>
      <c r="JHX72" s="119"/>
      <c r="JHY72" s="119"/>
      <c r="JHZ72" s="119"/>
      <c r="JIA72" s="119"/>
      <c r="JIB72" s="119"/>
      <c r="JIC72" s="119"/>
      <c r="JID72" s="119"/>
      <c r="JIE72" s="119"/>
      <c r="JIF72" s="119"/>
      <c r="JIG72" s="119"/>
      <c r="JIH72" s="119"/>
      <c r="JII72" s="119"/>
      <c r="JIJ72" s="119"/>
      <c r="JIK72" s="119"/>
      <c r="JIL72" s="119"/>
      <c r="JIM72" s="119"/>
      <c r="JIN72" s="119"/>
      <c r="JIO72" s="119"/>
      <c r="JIP72" s="119"/>
      <c r="JIQ72" s="119"/>
      <c r="JIR72" s="119"/>
      <c r="JIS72" s="119"/>
      <c r="JIT72" s="119"/>
      <c r="JIU72" s="119"/>
      <c r="JIV72" s="119"/>
      <c r="JIW72" s="119"/>
      <c r="JIX72" s="119"/>
      <c r="JIY72" s="119"/>
      <c r="JIZ72" s="119"/>
      <c r="JJA72" s="119"/>
      <c r="JJB72" s="119"/>
      <c r="JJC72" s="119"/>
      <c r="JJD72" s="119"/>
      <c r="JJE72" s="119"/>
      <c r="JJF72" s="119"/>
      <c r="JJG72" s="119"/>
      <c r="JJH72" s="119"/>
      <c r="JJI72" s="119"/>
      <c r="JJJ72" s="119"/>
      <c r="JJK72" s="119"/>
      <c r="JJL72" s="119"/>
      <c r="JJM72" s="119"/>
      <c r="JJN72" s="119"/>
      <c r="JJO72" s="119"/>
      <c r="JJP72" s="119"/>
      <c r="JJQ72" s="119"/>
      <c r="JJR72" s="119"/>
      <c r="JJS72" s="119"/>
      <c r="JJT72" s="119"/>
      <c r="JJU72" s="119"/>
      <c r="JJV72" s="119"/>
      <c r="JJW72" s="119"/>
      <c r="JJX72" s="119"/>
      <c r="JJY72" s="119"/>
      <c r="JJZ72" s="119"/>
      <c r="JKA72" s="119"/>
      <c r="JKB72" s="119"/>
      <c r="JKC72" s="119"/>
      <c r="JKD72" s="119"/>
      <c r="JKE72" s="119"/>
      <c r="JKF72" s="119"/>
      <c r="JKG72" s="119"/>
      <c r="JKH72" s="119"/>
      <c r="JKI72" s="119"/>
      <c r="JKJ72" s="119"/>
      <c r="JKK72" s="119"/>
      <c r="JKL72" s="119"/>
      <c r="JKM72" s="119"/>
      <c r="JKN72" s="119"/>
      <c r="JKO72" s="119"/>
      <c r="JKP72" s="119"/>
      <c r="JKQ72" s="119"/>
      <c r="JKR72" s="119"/>
      <c r="JKS72" s="119"/>
      <c r="JKT72" s="119"/>
      <c r="JKU72" s="119"/>
      <c r="JKV72" s="119"/>
      <c r="JKW72" s="119"/>
      <c r="JKX72" s="119"/>
      <c r="JKY72" s="119"/>
      <c r="JKZ72" s="119"/>
      <c r="JLA72" s="119"/>
      <c r="JLB72" s="119"/>
      <c r="JLC72" s="119"/>
      <c r="JLD72" s="119"/>
      <c r="JLE72" s="119"/>
      <c r="JLF72" s="119"/>
      <c r="JLG72" s="119"/>
      <c r="JLH72" s="119"/>
      <c r="JLI72" s="119"/>
      <c r="JLJ72" s="119"/>
      <c r="JLK72" s="119"/>
      <c r="JLL72" s="119"/>
      <c r="JLM72" s="119"/>
      <c r="JLN72" s="119"/>
      <c r="JLO72" s="119"/>
      <c r="JLP72" s="119"/>
      <c r="JLQ72" s="119"/>
      <c r="JLR72" s="119"/>
      <c r="JLS72" s="119"/>
      <c r="JLT72" s="119"/>
      <c r="JLU72" s="119"/>
      <c r="JLV72" s="119"/>
      <c r="JLW72" s="119"/>
      <c r="JLX72" s="119"/>
      <c r="JLY72" s="119"/>
      <c r="JLZ72" s="119"/>
      <c r="JMA72" s="119"/>
      <c r="JMB72" s="119"/>
      <c r="JMC72" s="119"/>
      <c r="JMD72" s="119"/>
      <c r="JME72" s="119"/>
      <c r="JMF72" s="119"/>
      <c r="JMG72" s="119"/>
      <c r="JMH72" s="119"/>
      <c r="JMI72" s="119"/>
      <c r="JMJ72" s="119"/>
      <c r="JMK72" s="119"/>
      <c r="JML72" s="119"/>
      <c r="JMM72" s="119"/>
      <c r="JMN72" s="119"/>
      <c r="JMO72" s="119"/>
      <c r="JMP72" s="119"/>
      <c r="JMQ72" s="119"/>
      <c r="JMR72" s="119"/>
      <c r="JMS72" s="119"/>
      <c r="JMT72" s="119"/>
      <c r="JMU72" s="119"/>
      <c r="JMV72" s="119"/>
      <c r="JMW72" s="119"/>
      <c r="JMX72" s="119"/>
      <c r="JMY72" s="119"/>
      <c r="JMZ72" s="119"/>
      <c r="JNA72" s="119"/>
      <c r="JNB72" s="119"/>
      <c r="JNC72" s="119"/>
      <c r="JND72" s="119"/>
      <c r="JNE72" s="119"/>
      <c r="JNF72" s="119"/>
      <c r="JNG72" s="119"/>
      <c r="JNH72" s="119"/>
      <c r="JNI72" s="119"/>
      <c r="JNJ72" s="119"/>
      <c r="JNK72" s="119"/>
      <c r="JNL72" s="119"/>
      <c r="JNM72" s="119"/>
      <c r="JNN72" s="119"/>
      <c r="JNO72" s="119"/>
      <c r="JNP72" s="119"/>
      <c r="JNQ72" s="119"/>
      <c r="JNR72" s="119"/>
      <c r="JNS72" s="119"/>
      <c r="JNT72" s="119"/>
      <c r="JNU72" s="119"/>
      <c r="JNV72" s="119"/>
      <c r="JNW72" s="119"/>
      <c r="JNX72" s="119"/>
      <c r="JNY72" s="119"/>
      <c r="JNZ72" s="119"/>
      <c r="JOA72" s="119"/>
      <c r="JOB72" s="119"/>
      <c r="JOC72" s="119"/>
      <c r="JOD72" s="119"/>
      <c r="JOE72" s="119"/>
      <c r="JOF72" s="119"/>
      <c r="JOG72" s="119"/>
      <c r="JOH72" s="119"/>
      <c r="JOI72" s="119"/>
      <c r="JOJ72" s="119"/>
      <c r="JOK72" s="119"/>
      <c r="JOL72" s="119"/>
      <c r="JOM72" s="119"/>
      <c r="JON72" s="119"/>
      <c r="JOO72" s="119"/>
      <c r="JOP72" s="119"/>
      <c r="JOQ72" s="119"/>
      <c r="JOR72" s="119"/>
      <c r="JOS72" s="119"/>
      <c r="JOT72" s="119"/>
      <c r="JOU72" s="119"/>
      <c r="JOV72" s="119"/>
      <c r="JOW72" s="119"/>
      <c r="JOX72" s="119"/>
      <c r="JOY72" s="119"/>
      <c r="JOZ72" s="119"/>
      <c r="JPA72" s="119"/>
      <c r="JPB72" s="119"/>
      <c r="JPC72" s="119"/>
      <c r="JPD72" s="119"/>
      <c r="JPE72" s="119"/>
      <c r="JPF72" s="119"/>
      <c r="JPG72" s="119"/>
      <c r="JPH72" s="119"/>
      <c r="JPI72" s="119"/>
      <c r="JPJ72" s="119"/>
      <c r="JPK72" s="119"/>
      <c r="JPL72" s="119"/>
      <c r="JPM72" s="119"/>
      <c r="JPN72" s="119"/>
      <c r="JPO72" s="119"/>
      <c r="JPP72" s="119"/>
      <c r="JPQ72" s="119"/>
      <c r="JPR72" s="119"/>
      <c r="JPS72" s="119"/>
      <c r="JPT72" s="119"/>
      <c r="JPU72" s="119"/>
      <c r="JPV72" s="119"/>
      <c r="JPW72" s="119"/>
      <c r="JPX72" s="119"/>
      <c r="JPY72" s="119"/>
      <c r="JPZ72" s="119"/>
      <c r="JQA72" s="119"/>
      <c r="JQB72" s="119"/>
      <c r="JQC72" s="119"/>
      <c r="JQD72" s="119"/>
      <c r="JQE72" s="119"/>
      <c r="JQF72" s="119"/>
      <c r="JQG72" s="119"/>
      <c r="JQH72" s="119"/>
      <c r="JQI72" s="119"/>
      <c r="JQJ72" s="119"/>
      <c r="JQK72" s="119"/>
      <c r="JQL72" s="119"/>
      <c r="JQM72" s="119"/>
      <c r="JQN72" s="119"/>
      <c r="JQO72" s="119"/>
      <c r="JQP72" s="119"/>
      <c r="JQQ72" s="119"/>
      <c r="JQR72" s="119"/>
      <c r="JQS72" s="119"/>
      <c r="JQT72" s="119"/>
      <c r="JQU72" s="119"/>
      <c r="JQV72" s="119"/>
      <c r="JQW72" s="119"/>
      <c r="JQX72" s="119"/>
      <c r="JQY72" s="119"/>
      <c r="JQZ72" s="119"/>
      <c r="JRA72" s="119"/>
      <c r="JRB72" s="119"/>
      <c r="JRC72" s="119"/>
      <c r="JRD72" s="119"/>
      <c r="JRE72" s="119"/>
      <c r="JRF72" s="119"/>
      <c r="JRG72" s="119"/>
      <c r="JRH72" s="119"/>
      <c r="JRI72" s="119"/>
      <c r="JRJ72" s="119"/>
      <c r="JRK72" s="119"/>
      <c r="JRL72" s="119"/>
      <c r="JRM72" s="119"/>
      <c r="JRN72" s="119"/>
      <c r="JRO72" s="119"/>
      <c r="JRP72" s="119"/>
      <c r="JRQ72" s="119"/>
      <c r="JRR72" s="119"/>
      <c r="JRS72" s="119"/>
      <c r="JRT72" s="119"/>
      <c r="JRU72" s="119"/>
      <c r="JRV72" s="119"/>
      <c r="JRW72" s="119"/>
      <c r="JRX72" s="119"/>
      <c r="JRY72" s="119"/>
      <c r="JRZ72" s="119"/>
      <c r="JSA72" s="119"/>
      <c r="JSB72" s="119"/>
      <c r="JSC72" s="119"/>
      <c r="JSD72" s="119"/>
      <c r="JSE72" s="119"/>
      <c r="JSF72" s="119"/>
      <c r="JSG72" s="119"/>
      <c r="JSH72" s="119"/>
      <c r="JSI72" s="119"/>
      <c r="JSJ72" s="119"/>
      <c r="JSK72" s="119"/>
      <c r="JSL72" s="119"/>
      <c r="JSM72" s="119"/>
      <c r="JSN72" s="119"/>
      <c r="JSO72" s="119"/>
      <c r="JSP72" s="119"/>
      <c r="JSQ72" s="119"/>
      <c r="JSR72" s="119"/>
      <c r="JSS72" s="119"/>
      <c r="JST72" s="119"/>
      <c r="JSU72" s="119"/>
      <c r="JSV72" s="119"/>
      <c r="JSW72" s="119"/>
      <c r="JSX72" s="119"/>
      <c r="JSY72" s="119"/>
      <c r="JSZ72" s="119"/>
      <c r="JTA72" s="119"/>
      <c r="JTB72" s="119"/>
      <c r="JTC72" s="119"/>
      <c r="JTD72" s="119"/>
      <c r="JTE72" s="119"/>
      <c r="JTF72" s="119"/>
      <c r="JTG72" s="119"/>
      <c r="JTH72" s="119"/>
      <c r="JTI72" s="119"/>
      <c r="JTJ72" s="119"/>
      <c r="JTK72" s="119"/>
      <c r="JTL72" s="119"/>
      <c r="JTM72" s="119"/>
      <c r="JTN72" s="119"/>
      <c r="JTO72" s="119"/>
      <c r="JTP72" s="119"/>
      <c r="JTQ72" s="119"/>
      <c r="JTR72" s="119"/>
      <c r="JTS72" s="119"/>
      <c r="JTT72" s="119"/>
      <c r="JTU72" s="119"/>
      <c r="JTV72" s="119"/>
      <c r="JTW72" s="119"/>
      <c r="JTX72" s="119"/>
      <c r="JTY72" s="119"/>
      <c r="JTZ72" s="119"/>
      <c r="JUA72" s="119"/>
      <c r="JUB72" s="119"/>
      <c r="JUC72" s="119"/>
      <c r="JUD72" s="119"/>
      <c r="JUE72" s="119"/>
      <c r="JUF72" s="119"/>
      <c r="JUG72" s="119"/>
      <c r="JUH72" s="119"/>
      <c r="JUI72" s="119"/>
      <c r="JUJ72" s="119"/>
      <c r="JUK72" s="119"/>
      <c r="JUL72" s="119"/>
      <c r="JUM72" s="119"/>
      <c r="JUN72" s="119"/>
      <c r="JUO72" s="119"/>
      <c r="JUP72" s="119"/>
      <c r="JUQ72" s="119"/>
      <c r="JUR72" s="119"/>
      <c r="JUS72" s="119"/>
      <c r="JUT72" s="119"/>
      <c r="JUU72" s="119"/>
      <c r="JUV72" s="119"/>
      <c r="JUW72" s="119"/>
      <c r="JUX72" s="119"/>
      <c r="JUY72" s="119"/>
      <c r="JUZ72" s="119"/>
      <c r="JVA72" s="119"/>
      <c r="JVB72" s="119"/>
      <c r="JVC72" s="119"/>
      <c r="JVD72" s="119"/>
      <c r="JVE72" s="119"/>
      <c r="JVF72" s="119"/>
      <c r="JVG72" s="119"/>
      <c r="JVH72" s="119"/>
      <c r="JVI72" s="119"/>
      <c r="JVJ72" s="119"/>
      <c r="JVK72" s="119"/>
      <c r="JVL72" s="119"/>
      <c r="JVM72" s="119"/>
      <c r="JVN72" s="119"/>
      <c r="JVO72" s="119"/>
      <c r="JVP72" s="119"/>
      <c r="JVQ72" s="119"/>
      <c r="JVR72" s="119"/>
      <c r="JVS72" s="119"/>
      <c r="JVT72" s="119"/>
      <c r="JVU72" s="119"/>
      <c r="JVV72" s="119"/>
      <c r="JVW72" s="119"/>
      <c r="JVX72" s="119"/>
      <c r="JVY72" s="119"/>
      <c r="JVZ72" s="119"/>
      <c r="JWA72" s="119"/>
      <c r="JWB72" s="119"/>
      <c r="JWC72" s="119"/>
      <c r="JWD72" s="119"/>
      <c r="JWE72" s="119"/>
      <c r="JWF72" s="119"/>
      <c r="JWG72" s="119"/>
      <c r="JWH72" s="119"/>
      <c r="JWI72" s="119"/>
      <c r="JWJ72" s="119"/>
      <c r="JWK72" s="119"/>
      <c r="JWL72" s="119"/>
      <c r="JWM72" s="119"/>
      <c r="JWN72" s="119"/>
      <c r="JWO72" s="119"/>
      <c r="JWP72" s="119"/>
      <c r="JWQ72" s="119"/>
      <c r="JWR72" s="119"/>
      <c r="JWS72" s="119"/>
      <c r="JWT72" s="119"/>
      <c r="JWU72" s="119"/>
      <c r="JWV72" s="119"/>
      <c r="JWW72" s="119"/>
      <c r="JWX72" s="119"/>
      <c r="JWY72" s="119"/>
      <c r="JWZ72" s="119"/>
      <c r="JXA72" s="119"/>
      <c r="JXB72" s="119"/>
      <c r="JXC72" s="119"/>
      <c r="JXD72" s="119"/>
      <c r="JXE72" s="119"/>
      <c r="JXF72" s="119"/>
      <c r="JXG72" s="119"/>
      <c r="JXH72" s="119"/>
      <c r="JXI72" s="119"/>
      <c r="JXJ72" s="119"/>
      <c r="JXK72" s="119"/>
      <c r="JXL72" s="119"/>
      <c r="JXM72" s="119"/>
      <c r="JXN72" s="119"/>
      <c r="JXO72" s="119"/>
      <c r="JXP72" s="119"/>
      <c r="JXQ72" s="119"/>
      <c r="JXR72" s="119"/>
      <c r="JXS72" s="119"/>
      <c r="JXT72" s="119"/>
      <c r="JXU72" s="119"/>
      <c r="JXV72" s="119"/>
      <c r="JXW72" s="119"/>
      <c r="JXX72" s="119"/>
      <c r="JXY72" s="119"/>
      <c r="JXZ72" s="119"/>
      <c r="JYA72" s="119"/>
      <c r="JYB72" s="119"/>
      <c r="JYC72" s="119"/>
      <c r="JYD72" s="119"/>
      <c r="JYE72" s="119"/>
      <c r="JYF72" s="119"/>
      <c r="JYG72" s="119"/>
      <c r="JYH72" s="119"/>
      <c r="JYI72" s="119"/>
      <c r="JYJ72" s="119"/>
      <c r="JYK72" s="119"/>
      <c r="JYL72" s="119"/>
      <c r="JYM72" s="119"/>
      <c r="JYN72" s="119"/>
      <c r="JYO72" s="119"/>
      <c r="JYP72" s="119"/>
      <c r="JYQ72" s="119"/>
      <c r="JYR72" s="119"/>
      <c r="JYS72" s="119"/>
      <c r="JYT72" s="119"/>
      <c r="JYU72" s="119"/>
      <c r="JYV72" s="119"/>
      <c r="JYW72" s="119"/>
      <c r="JYX72" s="119"/>
      <c r="JYY72" s="119"/>
      <c r="JYZ72" s="119"/>
      <c r="JZA72" s="119"/>
      <c r="JZB72" s="119"/>
      <c r="JZC72" s="119"/>
      <c r="JZD72" s="119"/>
      <c r="JZE72" s="119"/>
      <c r="JZF72" s="119"/>
      <c r="JZG72" s="119"/>
      <c r="JZH72" s="119"/>
      <c r="JZI72" s="119"/>
      <c r="JZJ72" s="119"/>
      <c r="JZK72" s="119"/>
      <c r="JZL72" s="119"/>
      <c r="JZM72" s="119"/>
      <c r="JZN72" s="119"/>
      <c r="JZO72" s="119"/>
      <c r="JZP72" s="119"/>
      <c r="JZQ72" s="119"/>
      <c r="JZR72" s="119"/>
      <c r="JZS72" s="119"/>
      <c r="JZT72" s="119"/>
      <c r="JZU72" s="119"/>
      <c r="JZV72" s="119"/>
      <c r="JZW72" s="119"/>
      <c r="JZX72" s="119"/>
      <c r="JZY72" s="119"/>
      <c r="JZZ72" s="119"/>
      <c r="KAA72" s="119"/>
      <c r="KAB72" s="119"/>
      <c r="KAC72" s="119"/>
      <c r="KAD72" s="119"/>
      <c r="KAE72" s="119"/>
      <c r="KAF72" s="119"/>
      <c r="KAG72" s="119"/>
      <c r="KAH72" s="119"/>
      <c r="KAI72" s="119"/>
      <c r="KAJ72" s="119"/>
      <c r="KAK72" s="119"/>
      <c r="KAL72" s="119"/>
      <c r="KAM72" s="119"/>
      <c r="KAN72" s="119"/>
      <c r="KAO72" s="119"/>
      <c r="KAP72" s="119"/>
      <c r="KAQ72" s="119"/>
      <c r="KAR72" s="119"/>
      <c r="KAS72" s="119"/>
      <c r="KAT72" s="119"/>
      <c r="KAU72" s="119"/>
      <c r="KAV72" s="119"/>
      <c r="KAW72" s="119"/>
      <c r="KAX72" s="119"/>
      <c r="KAY72" s="119"/>
      <c r="KAZ72" s="119"/>
      <c r="KBA72" s="119"/>
      <c r="KBB72" s="119"/>
      <c r="KBC72" s="119"/>
      <c r="KBD72" s="119"/>
      <c r="KBE72" s="119"/>
      <c r="KBF72" s="119"/>
      <c r="KBG72" s="119"/>
      <c r="KBH72" s="119"/>
      <c r="KBI72" s="119"/>
      <c r="KBJ72" s="119"/>
      <c r="KBK72" s="119"/>
      <c r="KBL72" s="119"/>
      <c r="KBM72" s="119"/>
      <c r="KBN72" s="119"/>
      <c r="KBO72" s="119"/>
      <c r="KBP72" s="119"/>
      <c r="KBQ72" s="119"/>
      <c r="KBR72" s="119"/>
      <c r="KBS72" s="119"/>
      <c r="KBT72" s="119"/>
      <c r="KBU72" s="119"/>
      <c r="KBV72" s="119"/>
      <c r="KBW72" s="119"/>
      <c r="KBX72" s="119"/>
      <c r="KBY72" s="119"/>
      <c r="KBZ72" s="119"/>
      <c r="KCA72" s="119"/>
      <c r="KCB72" s="119"/>
      <c r="KCC72" s="119"/>
      <c r="KCD72" s="119"/>
      <c r="KCE72" s="119"/>
      <c r="KCF72" s="119"/>
      <c r="KCG72" s="119"/>
      <c r="KCH72" s="119"/>
      <c r="KCI72" s="119"/>
      <c r="KCJ72" s="119"/>
      <c r="KCK72" s="119"/>
      <c r="KCL72" s="119"/>
      <c r="KCM72" s="119"/>
      <c r="KCN72" s="119"/>
      <c r="KCO72" s="119"/>
      <c r="KCP72" s="119"/>
      <c r="KCQ72" s="119"/>
      <c r="KCR72" s="119"/>
      <c r="KCS72" s="119"/>
      <c r="KCT72" s="119"/>
      <c r="KCU72" s="119"/>
      <c r="KCV72" s="119"/>
      <c r="KCW72" s="119"/>
      <c r="KCX72" s="119"/>
      <c r="KCY72" s="119"/>
      <c r="KCZ72" s="119"/>
      <c r="KDA72" s="119"/>
      <c r="KDB72" s="119"/>
      <c r="KDC72" s="119"/>
      <c r="KDD72" s="119"/>
      <c r="KDE72" s="119"/>
      <c r="KDF72" s="119"/>
      <c r="KDG72" s="119"/>
      <c r="KDH72" s="119"/>
      <c r="KDI72" s="119"/>
      <c r="KDJ72" s="119"/>
      <c r="KDK72" s="119"/>
      <c r="KDL72" s="119"/>
      <c r="KDM72" s="119"/>
      <c r="KDN72" s="119"/>
      <c r="KDO72" s="119"/>
      <c r="KDP72" s="119"/>
      <c r="KDQ72" s="119"/>
      <c r="KDR72" s="119"/>
      <c r="KDS72" s="119"/>
      <c r="KDT72" s="119"/>
      <c r="KDU72" s="119"/>
      <c r="KDV72" s="119"/>
      <c r="KDW72" s="119"/>
      <c r="KDX72" s="119"/>
      <c r="KDY72" s="119"/>
      <c r="KDZ72" s="119"/>
      <c r="KEA72" s="119"/>
      <c r="KEB72" s="119"/>
      <c r="KEC72" s="119"/>
      <c r="KED72" s="119"/>
      <c r="KEE72" s="119"/>
      <c r="KEF72" s="119"/>
      <c r="KEG72" s="119"/>
      <c r="KEH72" s="119"/>
      <c r="KEI72" s="119"/>
      <c r="KEJ72" s="119"/>
      <c r="KEK72" s="119"/>
      <c r="KEL72" s="119"/>
      <c r="KEM72" s="119"/>
      <c r="KEN72" s="119"/>
      <c r="KEO72" s="119"/>
      <c r="KEP72" s="119"/>
      <c r="KEQ72" s="119"/>
      <c r="KER72" s="119"/>
      <c r="KES72" s="119"/>
      <c r="KET72" s="119"/>
      <c r="KEU72" s="119"/>
      <c r="KEV72" s="119"/>
      <c r="KEW72" s="119"/>
      <c r="KEX72" s="119"/>
      <c r="KEY72" s="119"/>
      <c r="KEZ72" s="119"/>
      <c r="KFA72" s="119"/>
      <c r="KFB72" s="119"/>
      <c r="KFC72" s="119"/>
      <c r="KFD72" s="119"/>
      <c r="KFE72" s="119"/>
      <c r="KFF72" s="119"/>
      <c r="KFG72" s="119"/>
      <c r="KFH72" s="119"/>
      <c r="KFI72" s="119"/>
      <c r="KFJ72" s="119"/>
      <c r="KFK72" s="119"/>
      <c r="KFL72" s="119"/>
      <c r="KFM72" s="119"/>
      <c r="KFN72" s="119"/>
      <c r="KFO72" s="119"/>
      <c r="KFP72" s="119"/>
      <c r="KFQ72" s="119"/>
      <c r="KFR72" s="119"/>
      <c r="KFS72" s="119"/>
      <c r="KFT72" s="119"/>
      <c r="KFU72" s="119"/>
      <c r="KFV72" s="119"/>
      <c r="KFW72" s="119"/>
      <c r="KFX72" s="119"/>
      <c r="KFY72" s="119"/>
      <c r="KFZ72" s="119"/>
      <c r="KGA72" s="119"/>
      <c r="KGB72" s="119"/>
      <c r="KGC72" s="119"/>
      <c r="KGD72" s="119"/>
      <c r="KGE72" s="119"/>
      <c r="KGF72" s="119"/>
      <c r="KGG72" s="119"/>
      <c r="KGH72" s="119"/>
      <c r="KGI72" s="119"/>
      <c r="KGJ72" s="119"/>
      <c r="KGK72" s="119"/>
      <c r="KGL72" s="119"/>
      <c r="KGM72" s="119"/>
      <c r="KGN72" s="119"/>
      <c r="KGO72" s="119"/>
      <c r="KGP72" s="119"/>
      <c r="KGQ72" s="119"/>
      <c r="KGR72" s="119"/>
      <c r="KGS72" s="119"/>
      <c r="KGT72" s="119"/>
      <c r="KGU72" s="119"/>
      <c r="KGV72" s="119"/>
      <c r="KGW72" s="119"/>
      <c r="KGX72" s="119"/>
      <c r="KGY72" s="119"/>
      <c r="KGZ72" s="119"/>
      <c r="KHA72" s="119"/>
      <c r="KHB72" s="119"/>
      <c r="KHC72" s="119"/>
      <c r="KHD72" s="119"/>
      <c r="KHE72" s="119"/>
      <c r="KHF72" s="119"/>
      <c r="KHG72" s="119"/>
      <c r="KHH72" s="119"/>
      <c r="KHI72" s="119"/>
      <c r="KHJ72" s="119"/>
      <c r="KHK72" s="119"/>
      <c r="KHL72" s="119"/>
      <c r="KHM72" s="119"/>
      <c r="KHN72" s="119"/>
      <c r="KHO72" s="119"/>
      <c r="KHP72" s="119"/>
      <c r="KHQ72" s="119"/>
      <c r="KHR72" s="119"/>
      <c r="KHS72" s="119"/>
      <c r="KHT72" s="119"/>
      <c r="KHU72" s="119"/>
      <c r="KHV72" s="119"/>
      <c r="KHW72" s="119"/>
      <c r="KHX72" s="119"/>
      <c r="KHY72" s="119"/>
      <c r="KHZ72" s="119"/>
      <c r="KIA72" s="119"/>
      <c r="KIB72" s="119"/>
      <c r="KIC72" s="119"/>
      <c r="KID72" s="119"/>
      <c r="KIE72" s="119"/>
      <c r="KIF72" s="119"/>
      <c r="KIG72" s="119"/>
      <c r="KIH72" s="119"/>
      <c r="KII72" s="119"/>
      <c r="KIJ72" s="119"/>
      <c r="KIK72" s="119"/>
      <c r="KIL72" s="119"/>
      <c r="KIM72" s="119"/>
      <c r="KIN72" s="119"/>
      <c r="KIO72" s="119"/>
      <c r="KIP72" s="119"/>
      <c r="KIQ72" s="119"/>
      <c r="KIR72" s="119"/>
      <c r="KIS72" s="119"/>
      <c r="KIT72" s="119"/>
      <c r="KIU72" s="119"/>
      <c r="KIV72" s="119"/>
      <c r="KIW72" s="119"/>
      <c r="KIX72" s="119"/>
      <c r="KIY72" s="119"/>
      <c r="KIZ72" s="119"/>
      <c r="KJA72" s="119"/>
      <c r="KJB72" s="119"/>
      <c r="KJC72" s="119"/>
      <c r="KJD72" s="119"/>
      <c r="KJE72" s="119"/>
      <c r="KJF72" s="119"/>
      <c r="KJG72" s="119"/>
      <c r="KJH72" s="119"/>
      <c r="KJI72" s="119"/>
      <c r="KJJ72" s="119"/>
      <c r="KJK72" s="119"/>
      <c r="KJL72" s="119"/>
      <c r="KJM72" s="119"/>
      <c r="KJN72" s="119"/>
      <c r="KJO72" s="119"/>
      <c r="KJP72" s="119"/>
      <c r="KJQ72" s="119"/>
      <c r="KJR72" s="119"/>
      <c r="KJS72" s="119"/>
      <c r="KJT72" s="119"/>
      <c r="KJU72" s="119"/>
      <c r="KJV72" s="119"/>
      <c r="KJW72" s="119"/>
      <c r="KJX72" s="119"/>
      <c r="KJY72" s="119"/>
      <c r="KJZ72" s="119"/>
      <c r="KKA72" s="119"/>
      <c r="KKB72" s="119"/>
      <c r="KKC72" s="119"/>
      <c r="KKD72" s="119"/>
      <c r="KKE72" s="119"/>
      <c r="KKF72" s="119"/>
      <c r="KKG72" s="119"/>
      <c r="KKH72" s="119"/>
      <c r="KKI72" s="119"/>
      <c r="KKJ72" s="119"/>
      <c r="KKK72" s="119"/>
      <c r="KKL72" s="119"/>
      <c r="KKM72" s="119"/>
      <c r="KKN72" s="119"/>
      <c r="KKO72" s="119"/>
      <c r="KKP72" s="119"/>
      <c r="KKQ72" s="119"/>
      <c r="KKR72" s="119"/>
      <c r="KKS72" s="119"/>
      <c r="KKT72" s="119"/>
      <c r="KKU72" s="119"/>
      <c r="KKV72" s="119"/>
      <c r="KKW72" s="119"/>
      <c r="KKX72" s="119"/>
      <c r="KKY72" s="119"/>
      <c r="KKZ72" s="119"/>
      <c r="KLA72" s="119"/>
      <c r="KLB72" s="119"/>
      <c r="KLC72" s="119"/>
      <c r="KLD72" s="119"/>
      <c r="KLE72" s="119"/>
      <c r="KLF72" s="119"/>
      <c r="KLG72" s="119"/>
      <c r="KLH72" s="119"/>
      <c r="KLI72" s="119"/>
      <c r="KLJ72" s="119"/>
      <c r="KLK72" s="119"/>
      <c r="KLL72" s="119"/>
      <c r="KLM72" s="119"/>
      <c r="KLN72" s="119"/>
      <c r="KLO72" s="119"/>
      <c r="KLP72" s="119"/>
      <c r="KLQ72" s="119"/>
      <c r="KLR72" s="119"/>
      <c r="KLS72" s="119"/>
      <c r="KLT72" s="119"/>
      <c r="KLU72" s="119"/>
      <c r="KLV72" s="119"/>
      <c r="KLW72" s="119"/>
      <c r="KLX72" s="119"/>
      <c r="KLY72" s="119"/>
      <c r="KLZ72" s="119"/>
      <c r="KMA72" s="119"/>
      <c r="KMB72" s="119"/>
      <c r="KMC72" s="119"/>
      <c r="KMD72" s="119"/>
      <c r="KME72" s="119"/>
      <c r="KMF72" s="119"/>
      <c r="KMG72" s="119"/>
      <c r="KMH72" s="119"/>
      <c r="KMI72" s="119"/>
      <c r="KMJ72" s="119"/>
      <c r="KMK72" s="119"/>
      <c r="KML72" s="119"/>
      <c r="KMM72" s="119"/>
      <c r="KMN72" s="119"/>
      <c r="KMO72" s="119"/>
      <c r="KMP72" s="119"/>
      <c r="KMQ72" s="119"/>
      <c r="KMR72" s="119"/>
      <c r="KMS72" s="119"/>
      <c r="KMT72" s="119"/>
      <c r="KMU72" s="119"/>
      <c r="KMV72" s="119"/>
      <c r="KMW72" s="119"/>
      <c r="KMX72" s="119"/>
      <c r="KMY72" s="119"/>
      <c r="KMZ72" s="119"/>
      <c r="KNA72" s="119"/>
      <c r="KNB72" s="119"/>
      <c r="KNC72" s="119"/>
      <c r="KND72" s="119"/>
      <c r="KNE72" s="119"/>
      <c r="KNF72" s="119"/>
      <c r="KNG72" s="119"/>
      <c r="KNH72" s="119"/>
      <c r="KNI72" s="119"/>
      <c r="KNJ72" s="119"/>
      <c r="KNK72" s="119"/>
      <c r="KNL72" s="119"/>
      <c r="KNM72" s="119"/>
      <c r="KNN72" s="119"/>
      <c r="KNO72" s="119"/>
      <c r="KNP72" s="119"/>
      <c r="KNQ72" s="119"/>
      <c r="KNR72" s="119"/>
      <c r="KNS72" s="119"/>
      <c r="KNT72" s="119"/>
      <c r="KNU72" s="119"/>
      <c r="KNV72" s="119"/>
      <c r="KNW72" s="119"/>
      <c r="KNX72" s="119"/>
      <c r="KNY72" s="119"/>
      <c r="KNZ72" s="119"/>
      <c r="KOA72" s="119"/>
      <c r="KOB72" s="119"/>
      <c r="KOC72" s="119"/>
      <c r="KOD72" s="119"/>
      <c r="KOE72" s="119"/>
      <c r="KOF72" s="119"/>
      <c r="KOG72" s="119"/>
      <c r="KOH72" s="119"/>
      <c r="KOI72" s="119"/>
      <c r="KOJ72" s="119"/>
      <c r="KOK72" s="119"/>
      <c r="KOL72" s="119"/>
      <c r="KOM72" s="119"/>
      <c r="KON72" s="119"/>
      <c r="KOO72" s="119"/>
      <c r="KOP72" s="119"/>
      <c r="KOQ72" s="119"/>
      <c r="KOR72" s="119"/>
      <c r="KOS72" s="119"/>
      <c r="KOT72" s="119"/>
      <c r="KOU72" s="119"/>
      <c r="KOV72" s="119"/>
      <c r="KOW72" s="119"/>
      <c r="KOX72" s="119"/>
      <c r="KOY72" s="119"/>
      <c r="KOZ72" s="119"/>
      <c r="KPA72" s="119"/>
      <c r="KPB72" s="119"/>
      <c r="KPC72" s="119"/>
      <c r="KPD72" s="119"/>
      <c r="KPE72" s="119"/>
      <c r="KPF72" s="119"/>
      <c r="KPG72" s="119"/>
      <c r="KPH72" s="119"/>
      <c r="KPI72" s="119"/>
      <c r="KPJ72" s="119"/>
      <c r="KPK72" s="119"/>
      <c r="KPL72" s="119"/>
      <c r="KPM72" s="119"/>
      <c r="KPN72" s="119"/>
      <c r="KPO72" s="119"/>
      <c r="KPP72" s="119"/>
      <c r="KPQ72" s="119"/>
      <c r="KPR72" s="119"/>
      <c r="KPS72" s="119"/>
      <c r="KPT72" s="119"/>
      <c r="KPU72" s="119"/>
      <c r="KPV72" s="119"/>
      <c r="KPW72" s="119"/>
      <c r="KPX72" s="119"/>
      <c r="KPY72" s="119"/>
      <c r="KPZ72" s="119"/>
      <c r="KQA72" s="119"/>
      <c r="KQB72" s="119"/>
      <c r="KQC72" s="119"/>
      <c r="KQD72" s="119"/>
      <c r="KQE72" s="119"/>
      <c r="KQF72" s="119"/>
      <c r="KQG72" s="119"/>
      <c r="KQH72" s="119"/>
      <c r="KQI72" s="119"/>
      <c r="KQJ72" s="119"/>
      <c r="KQK72" s="119"/>
      <c r="KQL72" s="119"/>
      <c r="KQM72" s="119"/>
      <c r="KQN72" s="119"/>
      <c r="KQO72" s="119"/>
      <c r="KQP72" s="119"/>
      <c r="KQQ72" s="119"/>
      <c r="KQR72" s="119"/>
      <c r="KQS72" s="119"/>
      <c r="KQT72" s="119"/>
      <c r="KQU72" s="119"/>
      <c r="KQV72" s="119"/>
      <c r="KQW72" s="119"/>
      <c r="KQX72" s="119"/>
      <c r="KQY72" s="119"/>
      <c r="KQZ72" s="119"/>
      <c r="KRA72" s="119"/>
      <c r="KRB72" s="119"/>
      <c r="KRC72" s="119"/>
      <c r="KRD72" s="119"/>
      <c r="KRE72" s="119"/>
      <c r="KRF72" s="119"/>
      <c r="KRG72" s="119"/>
      <c r="KRH72" s="119"/>
      <c r="KRI72" s="119"/>
      <c r="KRJ72" s="119"/>
      <c r="KRK72" s="119"/>
      <c r="KRL72" s="119"/>
      <c r="KRM72" s="119"/>
      <c r="KRN72" s="119"/>
      <c r="KRO72" s="119"/>
      <c r="KRP72" s="119"/>
      <c r="KRQ72" s="119"/>
      <c r="KRR72" s="119"/>
      <c r="KRS72" s="119"/>
      <c r="KRT72" s="119"/>
      <c r="KRU72" s="119"/>
      <c r="KRV72" s="119"/>
      <c r="KRW72" s="119"/>
      <c r="KRX72" s="119"/>
      <c r="KRY72" s="119"/>
      <c r="KRZ72" s="119"/>
      <c r="KSA72" s="119"/>
      <c r="KSB72" s="119"/>
      <c r="KSC72" s="119"/>
      <c r="KSD72" s="119"/>
      <c r="KSE72" s="119"/>
      <c r="KSF72" s="119"/>
      <c r="KSG72" s="119"/>
      <c r="KSH72" s="119"/>
      <c r="KSI72" s="119"/>
      <c r="KSJ72" s="119"/>
      <c r="KSK72" s="119"/>
      <c r="KSL72" s="119"/>
      <c r="KSM72" s="119"/>
      <c r="KSN72" s="119"/>
      <c r="KSO72" s="119"/>
      <c r="KSP72" s="119"/>
      <c r="KSQ72" s="119"/>
      <c r="KSR72" s="119"/>
      <c r="KSS72" s="119"/>
      <c r="KST72" s="119"/>
      <c r="KSU72" s="119"/>
      <c r="KSV72" s="119"/>
      <c r="KSW72" s="119"/>
      <c r="KSX72" s="119"/>
      <c r="KSY72" s="119"/>
      <c r="KSZ72" s="119"/>
      <c r="KTA72" s="119"/>
      <c r="KTB72" s="119"/>
      <c r="KTC72" s="119"/>
      <c r="KTD72" s="119"/>
      <c r="KTE72" s="119"/>
      <c r="KTF72" s="119"/>
      <c r="KTG72" s="119"/>
      <c r="KTH72" s="119"/>
      <c r="KTI72" s="119"/>
      <c r="KTJ72" s="119"/>
      <c r="KTK72" s="119"/>
      <c r="KTL72" s="119"/>
      <c r="KTM72" s="119"/>
      <c r="KTN72" s="119"/>
      <c r="KTO72" s="119"/>
      <c r="KTP72" s="119"/>
      <c r="KTQ72" s="119"/>
      <c r="KTR72" s="119"/>
      <c r="KTS72" s="119"/>
      <c r="KTT72" s="119"/>
      <c r="KTU72" s="119"/>
      <c r="KTV72" s="119"/>
      <c r="KTW72" s="119"/>
      <c r="KTX72" s="119"/>
      <c r="KTY72" s="119"/>
      <c r="KTZ72" s="119"/>
      <c r="KUA72" s="119"/>
      <c r="KUB72" s="119"/>
      <c r="KUC72" s="119"/>
      <c r="KUD72" s="119"/>
      <c r="KUE72" s="119"/>
      <c r="KUF72" s="119"/>
      <c r="KUG72" s="119"/>
      <c r="KUH72" s="119"/>
      <c r="KUI72" s="119"/>
      <c r="KUJ72" s="119"/>
      <c r="KUK72" s="119"/>
      <c r="KUL72" s="119"/>
      <c r="KUM72" s="119"/>
      <c r="KUN72" s="119"/>
      <c r="KUO72" s="119"/>
      <c r="KUP72" s="119"/>
      <c r="KUQ72" s="119"/>
      <c r="KUR72" s="119"/>
      <c r="KUS72" s="119"/>
      <c r="KUT72" s="119"/>
      <c r="KUU72" s="119"/>
      <c r="KUV72" s="119"/>
      <c r="KUW72" s="119"/>
      <c r="KUX72" s="119"/>
      <c r="KUY72" s="119"/>
      <c r="KUZ72" s="119"/>
      <c r="KVA72" s="119"/>
      <c r="KVB72" s="119"/>
      <c r="KVC72" s="119"/>
      <c r="KVD72" s="119"/>
      <c r="KVE72" s="119"/>
      <c r="KVF72" s="119"/>
      <c r="KVG72" s="119"/>
      <c r="KVH72" s="119"/>
      <c r="KVI72" s="119"/>
      <c r="KVJ72" s="119"/>
      <c r="KVK72" s="119"/>
      <c r="KVL72" s="119"/>
      <c r="KVM72" s="119"/>
      <c r="KVN72" s="119"/>
      <c r="KVO72" s="119"/>
      <c r="KVP72" s="119"/>
      <c r="KVQ72" s="119"/>
      <c r="KVR72" s="119"/>
      <c r="KVS72" s="119"/>
      <c r="KVT72" s="119"/>
      <c r="KVU72" s="119"/>
      <c r="KVV72" s="119"/>
      <c r="KVW72" s="119"/>
      <c r="KVX72" s="119"/>
      <c r="KVY72" s="119"/>
      <c r="KVZ72" s="119"/>
      <c r="KWA72" s="119"/>
      <c r="KWB72" s="119"/>
      <c r="KWC72" s="119"/>
      <c r="KWD72" s="119"/>
      <c r="KWE72" s="119"/>
      <c r="KWF72" s="119"/>
      <c r="KWG72" s="119"/>
      <c r="KWH72" s="119"/>
      <c r="KWI72" s="119"/>
      <c r="KWJ72" s="119"/>
      <c r="KWK72" s="119"/>
      <c r="KWL72" s="119"/>
      <c r="KWM72" s="119"/>
      <c r="KWN72" s="119"/>
      <c r="KWO72" s="119"/>
      <c r="KWP72" s="119"/>
      <c r="KWQ72" s="119"/>
      <c r="KWR72" s="119"/>
      <c r="KWS72" s="119"/>
      <c r="KWT72" s="119"/>
      <c r="KWU72" s="119"/>
      <c r="KWV72" s="119"/>
      <c r="KWW72" s="119"/>
      <c r="KWX72" s="119"/>
      <c r="KWY72" s="119"/>
      <c r="KWZ72" s="119"/>
      <c r="KXA72" s="119"/>
      <c r="KXB72" s="119"/>
      <c r="KXC72" s="119"/>
      <c r="KXD72" s="119"/>
      <c r="KXE72" s="119"/>
      <c r="KXF72" s="119"/>
      <c r="KXG72" s="119"/>
      <c r="KXH72" s="119"/>
      <c r="KXI72" s="119"/>
      <c r="KXJ72" s="119"/>
      <c r="KXK72" s="119"/>
      <c r="KXL72" s="119"/>
      <c r="KXM72" s="119"/>
      <c r="KXN72" s="119"/>
      <c r="KXO72" s="119"/>
      <c r="KXP72" s="119"/>
      <c r="KXQ72" s="119"/>
      <c r="KXR72" s="119"/>
      <c r="KXS72" s="119"/>
      <c r="KXT72" s="119"/>
      <c r="KXU72" s="119"/>
      <c r="KXV72" s="119"/>
      <c r="KXW72" s="119"/>
      <c r="KXX72" s="119"/>
      <c r="KXY72" s="119"/>
      <c r="KXZ72" s="119"/>
      <c r="KYA72" s="119"/>
      <c r="KYB72" s="119"/>
      <c r="KYC72" s="119"/>
      <c r="KYD72" s="119"/>
      <c r="KYE72" s="119"/>
      <c r="KYF72" s="119"/>
      <c r="KYG72" s="119"/>
      <c r="KYH72" s="119"/>
      <c r="KYI72" s="119"/>
      <c r="KYJ72" s="119"/>
      <c r="KYK72" s="119"/>
      <c r="KYL72" s="119"/>
      <c r="KYM72" s="119"/>
      <c r="KYN72" s="119"/>
      <c r="KYO72" s="119"/>
      <c r="KYP72" s="119"/>
      <c r="KYQ72" s="119"/>
      <c r="KYR72" s="119"/>
      <c r="KYS72" s="119"/>
      <c r="KYT72" s="119"/>
      <c r="KYU72" s="119"/>
      <c r="KYV72" s="119"/>
      <c r="KYW72" s="119"/>
      <c r="KYX72" s="119"/>
      <c r="KYY72" s="119"/>
      <c r="KYZ72" s="119"/>
      <c r="KZA72" s="119"/>
      <c r="KZB72" s="119"/>
      <c r="KZC72" s="119"/>
      <c r="KZD72" s="119"/>
      <c r="KZE72" s="119"/>
      <c r="KZF72" s="119"/>
      <c r="KZG72" s="119"/>
      <c r="KZH72" s="119"/>
      <c r="KZI72" s="119"/>
      <c r="KZJ72" s="119"/>
      <c r="KZK72" s="119"/>
      <c r="KZL72" s="119"/>
      <c r="KZM72" s="119"/>
      <c r="KZN72" s="119"/>
      <c r="KZO72" s="119"/>
      <c r="KZP72" s="119"/>
      <c r="KZQ72" s="119"/>
      <c r="KZR72" s="119"/>
      <c r="KZS72" s="119"/>
      <c r="KZT72" s="119"/>
      <c r="KZU72" s="119"/>
      <c r="KZV72" s="119"/>
      <c r="KZW72" s="119"/>
      <c r="KZX72" s="119"/>
      <c r="KZY72" s="119"/>
      <c r="KZZ72" s="119"/>
      <c r="LAA72" s="119"/>
      <c r="LAB72" s="119"/>
      <c r="LAC72" s="119"/>
      <c r="LAD72" s="119"/>
      <c r="LAE72" s="119"/>
      <c r="LAF72" s="119"/>
      <c r="LAG72" s="119"/>
      <c r="LAH72" s="119"/>
      <c r="LAI72" s="119"/>
      <c r="LAJ72" s="119"/>
      <c r="LAK72" s="119"/>
      <c r="LAL72" s="119"/>
      <c r="LAM72" s="119"/>
      <c r="LAN72" s="119"/>
      <c r="LAO72" s="119"/>
      <c r="LAP72" s="119"/>
      <c r="LAQ72" s="119"/>
      <c r="LAR72" s="119"/>
      <c r="LAS72" s="119"/>
      <c r="LAT72" s="119"/>
      <c r="LAU72" s="119"/>
      <c r="LAV72" s="119"/>
      <c r="LAW72" s="119"/>
      <c r="LAX72" s="119"/>
      <c r="LAY72" s="119"/>
      <c r="LAZ72" s="119"/>
      <c r="LBA72" s="119"/>
      <c r="LBB72" s="119"/>
      <c r="LBC72" s="119"/>
      <c r="LBD72" s="119"/>
      <c r="LBE72" s="119"/>
      <c r="LBF72" s="119"/>
      <c r="LBG72" s="119"/>
      <c r="LBH72" s="119"/>
      <c r="LBI72" s="119"/>
      <c r="LBJ72" s="119"/>
      <c r="LBK72" s="119"/>
      <c r="LBL72" s="119"/>
      <c r="LBM72" s="119"/>
      <c r="LBN72" s="119"/>
      <c r="LBO72" s="119"/>
      <c r="LBP72" s="119"/>
      <c r="LBQ72" s="119"/>
      <c r="LBR72" s="119"/>
      <c r="LBS72" s="119"/>
      <c r="LBT72" s="119"/>
      <c r="LBU72" s="119"/>
      <c r="LBV72" s="119"/>
      <c r="LBW72" s="119"/>
      <c r="LBX72" s="119"/>
      <c r="LBY72" s="119"/>
      <c r="LBZ72" s="119"/>
      <c r="LCA72" s="119"/>
      <c r="LCB72" s="119"/>
      <c r="LCC72" s="119"/>
      <c r="LCD72" s="119"/>
      <c r="LCE72" s="119"/>
      <c r="LCF72" s="119"/>
      <c r="LCG72" s="119"/>
      <c r="LCH72" s="119"/>
      <c r="LCI72" s="119"/>
      <c r="LCJ72" s="119"/>
      <c r="LCK72" s="119"/>
      <c r="LCL72" s="119"/>
      <c r="LCM72" s="119"/>
      <c r="LCN72" s="119"/>
      <c r="LCO72" s="119"/>
      <c r="LCP72" s="119"/>
      <c r="LCQ72" s="119"/>
      <c r="LCR72" s="119"/>
      <c r="LCS72" s="119"/>
      <c r="LCT72" s="119"/>
      <c r="LCU72" s="119"/>
      <c r="LCV72" s="119"/>
      <c r="LCW72" s="119"/>
      <c r="LCX72" s="119"/>
      <c r="LCY72" s="119"/>
      <c r="LCZ72" s="119"/>
      <c r="LDA72" s="119"/>
      <c r="LDB72" s="119"/>
      <c r="LDC72" s="119"/>
      <c r="LDD72" s="119"/>
      <c r="LDE72" s="119"/>
      <c r="LDF72" s="119"/>
      <c r="LDG72" s="119"/>
      <c r="LDH72" s="119"/>
      <c r="LDI72" s="119"/>
      <c r="LDJ72" s="119"/>
      <c r="LDK72" s="119"/>
      <c r="LDL72" s="119"/>
      <c r="LDM72" s="119"/>
      <c r="LDN72" s="119"/>
      <c r="LDO72" s="119"/>
      <c r="LDP72" s="119"/>
      <c r="LDQ72" s="119"/>
      <c r="LDR72" s="119"/>
      <c r="LDS72" s="119"/>
      <c r="LDT72" s="119"/>
      <c r="LDU72" s="119"/>
      <c r="LDV72" s="119"/>
      <c r="LDW72" s="119"/>
      <c r="LDX72" s="119"/>
      <c r="LDY72" s="119"/>
      <c r="LDZ72" s="119"/>
      <c r="LEA72" s="119"/>
      <c r="LEB72" s="119"/>
      <c r="LEC72" s="119"/>
      <c r="LED72" s="119"/>
      <c r="LEE72" s="119"/>
      <c r="LEF72" s="119"/>
      <c r="LEG72" s="119"/>
      <c r="LEH72" s="119"/>
      <c r="LEI72" s="119"/>
      <c r="LEJ72" s="119"/>
      <c r="LEK72" s="119"/>
      <c r="LEL72" s="119"/>
      <c r="LEM72" s="119"/>
      <c r="LEN72" s="119"/>
      <c r="LEO72" s="119"/>
      <c r="LEP72" s="119"/>
      <c r="LEQ72" s="119"/>
      <c r="LER72" s="119"/>
      <c r="LES72" s="119"/>
      <c r="LET72" s="119"/>
      <c r="LEU72" s="119"/>
      <c r="LEV72" s="119"/>
      <c r="LEW72" s="119"/>
      <c r="LEX72" s="119"/>
      <c r="LEY72" s="119"/>
      <c r="LEZ72" s="119"/>
      <c r="LFA72" s="119"/>
      <c r="LFB72" s="119"/>
      <c r="LFC72" s="119"/>
      <c r="LFD72" s="119"/>
      <c r="LFE72" s="119"/>
      <c r="LFF72" s="119"/>
      <c r="LFG72" s="119"/>
      <c r="LFH72" s="119"/>
      <c r="LFI72" s="119"/>
      <c r="LFJ72" s="119"/>
      <c r="LFK72" s="119"/>
      <c r="LFL72" s="119"/>
      <c r="LFM72" s="119"/>
      <c r="LFN72" s="119"/>
      <c r="LFO72" s="119"/>
      <c r="LFP72" s="119"/>
      <c r="LFQ72" s="119"/>
      <c r="LFR72" s="119"/>
      <c r="LFS72" s="119"/>
      <c r="LFT72" s="119"/>
      <c r="LFU72" s="119"/>
      <c r="LFV72" s="119"/>
      <c r="LFW72" s="119"/>
      <c r="LFX72" s="119"/>
      <c r="LFY72" s="119"/>
      <c r="LFZ72" s="119"/>
      <c r="LGA72" s="119"/>
      <c r="LGB72" s="119"/>
      <c r="LGC72" s="119"/>
      <c r="LGD72" s="119"/>
      <c r="LGE72" s="119"/>
      <c r="LGF72" s="119"/>
      <c r="LGG72" s="119"/>
      <c r="LGH72" s="119"/>
      <c r="LGI72" s="119"/>
      <c r="LGJ72" s="119"/>
      <c r="LGK72" s="119"/>
      <c r="LGL72" s="119"/>
      <c r="LGM72" s="119"/>
      <c r="LGN72" s="119"/>
      <c r="LGO72" s="119"/>
      <c r="LGP72" s="119"/>
      <c r="LGQ72" s="119"/>
      <c r="LGR72" s="119"/>
      <c r="LGS72" s="119"/>
      <c r="LGT72" s="119"/>
      <c r="LGU72" s="119"/>
      <c r="LGV72" s="119"/>
      <c r="LGW72" s="119"/>
      <c r="LGX72" s="119"/>
      <c r="LGY72" s="119"/>
      <c r="LGZ72" s="119"/>
      <c r="LHA72" s="119"/>
      <c r="LHB72" s="119"/>
      <c r="LHC72" s="119"/>
      <c r="LHD72" s="119"/>
      <c r="LHE72" s="119"/>
      <c r="LHF72" s="119"/>
      <c r="LHG72" s="119"/>
      <c r="LHH72" s="119"/>
      <c r="LHI72" s="119"/>
      <c r="LHJ72" s="119"/>
      <c r="LHK72" s="119"/>
      <c r="LHL72" s="119"/>
      <c r="LHM72" s="119"/>
      <c r="LHN72" s="119"/>
      <c r="LHO72" s="119"/>
      <c r="LHP72" s="119"/>
      <c r="LHQ72" s="119"/>
      <c r="LHR72" s="119"/>
      <c r="LHS72" s="119"/>
      <c r="LHT72" s="119"/>
      <c r="LHU72" s="119"/>
      <c r="LHV72" s="119"/>
      <c r="LHW72" s="119"/>
      <c r="LHX72" s="119"/>
      <c r="LHY72" s="119"/>
      <c r="LHZ72" s="119"/>
      <c r="LIA72" s="119"/>
      <c r="LIB72" s="119"/>
      <c r="LIC72" s="119"/>
      <c r="LID72" s="119"/>
      <c r="LIE72" s="119"/>
      <c r="LIF72" s="119"/>
      <c r="LIG72" s="119"/>
      <c r="LIH72" s="119"/>
      <c r="LII72" s="119"/>
      <c r="LIJ72" s="119"/>
      <c r="LIK72" s="119"/>
      <c r="LIL72" s="119"/>
      <c r="LIM72" s="119"/>
      <c r="LIN72" s="119"/>
      <c r="LIO72" s="119"/>
      <c r="LIP72" s="119"/>
      <c r="LIQ72" s="119"/>
      <c r="LIR72" s="119"/>
      <c r="LIS72" s="119"/>
      <c r="LIT72" s="119"/>
      <c r="LIU72" s="119"/>
      <c r="LIV72" s="119"/>
      <c r="LIW72" s="119"/>
      <c r="LIX72" s="119"/>
      <c r="LIY72" s="119"/>
      <c r="LIZ72" s="119"/>
      <c r="LJA72" s="119"/>
      <c r="LJB72" s="119"/>
      <c r="LJC72" s="119"/>
      <c r="LJD72" s="119"/>
      <c r="LJE72" s="119"/>
      <c r="LJF72" s="119"/>
      <c r="LJG72" s="119"/>
      <c r="LJH72" s="119"/>
      <c r="LJI72" s="119"/>
      <c r="LJJ72" s="119"/>
      <c r="LJK72" s="119"/>
      <c r="LJL72" s="119"/>
      <c r="LJM72" s="119"/>
      <c r="LJN72" s="119"/>
      <c r="LJO72" s="119"/>
      <c r="LJP72" s="119"/>
      <c r="LJQ72" s="119"/>
      <c r="LJR72" s="119"/>
      <c r="LJS72" s="119"/>
      <c r="LJT72" s="119"/>
      <c r="LJU72" s="119"/>
      <c r="LJV72" s="119"/>
      <c r="LJW72" s="119"/>
      <c r="LJX72" s="119"/>
      <c r="LJY72" s="119"/>
      <c r="LJZ72" s="119"/>
      <c r="LKA72" s="119"/>
      <c r="LKB72" s="119"/>
      <c r="LKC72" s="119"/>
      <c r="LKD72" s="119"/>
      <c r="LKE72" s="119"/>
      <c r="LKF72" s="119"/>
      <c r="LKG72" s="119"/>
      <c r="LKH72" s="119"/>
      <c r="LKI72" s="119"/>
      <c r="LKJ72" s="119"/>
      <c r="LKK72" s="119"/>
      <c r="LKL72" s="119"/>
      <c r="LKM72" s="119"/>
      <c r="LKN72" s="119"/>
      <c r="LKO72" s="119"/>
      <c r="LKP72" s="119"/>
      <c r="LKQ72" s="119"/>
      <c r="LKR72" s="119"/>
      <c r="LKS72" s="119"/>
      <c r="LKT72" s="119"/>
      <c r="LKU72" s="119"/>
      <c r="LKV72" s="119"/>
      <c r="LKW72" s="119"/>
      <c r="LKX72" s="119"/>
      <c r="LKY72" s="119"/>
      <c r="LKZ72" s="119"/>
      <c r="LLA72" s="119"/>
      <c r="LLB72" s="119"/>
      <c r="LLC72" s="119"/>
      <c r="LLD72" s="119"/>
      <c r="LLE72" s="119"/>
      <c r="LLF72" s="119"/>
      <c r="LLG72" s="119"/>
      <c r="LLH72" s="119"/>
      <c r="LLI72" s="119"/>
      <c r="LLJ72" s="119"/>
      <c r="LLK72" s="119"/>
      <c r="LLL72" s="119"/>
      <c r="LLM72" s="119"/>
      <c r="LLN72" s="119"/>
      <c r="LLO72" s="119"/>
      <c r="LLP72" s="119"/>
      <c r="LLQ72" s="119"/>
      <c r="LLR72" s="119"/>
      <c r="LLS72" s="119"/>
      <c r="LLT72" s="119"/>
      <c r="LLU72" s="119"/>
      <c r="LLV72" s="119"/>
      <c r="LLW72" s="119"/>
      <c r="LLX72" s="119"/>
      <c r="LLY72" s="119"/>
      <c r="LLZ72" s="119"/>
      <c r="LMA72" s="119"/>
      <c r="LMB72" s="119"/>
      <c r="LMC72" s="119"/>
      <c r="LMD72" s="119"/>
      <c r="LME72" s="119"/>
      <c r="LMF72" s="119"/>
      <c r="LMG72" s="119"/>
      <c r="LMH72" s="119"/>
      <c r="LMI72" s="119"/>
      <c r="LMJ72" s="119"/>
      <c r="LMK72" s="119"/>
      <c r="LML72" s="119"/>
      <c r="LMM72" s="119"/>
      <c r="LMN72" s="119"/>
      <c r="LMO72" s="119"/>
      <c r="LMP72" s="119"/>
      <c r="LMQ72" s="119"/>
      <c r="LMR72" s="119"/>
      <c r="LMS72" s="119"/>
      <c r="LMT72" s="119"/>
      <c r="LMU72" s="119"/>
      <c r="LMV72" s="119"/>
      <c r="LMW72" s="119"/>
      <c r="LMX72" s="119"/>
      <c r="LMY72" s="119"/>
      <c r="LMZ72" s="119"/>
      <c r="LNA72" s="119"/>
      <c r="LNB72" s="119"/>
      <c r="LNC72" s="119"/>
      <c r="LND72" s="119"/>
      <c r="LNE72" s="119"/>
      <c r="LNF72" s="119"/>
      <c r="LNG72" s="119"/>
      <c r="LNH72" s="119"/>
      <c r="LNI72" s="119"/>
      <c r="LNJ72" s="119"/>
      <c r="LNK72" s="119"/>
      <c r="LNL72" s="119"/>
      <c r="LNM72" s="119"/>
      <c r="LNN72" s="119"/>
      <c r="LNO72" s="119"/>
      <c r="LNP72" s="119"/>
      <c r="LNQ72" s="119"/>
      <c r="LNR72" s="119"/>
      <c r="LNS72" s="119"/>
      <c r="LNT72" s="119"/>
      <c r="LNU72" s="119"/>
      <c r="LNV72" s="119"/>
      <c r="LNW72" s="119"/>
      <c r="LNX72" s="119"/>
      <c r="LNY72" s="119"/>
      <c r="LNZ72" s="119"/>
      <c r="LOA72" s="119"/>
      <c r="LOB72" s="119"/>
      <c r="LOC72" s="119"/>
      <c r="LOD72" s="119"/>
      <c r="LOE72" s="119"/>
      <c r="LOF72" s="119"/>
      <c r="LOG72" s="119"/>
      <c r="LOH72" s="119"/>
      <c r="LOI72" s="119"/>
      <c r="LOJ72" s="119"/>
      <c r="LOK72" s="119"/>
      <c r="LOL72" s="119"/>
      <c r="LOM72" s="119"/>
      <c r="LON72" s="119"/>
      <c r="LOO72" s="119"/>
      <c r="LOP72" s="119"/>
      <c r="LOQ72" s="119"/>
      <c r="LOR72" s="119"/>
      <c r="LOS72" s="119"/>
      <c r="LOT72" s="119"/>
      <c r="LOU72" s="119"/>
      <c r="LOV72" s="119"/>
      <c r="LOW72" s="119"/>
      <c r="LOX72" s="119"/>
      <c r="LOY72" s="119"/>
      <c r="LOZ72" s="119"/>
      <c r="LPA72" s="119"/>
      <c r="LPB72" s="119"/>
      <c r="LPC72" s="119"/>
      <c r="LPD72" s="119"/>
      <c r="LPE72" s="119"/>
      <c r="LPF72" s="119"/>
      <c r="LPG72" s="119"/>
      <c r="LPH72" s="119"/>
      <c r="LPI72" s="119"/>
      <c r="LPJ72" s="119"/>
      <c r="LPK72" s="119"/>
      <c r="LPL72" s="119"/>
      <c r="LPM72" s="119"/>
      <c r="LPN72" s="119"/>
      <c r="LPO72" s="119"/>
      <c r="LPP72" s="119"/>
      <c r="LPQ72" s="119"/>
      <c r="LPR72" s="119"/>
      <c r="LPS72" s="119"/>
      <c r="LPT72" s="119"/>
      <c r="LPU72" s="119"/>
      <c r="LPV72" s="119"/>
      <c r="LPW72" s="119"/>
      <c r="LPX72" s="119"/>
      <c r="LPY72" s="119"/>
      <c r="LPZ72" s="119"/>
      <c r="LQA72" s="119"/>
      <c r="LQB72" s="119"/>
      <c r="LQC72" s="119"/>
      <c r="LQD72" s="119"/>
      <c r="LQE72" s="119"/>
      <c r="LQF72" s="119"/>
      <c r="LQG72" s="119"/>
      <c r="LQH72" s="119"/>
      <c r="LQI72" s="119"/>
      <c r="LQJ72" s="119"/>
      <c r="LQK72" s="119"/>
      <c r="LQL72" s="119"/>
      <c r="LQM72" s="119"/>
      <c r="LQN72" s="119"/>
      <c r="LQO72" s="119"/>
      <c r="LQP72" s="119"/>
      <c r="LQQ72" s="119"/>
      <c r="LQR72" s="119"/>
      <c r="LQS72" s="119"/>
      <c r="LQT72" s="119"/>
      <c r="LQU72" s="119"/>
      <c r="LQV72" s="119"/>
      <c r="LQW72" s="119"/>
      <c r="LQX72" s="119"/>
      <c r="LQY72" s="119"/>
      <c r="LQZ72" s="119"/>
      <c r="LRA72" s="119"/>
      <c r="LRB72" s="119"/>
      <c r="LRC72" s="119"/>
      <c r="LRD72" s="119"/>
      <c r="LRE72" s="119"/>
      <c r="LRF72" s="119"/>
      <c r="LRG72" s="119"/>
      <c r="LRH72" s="119"/>
      <c r="LRI72" s="119"/>
      <c r="LRJ72" s="119"/>
      <c r="LRK72" s="119"/>
      <c r="LRL72" s="119"/>
      <c r="LRM72" s="119"/>
      <c r="LRN72" s="119"/>
      <c r="LRO72" s="119"/>
      <c r="LRP72" s="119"/>
      <c r="LRQ72" s="119"/>
      <c r="LRR72" s="119"/>
      <c r="LRS72" s="119"/>
      <c r="LRT72" s="119"/>
      <c r="LRU72" s="119"/>
      <c r="LRV72" s="119"/>
      <c r="LRW72" s="119"/>
      <c r="LRX72" s="119"/>
      <c r="LRY72" s="119"/>
      <c r="LRZ72" s="119"/>
      <c r="LSA72" s="119"/>
      <c r="LSB72" s="119"/>
      <c r="LSC72" s="119"/>
      <c r="LSD72" s="119"/>
      <c r="LSE72" s="119"/>
      <c r="LSF72" s="119"/>
      <c r="LSG72" s="119"/>
      <c r="LSH72" s="119"/>
      <c r="LSI72" s="119"/>
      <c r="LSJ72" s="119"/>
      <c r="LSK72" s="119"/>
      <c r="LSL72" s="119"/>
      <c r="LSM72" s="119"/>
      <c r="LSN72" s="119"/>
      <c r="LSO72" s="119"/>
      <c r="LSP72" s="119"/>
      <c r="LSQ72" s="119"/>
      <c r="LSR72" s="119"/>
      <c r="LSS72" s="119"/>
      <c r="LST72" s="119"/>
      <c r="LSU72" s="119"/>
      <c r="LSV72" s="119"/>
      <c r="LSW72" s="119"/>
      <c r="LSX72" s="119"/>
      <c r="LSY72" s="119"/>
      <c r="LSZ72" s="119"/>
      <c r="LTA72" s="119"/>
      <c r="LTB72" s="119"/>
      <c r="LTC72" s="119"/>
      <c r="LTD72" s="119"/>
      <c r="LTE72" s="119"/>
      <c r="LTF72" s="119"/>
      <c r="LTG72" s="119"/>
      <c r="LTH72" s="119"/>
      <c r="LTI72" s="119"/>
      <c r="LTJ72" s="119"/>
      <c r="LTK72" s="119"/>
      <c r="LTL72" s="119"/>
      <c r="LTM72" s="119"/>
      <c r="LTN72" s="119"/>
      <c r="LTO72" s="119"/>
      <c r="LTP72" s="119"/>
      <c r="LTQ72" s="119"/>
      <c r="LTR72" s="119"/>
      <c r="LTS72" s="119"/>
      <c r="LTT72" s="119"/>
      <c r="LTU72" s="119"/>
      <c r="LTV72" s="119"/>
      <c r="LTW72" s="119"/>
      <c r="LTX72" s="119"/>
      <c r="LTY72" s="119"/>
      <c r="LTZ72" s="119"/>
      <c r="LUA72" s="119"/>
      <c r="LUB72" s="119"/>
      <c r="LUC72" s="119"/>
      <c r="LUD72" s="119"/>
      <c r="LUE72" s="119"/>
      <c r="LUF72" s="119"/>
      <c r="LUG72" s="119"/>
      <c r="LUH72" s="119"/>
      <c r="LUI72" s="119"/>
      <c r="LUJ72" s="119"/>
      <c r="LUK72" s="119"/>
      <c r="LUL72" s="119"/>
      <c r="LUM72" s="119"/>
      <c r="LUN72" s="119"/>
      <c r="LUO72" s="119"/>
      <c r="LUP72" s="119"/>
      <c r="LUQ72" s="119"/>
      <c r="LUR72" s="119"/>
      <c r="LUS72" s="119"/>
      <c r="LUT72" s="119"/>
      <c r="LUU72" s="119"/>
      <c r="LUV72" s="119"/>
      <c r="LUW72" s="119"/>
      <c r="LUX72" s="119"/>
      <c r="LUY72" s="119"/>
      <c r="LUZ72" s="119"/>
      <c r="LVA72" s="119"/>
      <c r="LVB72" s="119"/>
      <c r="LVC72" s="119"/>
      <c r="LVD72" s="119"/>
      <c r="LVE72" s="119"/>
      <c r="LVF72" s="119"/>
      <c r="LVG72" s="119"/>
      <c r="LVH72" s="119"/>
      <c r="LVI72" s="119"/>
      <c r="LVJ72" s="119"/>
      <c r="LVK72" s="119"/>
      <c r="LVL72" s="119"/>
      <c r="LVM72" s="119"/>
      <c r="LVN72" s="119"/>
      <c r="LVO72" s="119"/>
      <c r="LVP72" s="119"/>
      <c r="LVQ72" s="119"/>
      <c r="LVR72" s="119"/>
      <c r="LVS72" s="119"/>
      <c r="LVT72" s="119"/>
      <c r="LVU72" s="119"/>
      <c r="LVV72" s="119"/>
      <c r="LVW72" s="119"/>
      <c r="LVX72" s="119"/>
      <c r="LVY72" s="119"/>
      <c r="LVZ72" s="119"/>
      <c r="LWA72" s="119"/>
      <c r="LWB72" s="119"/>
      <c r="LWC72" s="119"/>
      <c r="LWD72" s="119"/>
      <c r="LWE72" s="119"/>
      <c r="LWF72" s="119"/>
      <c r="LWG72" s="119"/>
      <c r="LWH72" s="119"/>
      <c r="LWI72" s="119"/>
      <c r="LWJ72" s="119"/>
      <c r="LWK72" s="119"/>
      <c r="LWL72" s="119"/>
      <c r="LWM72" s="119"/>
      <c r="LWN72" s="119"/>
      <c r="LWO72" s="119"/>
      <c r="LWP72" s="119"/>
      <c r="LWQ72" s="119"/>
      <c r="LWR72" s="119"/>
      <c r="LWS72" s="119"/>
      <c r="LWT72" s="119"/>
      <c r="LWU72" s="119"/>
      <c r="LWV72" s="119"/>
      <c r="LWW72" s="119"/>
      <c r="LWX72" s="119"/>
      <c r="LWY72" s="119"/>
      <c r="LWZ72" s="119"/>
      <c r="LXA72" s="119"/>
      <c r="LXB72" s="119"/>
      <c r="LXC72" s="119"/>
      <c r="LXD72" s="119"/>
      <c r="LXE72" s="119"/>
      <c r="LXF72" s="119"/>
      <c r="LXG72" s="119"/>
      <c r="LXH72" s="119"/>
      <c r="LXI72" s="119"/>
      <c r="LXJ72" s="119"/>
      <c r="LXK72" s="119"/>
      <c r="LXL72" s="119"/>
      <c r="LXM72" s="119"/>
      <c r="LXN72" s="119"/>
      <c r="LXO72" s="119"/>
      <c r="LXP72" s="119"/>
      <c r="LXQ72" s="119"/>
      <c r="LXR72" s="119"/>
      <c r="LXS72" s="119"/>
      <c r="LXT72" s="119"/>
      <c r="LXU72" s="119"/>
      <c r="LXV72" s="119"/>
      <c r="LXW72" s="119"/>
      <c r="LXX72" s="119"/>
      <c r="LXY72" s="119"/>
      <c r="LXZ72" s="119"/>
      <c r="LYA72" s="119"/>
      <c r="LYB72" s="119"/>
      <c r="LYC72" s="119"/>
      <c r="LYD72" s="119"/>
      <c r="LYE72" s="119"/>
      <c r="LYF72" s="119"/>
      <c r="LYG72" s="119"/>
      <c r="LYH72" s="119"/>
      <c r="LYI72" s="119"/>
      <c r="LYJ72" s="119"/>
      <c r="LYK72" s="119"/>
      <c r="LYL72" s="119"/>
      <c r="LYM72" s="119"/>
      <c r="LYN72" s="119"/>
      <c r="LYO72" s="119"/>
      <c r="LYP72" s="119"/>
      <c r="LYQ72" s="119"/>
      <c r="LYR72" s="119"/>
      <c r="LYS72" s="119"/>
      <c r="LYT72" s="119"/>
      <c r="LYU72" s="119"/>
      <c r="LYV72" s="119"/>
      <c r="LYW72" s="119"/>
      <c r="LYX72" s="119"/>
      <c r="LYY72" s="119"/>
      <c r="LYZ72" s="119"/>
      <c r="LZA72" s="119"/>
      <c r="LZB72" s="119"/>
      <c r="LZC72" s="119"/>
      <c r="LZD72" s="119"/>
      <c r="LZE72" s="119"/>
      <c r="LZF72" s="119"/>
      <c r="LZG72" s="119"/>
      <c r="LZH72" s="119"/>
      <c r="LZI72" s="119"/>
      <c r="LZJ72" s="119"/>
      <c r="LZK72" s="119"/>
      <c r="LZL72" s="119"/>
      <c r="LZM72" s="119"/>
      <c r="LZN72" s="119"/>
      <c r="LZO72" s="119"/>
      <c r="LZP72" s="119"/>
      <c r="LZQ72" s="119"/>
      <c r="LZR72" s="119"/>
      <c r="LZS72" s="119"/>
      <c r="LZT72" s="119"/>
      <c r="LZU72" s="119"/>
      <c r="LZV72" s="119"/>
      <c r="LZW72" s="119"/>
      <c r="LZX72" s="119"/>
      <c r="LZY72" s="119"/>
      <c r="LZZ72" s="119"/>
      <c r="MAA72" s="119"/>
      <c r="MAB72" s="119"/>
      <c r="MAC72" s="119"/>
      <c r="MAD72" s="119"/>
      <c r="MAE72" s="119"/>
      <c r="MAF72" s="119"/>
      <c r="MAG72" s="119"/>
      <c r="MAH72" s="119"/>
      <c r="MAI72" s="119"/>
      <c r="MAJ72" s="119"/>
      <c r="MAK72" s="119"/>
      <c r="MAL72" s="119"/>
      <c r="MAM72" s="119"/>
      <c r="MAN72" s="119"/>
      <c r="MAO72" s="119"/>
      <c r="MAP72" s="119"/>
      <c r="MAQ72" s="119"/>
      <c r="MAR72" s="119"/>
      <c r="MAS72" s="119"/>
      <c r="MAT72" s="119"/>
      <c r="MAU72" s="119"/>
      <c r="MAV72" s="119"/>
      <c r="MAW72" s="119"/>
      <c r="MAX72" s="119"/>
      <c r="MAY72" s="119"/>
      <c r="MAZ72" s="119"/>
      <c r="MBA72" s="119"/>
      <c r="MBB72" s="119"/>
      <c r="MBC72" s="119"/>
      <c r="MBD72" s="119"/>
      <c r="MBE72" s="119"/>
      <c r="MBF72" s="119"/>
      <c r="MBG72" s="119"/>
      <c r="MBH72" s="119"/>
      <c r="MBI72" s="119"/>
      <c r="MBJ72" s="119"/>
      <c r="MBK72" s="119"/>
      <c r="MBL72" s="119"/>
      <c r="MBM72" s="119"/>
      <c r="MBN72" s="119"/>
      <c r="MBO72" s="119"/>
      <c r="MBP72" s="119"/>
      <c r="MBQ72" s="119"/>
      <c r="MBR72" s="119"/>
      <c r="MBS72" s="119"/>
      <c r="MBT72" s="119"/>
      <c r="MBU72" s="119"/>
      <c r="MBV72" s="119"/>
      <c r="MBW72" s="119"/>
      <c r="MBX72" s="119"/>
      <c r="MBY72" s="119"/>
      <c r="MBZ72" s="119"/>
      <c r="MCA72" s="119"/>
      <c r="MCB72" s="119"/>
      <c r="MCC72" s="119"/>
      <c r="MCD72" s="119"/>
      <c r="MCE72" s="119"/>
      <c r="MCF72" s="119"/>
      <c r="MCG72" s="119"/>
      <c r="MCH72" s="119"/>
      <c r="MCI72" s="119"/>
      <c r="MCJ72" s="119"/>
      <c r="MCK72" s="119"/>
      <c r="MCL72" s="119"/>
      <c r="MCM72" s="119"/>
      <c r="MCN72" s="119"/>
      <c r="MCO72" s="119"/>
      <c r="MCP72" s="119"/>
      <c r="MCQ72" s="119"/>
      <c r="MCR72" s="119"/>
      <c r="MCS72" s="119"/>
      <c r="MCT72" s="119"/>
      <c r="MCU72" s="119"/>
      <c r="MCV72" s="119"/>
      <c r="MCW72" s="119"/>
      <c r="MCX72" s="119"/>
      <c r="MCY72" s="119"/>
      <c r="MCZ72" s="119"/>
      <c r="MDA72" s="119"/>
      <c r="MDB72" s="119"/>
      <c r="MDC72" s="119"/>
      <c r="MDD72" s="119"/>
      <c r="MDE72" s="119"/>
      <c r="MDF72" s="119"/>
      <c r="MDG72" s="119"/>
      <c r="MDH72" s="119"/>
      <c r="MDI72" s="119"/>
      <c r="MDJ72" s="119"/>
      <c r="MDK72" s="119"/>
      <c r="MDL72" s="119"/>
      <c r="MDM72" s="119"/>
      <c r="MDN72" s="119"/>
      <c r="MDO72" s="119"/>
      <c r="MDP72" s="119"/>
      <c r="MDQ72" s="119"/>
      <c r="MDR72" s="119"/>
      <c r="MDS72" s="119"/>
      <c r="MDT72" s="119"/>
      <c r="MDU72" s="119"/>
      <c r="MDV72" s="119"/>
      <c r="MDW72" s="119"/>
      <c r="MDX72" s="119"/>
      <c r="MDY72" s="119"/>
      <c r="MDZ72" s="119"/>
      <c r="MEA72" s="119"/>
      <c r="MEB72" s="119"/>
      <c r="MEC72" s="119"/>
      <c r="MED72" s="119"/>
      <c r="MEE72" s="119"/>
      <c r="MEF72" s="119"/>
      <c r="MEG72" s="119"/>
      <c r="MEH72" s="119"/>
      <c r="MEI72" s="119"/>
      <c r="MEJ72" s="119"/>
      <c r="MEK72" s="119"/>
      <c r="MEL72" s="119"/>
      <c r="MEM72" s="119"/>
      <c r="MEN72" s="119"/>
      <c r="MEO72" s="119"/>
      <c r="MEP72" s="119"/>
      <c r="MEQ72" s="119"/>
      <c r="MER72" s="119"/>
      <c r="MES72" s="119"/>
      <c r="MET72" s="119"/>
      <c r="MEU72" s="119"/>
      <c r="MEV72" s="119"/>
      <c r="MEW72" s="119"/>
      <c r="MEX72" s="119"/>
      <c r="MEY72" s="119"/>
      <c r="MEZ72" s="119"/>
      <c r="MFA72" s="119"/>
      <c r="MFB72" s="119"/>
      <c r="MFC72" s="119"/>
      <c r="MFD72" s="119"/>
      <c r="MFE72" s="119"/>
      <c r="MFF72" s="119"/>
      <c r="MFG72" s="119"/>
      <c r="MFH72" s="119"/>
      <c r="MFI72" s="119"/>
      <c r="MFJ72" s="119"/>
      <c r="MFK72" s="119"/>
      <c r="MFL72" s="119"/>
      <c r="MFM72" s="119"/>
      <c r="MFN72" s="119"/>
      <c r="MFO72" s="119"/>
      <c r="MFP72" s="119"/>
      <c r="MFQ72" s="119"/>
      <c r="MFR72" s="119"/>
      <c r="MFS72" s="119"/>
      <c r="MFT72" s="119"/>
      <c r="MFU72" s="119"/>
      <c r="MFV72" s="119"/>
      <c r="MFW72" s="119"/>
      <c r="MFX72" s="119"/>
      <c r="MFY72" s="119"/>
      <c r="MFZ72" s="119"/>
      <c r="MGA72" s="119"/>
      <c r="MGB72" s="119"/>
      <c r="MGC72" s="119"/>
      <c r="MGD72" s="119"/>
      <c r="MGE72" s="119"/>
      <c r="MGF72" s="119"/>
      <c r="MGG72" s="119"/>
      <c r="MGH72" s="119"/>
      <c r="MGI72" s="119"/>
      <c r="MGJ72" s="119"/>
      <c r="MGK72" s="119"/>
      <c r="MGL72" s="119"/>
      <c r="MGM72" s="119"/>
      <c r="MGN72" s="119"/>
      <c r="MGO72" s="119"/>
      <c r="MGP72" s="119"/>
      <c r="MGQ72" s="119"/>
      <c r="MGR72" s="119"/>
      <c r="MGS72" s="119"/>
      <c r="MGT72" s="119"/>
      <c r="MGU72" s="119"/>
      <c r="MGV72" s="119"/>
      <c r="MGW72" s="119"/>
      <c r="MGX72" s="119"/>
      <c r="MGY72" s="119"/>
      <c r="MGZ72" s="119"/>
      <c r="MHA72" s="119"/>
      <c r="MHB72" s="119"/>
      <c r="MHC72" s="119"/>
      <c r="MHD72" s="119"/>
      <c r="MHE72" s="119"/>
      <c r="MHF72" s="119"/>
      <c r="MHG72" s="119"/>
      <c r="MHH72" s="119"/>
      <c r="MHI72" s="119"/>
      <c r="MHJ72" s="119"/>
      <c r="MHK72" s="119"/>
      <c r="MHL72" s="119"/>
      <c r="MHM72" s="119"/>
      <c r="MHN72" s="119"/>
      <c r="MHO72" s="119"/>
      <c r="MHP72" s="119"/>
      <c r="MHQ72" s="119"/>
      <c r="MHR72" s="119"/>
      <c r="MHS72" s="119"/>
      <c r="MHT72" s="119"/>
      <c r="MHU72" s="119"/>
      <c r="MHV72" s="119"/>
      <c r="MHW72" s="119"/>
      <c r="MHX72" s="119"/>
      <c r="MHY72" s="119"/>
      <c r="MHZ72" s="119"/>
      <c r="MIA72" s="119"/>
      <c r="MIB72" s="119"/>
      <c r="MIC72" s="119"/>
      <c r="MID72" s="119"/>
      <c r="MIE72" s="119"/>
      <c r="MIF72" s="119"/>
      <c r="MIG72" s="119"/>
      <c r="MIH72" s="119"/>
      <c r="MII72" s="119"/>
      <c r="MIJ72" s="119"/>
      <c r="MIK72" s="119"/>
      <c r="MIL72" s="119"/>
      <c r="MIM72" s="119"/>
      <c r="MIN72" s="119"/>
      <c r="MIO72" s="119"/>
      <c r="MIP72" s="119"/>
      <c r="MIQ72" s="119"/>
      <c r="MIR72" s="119"/>
      <c r="MIS72" s="119"/>
      <c r="MIT72" s="119"/>
      <c r="MIU72" s="119"/>
      <c r="MIV72" s="119"/>
      <c r="MIW72" s="119"/>
      <c r="MIX72" s="119"/>
      <c r="MIY72" s="119"/>
      <c r="MIZ72" s="119"/>
      <c r="MJA72" s="119"/>
      <c r="MJB72" s="119"/>
      <c r="MJC72" s="119"/>
      <c r="MJD72" s="119"/>
      <c r="MJE72" s="119"/>
      <c r="MJF72" s="119"/>
      <c r="MJG72" s="119"/>
      <c r="MJH72" s="119"/>
      <c r="MJI72" s="119"/>
      <c r="MJJ72" s="119"/>
      <c r="MJK72" s="119"/>
      <c r="MJL72" s="119"/>
      <c r="MJM72" s="119"/>
      <c r="MJN72" s="119"/>
      <c r="MJO72" s="119"/>
      <c r="MJP72" s="119"/>
      <c r="MJQ72" s="119"/>
      <c r="MJR72" s="119"/>
      <c r="MJS72" s="119"/>
      <c r="MJT72" s="119"/>
      <c r="MJU72" s="119"/>
      <c r="MJV72" s="119"/>
      <c r="MJW72" s="119"/>
      <c r="MJX72" s="119"/>
      <c r="MJY72" s="119"/>
      <c r="MJZ72" s="119"/>
      <c r="MKA72" s="119"/>
      <c r="MKB72" s="119"/>
      <c r="MKC72" s="119"/>
      <c r="MKD72" s="119"/>
      <c r="MKE72" s="119"/>
      <c r="MKF72" s="119"/>
      <c r="MKG72" s="119"/>
      <c r="MKH72" s="119"/>
      <c r="MKI72" s="119"/>
      <c r="MKJ72" s="119"/>
      <c r="MKK72" s="119"/>
      <c r="MKL72" s="119"/>
      <c r="MKM72" s="119"/>
      <c r="MKN72" s="119"/>
      <c r="MKO72" s="119"/>
      <c r="MKP72" s="119"/>
      <c r="MKQ72" s="119"/>
      <c r="MKR72" s="119"/>
      <c r="MKS72" s="119"/>
      <c r="MKT72" s="119"/>
      <c r="MKU72" s="119"/>
      <c r="MKV72" s="119"/>
      <c r="MKW72" s="119"/>
      <c r="MKX72" s="119"/>
      <c r="MKY72" s="119"/>
      <c r="MKZ72" s="119"/>
      <c r="MLA72" s="119"/>
      <c r="MLB72" s="119"/>
      <c r="MLC72" s="119"/>
      <c r="MLD72" s="119"/>
      <c r="MLE72" s="119"/>
      <c r="MLF72" s="119"/>
      <c r="MLG72" s="119"/>
      <c r="MLH72" s="119"/>
      <c r="MLI72" s="119"/>
      <c r="MLJ72" s="119"/>
      <c r="MLK72" s="119"/>
      <c r="MLL72" s="119"/>
      <c r="MLM72" s="119"/>
      <c r="MLN72" s="119"/>
      <c r="MLO72" s="119"/>
      <c r="MLP72" s="119"/>
      <c r="MLQ72" s="119"/>
      <c r="MLR72" s="119"/>
      <c r="MLS72" s="119"/>
      <c r="MLT72" s="119"/>
      <c r="MLU72" s="119"/>
      <c r="MLV72" s="119"/>
      <c r="MLW72" s="119"/>
      <c r="MLX72" s="119"/>
      <c r="MLY72" s="119"/>
      <c r="MLZ72" s="119"/>
      <c r="MMA72" s="119"/>
      <c r="MMB72" s="119"/>
      <c r="MMC72" s="119"/>
      <c r="MMD72" s="119"/>
      <c r="MME72" s="119"/>
      <c r="MMF72" s="119"/>
      <c r="MMG72" s="119"/>
      <c r="MMH72" s="119"/>
      <c r="MMI72" s="119"/>
      <c r="MMJ72" s="119"/>
      <c r="MMK72" s="119"/>
      <c r="MML72" s="119"/>
      <c r="MMM72" s="119"/>
      <c r="MMN72" s="119"/>
      <c r="MMO72" s="119"/>
      <c r="MMP72" s="119"/>
      <c r="MMQ72" s="119"/>
      <c r="MMR72" s="119"/>
      <c r="MMS72" s="119"/>
      <c r="MMT72" s="119"/>
      <c r="MMU72" s="119"/>
      <c r="MMV72" s="119"/>
      <c r="MMW72" s="119"/>
      <c r="MMX72" s="119"/>
      <c r="MMY72" s="119"/>
      <c r="MMZ72" s="119"/>
      <c r="MNA72" s="119"/>
      <c r="MNB72" s="119"/>
      <c r="MNC72" s="119"/>
      <c r="MND72" s="119"/>
      <c r="MNE72" s="119"/>
      <c r="MNF72" s="119"/>
      <c r="MNG72" s="119"/>
      <c r="MNH72" s="119"/>
      <c r="MNI72" s="119"/>
      <c r="MNJ72" s="119"/>
      <c r="MNK72" s="119"/>
      <c r="MNL72" s="119"/>
      <c r="MNM72" s="119"/>
      <c r="MNN72" s="119"/>
      <c r="MNO72" s="119"/>
      <c r="MNP72" s="119"/>
      <c r="MNQ72" s="119"/>
      <c r="MNR72" s="119"/>
      <c r="MNS72" s="119"/>
      <c r="MNT72" s="119"/>
      <c r="MNU72" s="119"/>
      <c r="MNV72" s="119"/>
      <c r="MNW72" s="119"/>
      <c r="MNX72" s="119"/>
      <c r="MNY72" s="119"/>
      <c r="MNZ72" s="119"/>
      <c r="MOA72" s="119"/>
      <c r="MOB72" s="119"/>
      <c r="MOC72" s="119"/>
      <c r="MOD72" s="119"/>
      <c r="MOE72" s="119"/>
      <c r="MOF72" s="119"/>
      <c r="MOG72" s="119"/>
      <c r="MOH72" s="119"/>
      <c r="MOI72" s="119"/>
      <c r="MOJ72" s="119"/>
      <c r="MOK72" s="119"/>
      <c r="MOL72" s="119"/>
      <c r="MOM72" s="119"/>
      <c r="MON72" s="119"/>
      <c r="MOO72" s="119"/>
      <c r="MOP72" s="119"/>
      <c r="MOQ72" s="119"/>
      <c r="MOR72" s="119"/>
      <c r="MOS72" s="119"/>
      <c r="MOT72" s="119"/>
      <c r="MOU72" s="119"/>
      <c r="MOV72" s="119"/>
      <c r="MOW72" s="119"/>
      <c r="MOX72" s="119"/>
      <c r="MOY72" s="119"/>
      <c r="MOZ72" s="119"/>
      <c r="MPA72" s="119"/>
      <c r="MPB72" s="119"/>
      <c r="MPC72" s="119"/>
      <c r="MPD72" s="119"/>
      <c r="MPE72" s="119"/>
      <c r="MPF72" s="119"/>
      <c r="MPG72" s="119"/>
      <c r="MPH72" s="119"/>
      <c r="MPI72" s="119"/>
      <c r="MPJ72" s="119"/>
      <c r="MPK72" s="119"/>
      <c r="MPL72" s="119"/>
      <c r="MPM72" s="119"/>
      <c r="MPN72" s="119"/>
      <c r="MPO72" s="119"/>
      <c r="MPP72" s="119"/>
      <c r="MPQ72" s="119"/>
      <c r="MPR72" s="119"/>
      <c r="MPS72" s="119"/>
      <c r="MPT72" s="119"/>
      <c r="MPU72" s="119"/>
      <c r="MPV72" s="119"/>
      <c r="MPW72" s="119"/>
      <c r="MPX72" s="119"/>
      <c r="MPY72" s="119"/>
      <c r="MPZ72" s="119"/>
      <c r="MQA72" s="119"/>
      <c r="MQB72" s="119"/>
      <c r="MQC72" s="119"/>
      <c r="MQD72" s="119"/>
      <c r="MQE72" s="119"/>
      <c r="MQF72" s="119"/>
      <c r="MQG72" s="119"/>
      <c r="MQH72" s="119"/>
      <c r="MQI72" s="119"/>
      <c r="MQJ72" s="119"/>
      <c r="MQK72" s="119"/>
      <c r="MQL72" s="119"/>
      <c r="MQM72" s="119"/>
      <c r="MQN72" s="119"/>
      <c r="MQO72" s="119"/>
      <c r="MQP72" s="119"/>
      <c r="MQQ72" s="119"/>
      <c r="MQR72" s="119"/>
      <c r="MQS72" s="119"/>
      <c r="MQT72" s="119"/>
      <c r="MQU72" s="119"/>
      <c r="MQV72" s="119"/>
      <c r="MQW72" s="119"/>
      <c r="MQX72" s="119"/>
      <c r="MQY72" s="119"/>
      <c r="MQZ72" s="119"/>
      <c r="MRA72" s="119"/>
      <c r="MRB72" s="119"/>
      <c r="MRC72" s="119"/>
      <c r="MRD72" s="119"/>
      <c r="MRE72" s="119"/>
      <c r="MRF72" s="119"/>
      <c r="MRG72" s="119"/>
      <c r="MRH72" s="119"/>
      <c r="MRI72" s="119"/>
      <c r="MRJ72" s="119"/>
      <c r="MRK72" s="119"/>
      <c r="MRL72" s="119"/>
      <c r="MRM72" s="119"/>
      <c r="MRN72" s="119"/>
      <c r="MRO72" s="119"/>
      <c r="MRP72" s="119"/>
      <c r="MRQ72" s="119"/>
      <c r="MRR72" s="119"/>
      <c r="MRS72" s="119"/>
      <c r="MRT72" s="119"/>
      <c r="MRU72" s="119"/>
      <c r="MRV72" s="119"/>
      <c r="MRW72" s="119"/>
      <c r="MRX72" s="119"/>
      <c r="MRY72" s="119"/>
      <c r="MRZ72" s="119"/>
      <c r="MSA72" s="119"/>
      <c r="MSB72" s="119"/>
      <c r="MSC72" s="119"/>
      <c r="MSD72" s="119"/>
      <c r="MSE72" s="119"/>
      <c r="MSF72" s="119"/>
      <c r="MSG72" s="119"/>
      <c r="MSH72" s="119"/>
      <c r="MSI72" s="119"/>
      <c r="MSJ72" s="119"/>
      <c r="MSK72" s="119"/>
      <c r="MSL72" s="119"/>
      <c r="MSM72" s="119"/>
      <c r="MSN72" s="119"/>
      <c r="MSO72" s="119"/>
      <c r="MSP72" s="119"/>
      <c r="MSQ72" s="119"/>
      <c r="MSR72" s="119"/>
      <c r="MSS72" s="119"/>
      <c r="MST72" s="119"/>
      <c r="MSU72" s="119"/>
      <c r="MSV72" s="119"/>
      <c r="MSW72" s="119"/>
      <c r="MSX72" s="119"/>
      <c r="MSY72" s="119"/>
      <c r="MSZ72" s="119"/>
      <c r="MTA72" s="119"/>
      <c r="MTB72" s="119"/>
      <c r="MTC72" s="119"/>
      <c r="MTD72" s="119"/>
      <c r="MTE72" s="119"/>
      <c r="MTF72" s="119"/>
      <c r="MTG72" s="119"/>
      <c r="MTH72" s="119"/>
      <c r="MTI72" s="119"/>
      <c r="MTJ72" s="119"/>
      <c r="MTK72" s="119"/>
      <c r="MTL72" s="119"/>
      <c r="MTM72" s="119"/>
      <c r="MTN72" s="119"/>
      <c r="MTO72" s="119"/>
      <c r="MTP72" s="119"/>
      <c r="MTQ72" s="119"/>
      <c r="MTR72" s="119"/>
      <c r="MTS72" s="119"/>
      <c r="MTT72" s="119"/>
      <c r="MTU72" s="119"/>
      <c r="MTV72" s="119"/>
      <c r="MTW72" s="119"/>
      <c r="MTX72" s="119"/>
      <c r="MTY72" s="119"/>
      <c r="MTZ72" s="119"/>
      <c r="MUA72" s="119"/>
      <c r="MUB72" s="119"/>
      <c r="MUC72" s="119"/>
      <c r="MUD72" s="119"/>
      <c r="MUE72" s="119"/>
      <c r="MUF72" s="119"/>
      <c r="MUG72" s="119"/>
      <c r="MUH72" s="119"/>
      <c r="MUI72" s="119"/>
      <c r="MUJ72" s="119"/>
      <c r="MUK72" s="119"/>
      <c r="MUL72" s="119"/>
      <c r="MUM72" s="119"/>
      <c r="MUN72" s="119"/>
      <c r="MUO72" s="119"/>
      <c r="MUP72" s="119"/>
      <c r="MUQ72" s="119"/>
      <c r="MUR72" s="119"/>
      <c r="MUS72" s="119"/>
      <c r="MUT72" s="119"/>
      <c r="MUU72" s="119"/>
      <c r="MUV72" s="119"/>
      <c r="MUW72" s="119"/>
      <c r="MUX72" s="119"/>
      <c r="MUY72" s="119"/>
      <c r="MUZ72" s="119"/>
      <c r="MVA72" s="119"/>
      <c r="MVB72" s="119"/>
      <c r="MVC72" s="119"/>
      <c r="MVD72" s="119"/>
      <c r="MVE72" s="119"/>
      <c r="MVF72" s="119"/>
      <c r="MVG72" s="119"/>
      <c r="MVH72" s="119"/>
      <c r="MVI72" s="119"/>
      <c r="MVJ72" s="119"/>
      <c r="MVK72" s="119"/>
      <c r="MVL72" s="119"/>
      <c r="MVM72" s="119"/>
      <c r="MVN72" s="119"/>
      <c r="MVO72" s="119"/>
      <c r="MVP72" s="119"/>
      <c r="MVQ72" s="119"/>
      <c r="MVR72" s="119"/>
      <c r="MVS72" s="119"/>
      <c r="MVT72" s="119"/>
      <c r="MVU72" s="119"/>
      <c r="MVV72" s="119"/>
      <c r="MVW72" s="119"/>
      <c r="MVX72" s="119"/>
      <c r="MVY72" s="119"/>
      <c r="MVZ72" s="119"/>
      <c r="MWA72" s="119"/>
      <c r="MWB72" s="119"/>
      <c r="MWC72" s="119"/>
      <c r="MWD72" s="119"/>
      <c r="MWE72" s="119"/>
      <c r="MWF72" s="119"/>
      <c r="MWG72" s="119"/>
      <c r="MWH72" s="119"/>
      <c r="MWI72" s="119"/>
      <c r="MWJ72" s="119"/>
      <c r="MWK72" s="119"/>
      <c r="MWL72" s="119"/>
      <c r="MWM72" s="119"/>
      <c r="MWN72" s="119"/>
      <c r="MWO72" s="119"/>
      <c r="MWP72" s="119"/>
      <c r="MWQ72" s="119"/>
      <c r="MWR72" s="119"/>
      <c r="MWS72" s="119"/>
      <c r="MWT72" s="119"/>
      <c r="MWU72" s="119"/>
      <c r="MWV72" s="119"/>
      <c r="MWW72" s="119"/>
      <c r="MWX72" s="119"/>
      <c r="MWY72" s="119"/>
      <c r="MWZ72" s="119"/>
      <c r="MXA72" s="119"/>
      <c r="MXB72" s="119"/>
      <c r="MXC72" s="119"/>
      <c r="MXD72" s="119"/>
      <c r="MXE72" s="119"/>
      <c r="MXF72" s="119"/>
      <c r="MXG72" s="119"/>
      <c r="MXH72" s="119"/>
      <c r="MXI72" s="119"/>
      <c r="MXJ72" s="119"/>
      <c r="MXK72" s="119"/>
      <c r="MXL72" s="119"/>
      <c r="MXM72" s="119"/>
      <c r="MXN72" s="119"/>
      <c r="MXO72" s="119"/>
      <c r="MXP72" s="119"/>
      <c r="MXQ72" s="119"/>
      <c r="MXR72" s="119"/>
      <c r="MXS72" s="119"/>
      <c r="MXT72" s="119"/>
      <c r="MXU72" s="119"/>
      <c r="MXV72" s="119"/>
      <c r="MXW72" s="119"/>
      <c r="MXX72" s="119"/>
      <c r="MXY72" s="119"/>
      <c r="MXZ72" s="119"/>
      <c r="MYA72" s="119"/>
      <c r="MYB72" s="119"/>
      <c r="MYC72" s="119"/>
      <c r="MYD72" s="119"/>
      <c r="MYE72" s="119"/>
      <c r="MYF72" s="119"/>
      <c r="MYG72" s="119"/>
      <c r="MYH72" s="119"/>
      <c r="MYI72" s="119"/>
      <c r="MYJ72" s="119"/>
      <c r="MYK72" s="119"/>
      <c r="MYL72" s="119"/>
      <c r="MYM72" s="119"/>
      <c r="MYN72" s="119"/>
      <c r="MYO72" s="119"/>
      <c r="MYP72" s="119"/>
      <c r="MYQ72" s="119"/>
      <c r="MYR72" s="119"/>
      <c r="MYS72" s="119"/>
      <c r="MYT72" s="119"/>
      <c r="MYU72" s="119"/>
      <c r="MYV72" s="119"/>
      <c r="MYW72" s="119"/>
      <c r="MYX72" s="119"/>
      <c r="MYY72" s="119"/>
      <c r="MYZ72" s="119"/>
      <c r="MZA72" s="119"/>
      <c r="MZB72" s="119"/>
      <c r="MZC72" s="119"/>
      <c r="MZD72" s="119"/>
      <c r="MZE72" s="119"/>
      <c r="MZF72" s="119"/>
      <c r="MZG72" s="119"/>
      <c r="MZH72" s="119"/>
      <c r="MZI72" s="119"/>
      <c r="MZJ72" s="119"/>
      <c r="MZK72" s="119"/>
      <c r="MZL72" s="119"/>
      <c r="MZM72" s="119"/>
      <c r="MZN72" s="119"/>
      <c r="MZO72" s="119"/>
      <c r="MZP72" s="119"/>
      <c r="MZQ72" s="119"/>
      <c r="MZR72" s="119"/>
      <c r="MZS72" s="119"/>
      <c r="MZT72" s="119"/>
      <c r="MZU72" s="119"/>
      <c r="MZV72" s="119"/>
      <c r="MZW72" s="119"/>
      <c r="MZX72" s="119"/>
      <c r="MZY72" s="119"/>
      <c r="MZZ72" s="119"/>
      <c r="NAA72" s="119"/>
      <c r="NAB72" s="119"/>
      <c r="NAC72" s="119"/>
      <c r="NAD72" s="119"/>
      <c r="NAE72" s="119"/>
      <c r="NAF72" s="119"/>
      <c r="NAG72" s="119"/>
      <c r="NAH72" s="119"/>
      <c r="NAI72" s="119"/>
      <c r="NAJ72" s="119"/>
      <c r="NAK72" s="119"/>
      <c r="NAL72" s="119"/>
      <c r="NAM72" s="119"/>
      <c r="NAN72" s="119"/>
      <c r="NAO72" s="119"/>
      <c r="NAP72" s="119"/>
      <c r="NAQ72" s="119"/>
      <c r="NAR72" s="119"/>
      <c r="NAS72" s="119"/>
      <c r="NAT72" s="119"/>
      <c r="NAU72" s="119"/>
      <c r="NAV72" s="119"/>
      <c r="NAW72" s="119"/>
      <c r="NAX72" s="119"/>
      <c r="NAY72" s="119"/>
      <c r="NAZ72" s="119"/>
      <c r="NBA72" s="119"/>
      <c r="NBB72" s="119"/>
      <c r="NBC72" s="119"/>
      <c r="NBD72" s="119"/>
      <c r="NBE72" s="119"/>
      <c r="NBF72" s="119"/>
      <c r="NBG72" s="119"/>
      <c r="NBH72" s="119"/>
      <c r="NBI72" s="119"/>
      <c r="NBJ72" s="119"/>
      <c r="NBK72" s="119"/>
      <c r="NBL72" s="119"/>
      <c r="NBM72" s="119"/>
      <c r="NBN72" s="119"/>
      <c r="NBO72" s="119"/>
      <c r="NBP72" s="119"/>
      <c r="NBQ72" s="119"/>
      <c r="NBR72" s="119"/>
      <c r="NBS72" s="119"/>
      <c r="NBT72" s="119"/>
      <c r="NBU72" s="119"/>
      <c r="NBV72" s="119"/>
      <c r="NBW72" s="119"/>
      <c r="NBX72" s="119"/>
      <c r="NBY72" s="119"/>
      <c r="NBZ72" s="119"/>
      <c r="NCA72" s="119"/>
      <c r="NCB72" s="119"/>
      <c r="NCC72" s="119"/>
      <c r="NCD72" s="119"/>
      <c r="NCE72" s="119"/>
      <c r="NCF72" s="119"/>
      <c r="NCG72" s="119"/>
      <c r="NCH72" s="119"/>
      <c r="NCI72" s="119"/>
      <c r="NCJ72" s="119"/>
      <c r="NCK72" s="119"/>
      <c r="NCL72" s="119"/>
      <c r="NCM72" s="119"/>
      <c r="NCN72" s="119"/>
      <c r="NCO72" s="119"/>
      <c r="NCP72" s="119"/>
      <c r="NCQ72" s="119"/>
      <c r="NCR72" s="119"/>
      <c r="NCS72" s="119"/>
      <c r="NCT72" s="119"/>
      <c r="NCU72" s="119"/>
      <c r="NCV72" s="119"/>
      <c r="NCW72" s="119"/>
      <c r="NCX72" s="119"/>
      <c r="NCY72" s="119"/>
      <c r="NCZ72" s="119"/>
      <c r="NDA72" s="119"/>
      <c r="NDB72" s="119"/>
      <c r="NDC72" s="119"/>
      <c r="NDD72" s="119"/>
      <c r="NDE72" s="119"/>
      <c r="NDF72" s="119"/>
      <c r="NDG72" s="119"/>
      <c r="NDH72" s="119"/>
      <c r="NDI72" s="119"/>
      <c r="NDJ72" s="119"/>
      <c r="NDK72" s="119"/>
      <c r="NDL72" s="119"/>
      <c r="NDM72" s="119"/>
      <c r="NDN72" s="119"/>
      <c r="NDO72" s="119"/>
      <c r="NDP72" s="119"/>
      <c r="NDQ72" s="119"/>
      <c r="NDR72" s="119"/>
      <c r="NDS72" s="119"/>
      <c r="NDT72" s="119"/>
      <c r="NDU72" s="119"/>
      <c r="NDV72" s="119"/>
      <c r="NDW72" s="119"/>
      <c r="NDX72" s="119"/>
      <c r="NDY72" s="119"/>
      <c r="NDZ72" s="119"/>
      <c r="NEA72" s="119"/>
      <c r="NEB72" s="119"/>
      <c r="NEC72" s="119"/>
      <c r="NED72" s="119"/>
      <c r="NEE72" s="119"/>
      <c r="NEF72" s="119"/>
      <c r="NEG72" s="119"/>
      <c r="NEH72" s="119"/>
      <c r="NEI72" s="119"/>
      <c r="NEJ72" s="119"/>
      <c r="NEK72" s="119"/>
      <c r="NEL72" s="119"/>
      <c r="NEM72" s="119"/>
      <c r="NEN72" s="119"/>
      <c r="NEO72" s="119"/>
      <c r="NEP72" s="119"/>
      <c r="NEQ72" s="119"/>
      <c r="NER72" s="119"/>
      <c r="NES72" s="119"/>
      <c r="NET72" s="119"/>
      <c r="NEU72" s="119"/>
      <c r="NEV72" s="119"/>
      <c r="NEW72" s="119"/>
      <c r="NEX72" s="119"/>
      <c r="NEY72" s="119"/>
      <c r="NEZ72" s="119"/>
      <c r="NFA72" s="119"/>
      <c r="NFB72" s="119"/>
      <c r="NFC72" s="119"/>
      <c r="NFD72" s="119"/>
      <c r="NFE72" s="119"/>
      <c r="NFF72" s="119"/>
      <c r="NFG72" s="119"/>
      <c r="NFH72" s="119"/>
      <c r="NFI72" s="119"/>
      <c r="NFJ72" s="119"/>
      <c r="NFK72" s="119"/>
      <c r="NFL72" s="119"/>
      <c r="NFM72" s="119"/>
      <c r="NFN72" s="119"/>
      <c r="NFO72" s="119"/>
      <c r="NFP72" s="119"/>
      <c r="NFQ72" s="119"/>
      <c r="NFR72" s="119"/>
      <c r="NFS72" s="119"/>
      <c r="NFT72" s="119"/>
      <c r="NFU72" s="119"/>
      <c r="NFV72" s="119"/>
      <c r="NFW72" s="119"/>
      <c r="NFX72" s="119"/>
      <c r="NFY72" s="119"/>
      <c r="NFZ72" s="119"/>
      <c r="NGA72" s="119"/>
      <c r="NGB72" s="119"/>
      <c r="NGC72" s="119"/>
      <c r="NGD72" s="119"/>
      <c r="NGE72" s="119"/>
      <c r="NGF72" s="119"/>
      <c r="NGG72" s="119"/>
      <c r="NGH72" s="119"/>
      <c r="NGI72" s="119"/>
      <c r="NGJ72" s="119"/>
      <c r="NGK72" s="119"/>
      <c r="NGL72" s="119"/>
      <c r="NGM72" s="119"/>
      <c r="NGN72" s="119"/>
      <c r="NGO72" s="119"/>
      <c r="NGP72" s="119"/>
      <c r="NGQ72" s="119"/>
      <c r="NGR72" s="119"/>
      <c r="NGS72" s="119"/>
      <c r="NGT72" s="119"/>
      <c r="NGU72" s="119"/>
      <c r="NGV72" s="119"/>
      <c r="NGW72" s="119"/>
      <c r="NGX72" s="119"/>
      <c r="NGY72" s="119"/>
      <c r="NGZ72" s="119"/>
      <c r="NHA72" s="119"/>
      <c r="NHB72" s="119"/>
      <c r="NHC72" s="119"/>
      <c r="NHD72" s="119"/>
      <c r="NHE72" s="119"/>
      <c r="NHF72" s="119"/>
      <c r="NHG72" s="119"/>
      <c r="NHH72" s="119"/>
      <c r="NHI72" s="119"/>
      <c r="NHJ72" s="119"/>
      <c r="NHK72" s="119"/>
      <c r="NHL72" s="119"/>
      <c r="NHM72" s="119"/>
      <c r="NHN72" s="119"/>
      <c r="NHO72" s="119"/>
      <c r="NHP72" s="119"/>
      <c r="NHQ72" s="119"/>
      <c r="NHR72" s="119"/>
      <c r="NHS72" s="119"/>
      <c r="NHT72" s="119"/>
      <c r="NHU72" s="119"/>
      <c r="NHV72" s="119"/>
      <c r="NHW72" s="119"/>
      <c r="NHX72" s="119"/>
      <c r="NHY72" s="119"/>
      <c r="NHZ72" s="119"/>
      <c r="NIA72" s="119"/>
      <c r="NIB72" s="119"/>
      <c r="NIC72" s="119"/>
      <c r="NID72" s="119"/>
      <c r="NIE72" s="119"/>
      <c r="NIF72" s="119"/>
      <c r="NIG72" s="119"/>
      <c r="NIH72" s="119"/>
      <c r="NII72" s="119"/>
      <c r="NIJ72" s="119"/>
      <c r="NIK72" s="119"/>
      <c r="NIL72" s="119"/>
      <c r="NIM72" s="119"/>
      <c r="NIN72" s="119"/>
      <c r="NIO72" s="119"/>
      <c r="NIP72" s="119"/>
      <c r="NIQ72" s="119"/>
      <c r="NIR72" s="119"/>
      <c r="NIS72" s="119"/>
      <c r="NIT72" s="119"/>
      <c r="NIU72" s="119"/>
      <c r="NIV72" s="119"/>
      <c r="NIW72" s="119"/>
      <c r="NIX72" s="119"/>
      <c r="NIY72" s="119"/>
      <c r="NIZ72" s="119"/>
      <c r="NJA72" s="119"/>
      <c r="NJB72" s="119"/>
      <c r="NJC72" s="119"/>
      <c r="NJD72" s="119"/>
      <c r="NJE72" s="119"/>
      <c r="NJF72" s="119"/>
      <c r="NJG72" s="119"/>
      <c r="NJH72" s="119"/>
      <c r="NJI72" s="119"/>
      <c r="NJJ72" s="119"/>
      <c r="NJK72" s="119"/>
      <c r="NJL72" s="119"/>
      <c r="NJM72" s="119"/>
      <c r="NJN72" s="119"/>
      <c r="NJO72" s="119"/>
      <c r="NJP72" s="119"/>
      <c r="NJQ72" s="119"/>
      <c r="NJR72" s="119"/>
      <c r="NJS72" s="119"/>
      <c r="NJT72" s="119"/>
      <c r="NJU72" s="119"/>
      <c r="NJV72" s="119"/>
      <c r="NJW72" s="119"/>
      <c r="NJX72" s="119"/>
      <c r="NJY72" s="119"/>
      <c r="NJZ72" s="119"/>
      <c r="NKA72" s="119"/>
      <c r="NKB72" s="119"/>
      <c r="NKC72" s="119"/>
      <c r="NKD72" s="119"/>
      <c r="NKE72" s="119"/>
      <c r="NKF72" s="119"/>
      <c r="NKG72" s="119"/>
      <c r="NKH72" s="119"/>
      <c r="NKI72" s="119"/>
      <c r="NKJ72" s="119"/>
      <c r="NKK72" s="119"/>
      <c r="NKL72" s="119"/>
      <c r="NKM72" s="119"/>
      <c r="NKN72" s="119"/>
      <c r="NKO72" s="119"/>
      <c r="NKP72" s="119"/>
      <c r="NKQ72" s="119"/>
      <c r="NKR72" s="119"/>
      <c r="NKS72" s="119"/>
      <c r="NKT72" s="119"/>
      <c r="NKU72" s="119"/>
      <c r="NKV72" s="119"/>
      <c r="NKW72" s="119"/>
      <c r="NKX72" s="119"/>
      <c r="NKY72" s="119"/>
      <c r="NKZ72" s="119"/>
      <c r="NLA72" s="119"/>
      <c r="NLB72" s="119"/>
      <c r="NLC72" s="119"/>
      <c r="NLD72" s="119"/>
      <c r="NLE72" s="119"/>
      <c r="NLF72" s="119"/>
      <c r="NLG72" s="119"/>
      <c r="NLH72" s="119"/>
      <c r="NLI72" s="119"/>
      <c r="NLJ72" s="119"/>
      <c r="NLK72" s="119"/>
      <c r="NLL72" s="119"/>
      <c r="NLM72" s="119"/>
      <c r="NLN72" s="119"/>
      <c r="NLO72" s="119"/>
      <c r="NLP72" s="119"/>
      <c r="NLQ72" s="119"/>
      <c r="NLR72" s="119"/>
      <c r="NLS72" s="119"/>
      <c r="NLT72" s="119"/>
      <c r="NLU72" s="119"/>
      <c r="NLV72" s="119"/>
      <c r="NLW72" s="119"/>
      <c r="NLX72" s="119"/>
      <c r="NLY72" s="119"/>
      <c r="NLZ72" s="119"/>
      <c r="NMA72" s="119"/>
      <c r="NMB72" s="119"/>
      <c r="NMC72" s="119"/>
      <c r="NMD72" s="119"/>
      <c r="NME72" s="119"/>
      <c r="NMF72" s="119"/>
      <c r="NMG72" s="119"/>
      <c r="NMH72" s="119"/>
      <c r="NMI72" s="119"/>
      <c r="NMJ72" s="119"/>
      <c r="NMK72" s="119"/>
      <c r="NML72" s="119"/>
      <c r="NMM72" s="119"/>
      <c r="NMN72" s="119"/>
      <c r="NMO72" s="119"/>
      <c r="NMP72" s="119"/>
      <c r="NMQ72" s="119"/>
      <c r="NMR72" s="119"/>
      <c r="NMS72" s="119"/>
      <c r="NMT72" s="119"/>
      <c r="NMU72" s="119"/>
      <c r="NMV72" s="119"/>
      <c r="NMW72" s="119"/>
      <c r="NMX72" s="119"/>
      <c r="NMY72" s="119"/>
      <c r="NMZ72" s="119"/>
      <c r="NNA72" s="119"/>
      <c r="NNB72" s="119"/>
      <c r="NNC72" s="119"/>
      <c r="NND72" s="119"/>
      <c r="NNE72" s="119"/>
      <c r="NNF72" s="119"/>
      <c r="NNG72" s="119"/>
      <c r="NNH72" s="119"/>
      <c r="NNI72" s="119"/>
      <c r="NNJ72" s="119"/>
      <c r="NNK72" s="119"/>
      <c r="NNL72" s="119"/>
      <c r="NNM72" s="119"/>
      <c r="NNN72" s="119"/>
      <c r="NNO72" s="119"/>
      <c r="NNP72" s="119"/>
      <c r="NNQ72" s="119"/>
      <c r="NNR72" s="119"/>
      <c r="NNS72" s="119"/>
      <c r="NNT72" s="119"/>
      <c r="NNU72" s="119"/>
      <c r="NNV72" s="119"/>
      <c r="NNW72" s="119"/>
      <c r="NNX72" s="119"/>
      <c r="NNY72" s="119"/>
      <c r="NNZ72" s="119"/>
      <c r="NOA72" s="119"/>
      <c r="NOB72" s="119"/>
      <c r="NOC72" s="119"/>
      <c r="NOD72" s="119"/>
      <c r="NOE72" s="119"/>
      <c r="NOF72" s="119"/>
      <c r="NOG72" s="119"/>
      <c r="NOH72" s="119"/>
      <c r="NOI72" s="119"/>
      <c r="NOJ72" s="119"/>
      <c r="NOK72" s="119"/>
      <c r="NOL72" s="119"/>
      <c r="NOM72" s="119"/>
      <c r="NON72" s="119"/>
      <c r="NOO72" s="119"/>
      <c r="NOP72" s="119"/>
      <c r="NOQ72" s="119"/>
      <c r="NOR72" s="119"/>
      <c r="NOS72" s="119"/>
      <c r="NOT72" s="119"/>
      <c r="NOU72" s="119"/>
      <c r="NOV72" s="119"/>
      <c r="NOW72" s="119"/>
      <c r="NOX72" s="119"/>
      <c r="NOY72" s="119"/>
      <c r="NOZ72" s="119"/>
      <c r="NPA72" s="119"/>
      <c r="NPB72" s="119"/>
      <c r="NPC72" s="119"/>
      <c r="NPD72" s="119"/>
      <c r="NPE72" s="119"/>
      <c r="NPF72" s="119"/>
      <c r="NPG72" s="119"/>
      <c r="NPH72" s="119"/>
      <c r="NPI72" s="119"/>
      <c r="NPJ72" s="119"/>
      <c r="NPK72" s="119"/>
      <c r="NPL72" s="119"/>
      <c r="NPM72" s="119"/>
      <c r="NPN72" s="119"/>
      <c r="NPO72" s="119"/>
      <c r="NPP72" s="119"/>
      <c r="NPQ72" s="119"/>
      <c r="NPR72" s="119"/>
      <c r="NPS72" s="119"/>
      <c r="NPT72" s="119"/>
      <c r="NPU72" s="119"/>
      <c r="NPV72" s="119"/>
      <c r="NPW72" s="119"/>
      <c r="NPX72" s="119"/>
      <c r="NPY72" s="119"/>
      <c r="NPZ72" s="119"/>
      <c r="NQA72" s="119"/>
      <c r="NQB72" s="119"/>
      <c r="NQC72" s="119"/>
      <c r="NQD72" s="119"/>
      <c r="NQE72" s="119"/>
      <c r="NQF72" s="119"/>
      <c r="NQG72" s="119"/>
      <c r="NQH72" s="119"/>
      <c r="NQI72" s="119"/>
      <c r="NQJ72" s="119"/>
      <c r="NQK72" s="119"/>
      <c r="NQL72" s="119"/>
      <c r="NQM72" s="119"/>
      <c r="NQN72" s="119"/>
      <c r="NQO72" s="119"/>
      <c r="NQP72" s="119"/>
      <c r="NQQ72" s="119"/>
      <c r="NQR72" s="119"/>
      <c r="NQS72" s="119"/>
      <c r="NQT72" s="119"/>
      <c r="NQU72" s="119"/>
      <c r="NQV72" s="119"/>
      <c r="NQW72" s="119"/>
      <c r="NQX72" s="119"/>
      <c r="NQY72" s="119"/>
      <c r="NQZ72" s="119"/>
      <c r="NRA72" s="119"/>
      <c r="NRB72" s="119"/>
      <c r="NRC72" s="119"/>
      <c r="NRD72" s="119"/>
      <c r="NRE72" s="119"/>
      <c r="NRF72" s="119"/>
      <c r="NRG72" s="119"/>
      <c r="NRH72" s="119"/>
      <c r="NRI72" s="119"/>
      <c r="NRJ72" s="119"/>
      <c r="NRK72" s="119"/>
      <c r="NRL72" s="119"/>
      <c r="NRM72" s="119"/>
      <c r="NRN72" s="119"/>
      <c r="NRO72" s="119"/>
      <c r="NRP72" s="119"/>
      <c r="NRQ72" s="119"/>
      <c r="NRR72" s="119"/>
      <c r="NRS72" s="119"/>
      <c r="NRT72" s="119"/>
      <c r="NRU72" s="119"/>
      <c r="NRV72" s="119"/>
      <c r="NRW72" s="119"/>
      <c r="NRX72" s="119"/>
      <c r="NRY72" s="119"/>
      <c r="NRZ72" s="119"/>
      <c r="NSA72" s="119"/>
      <c r="NSB72" s="119"/>
      <c r="NSC72" s="119"/>
      <c r="NSD72" s="119"/>
      <c r="NSE72" s="119"/>
      <c r="NSF72" s="119"/>
      <c r="NSG72" s="119"/>
      <c r="NSH72" s="119"/>
      <c r="NSI72" s="119"/>
      <c r="NSJ72" s="119"/>
      <c r="NSK72" s="119"/>
      <c r="NSL72" s="119"/>
      <c r="NSM72" s="119"/>
      <c r="NSN72" s="119"/>
      <c r="NSO72" s="119"/>
      <c r="NSP72" s="119"/>
      <c r="NSQ72" s="119"/>
      <c r="NSR72" s="119"/>
      <c r="NSS72" s="119"/>
      <c r="NST72" s="119"/>
      <c r="NSU72" s="119"/>
      <c r="NSV72" s="119"/>
      <c r="NSW72" s="119"/>
      <c r="NSX72" s="119"/>
      <c r="NSY72" s="119"/>
      <c r="NSZ72" s="119"/>
      <c r="NTA72" s="119"/>
      <c r="NTB72" s="119"/>
      <c r="NTC72" s="119"/>
      <c r="NTD72" s="119"/>
      <c r="NTE72" s="119"/>
      <c r="NTF72" s="119"/>
      <c r="NTG72" s="119"/>
      <c r="NTH72" s="119"/>
      <c r="NTI72" s="119"/>
      <c r="NTJ72" s="119"/>
      <c r="NTK72" s="119"/>
      <c r="NTL72" s="119"/>
      <c r="NTM72" s="119"/>
      <c r="NTN72" s="119"/>
      <c r="NTO72" s="119"/>
      <c r="NTP72" s="119"/>
      <c r="NTQ72" s="119"/>
      <c r="NTR72" s="119"/>
      <c r="NTS72" s="119"/>
      <c r="NTT72" s="119"/>
      <c r="NTU72" s="119"/>
      <c r="NTV72" s="119"/>
      <c r="NTW72" s="119"/>
      <c r="NTX72" s="119"/>
      <c r="NTY72" s="119"/>
      <c r="NTZ72" s="119"/>
      <c r="NUA72" s="119"/>
      <c r="NUB72" s="119"/>
      <c r="NUC72" s="119"/>
      <c r="NUD72" s="119"/>
      <c r="NUE72" s="119"/>
      <c r="NUF72" s="119"/>
      <c r="NUG72" s="119"/>
      <c r="NUH72" s="119"/>
      <c r="NUI72" s="119"/>
      <c r="NUJ72" s="119"/>
      <c r="NUK72" s="119"/>
      <c r="NUL72" s="119"/>
      <c r="NUM72" s="119"/>
      <c r="NUN72" s="119"/>
      <c r="NUO72" s="119"/>
      <c r="NUP72" s="119"/>
      <c r="NUQ72" s="119"/>
      <c r="NUR72" s="119"/>
      <c r="NUS72" s="119"/>
      <c r="NUT72" s="119"/>
      <c r="NUU72" s="119"/>
      <c r="NUV72" s="119"/>
      <c r="NUW72" s="119"/>
      <c r="NUX72" s="119"/>
      <c r="NUY72" s="119"/>
      <c r="NUZ72" s="119"/>
      <c r="NVA72" s="119"/>
      <c r="NVB72" s="119"/>
      <c r="NVC72" s="119"/>
      <c r="NVD72" s="119"/>
      <c r="NVE72" s="119"/>
      <c r="NVF72" s="119"/>
      <c r="NVG72" s="119"/>
      <c r="NVH72" s="119"/>
      <c r="NVI72" s="119"/>
      <c r="NVJ72" s="119"/>
      <c r="NVK72" s="119"/>
      <c r="NVL72" s="119"/>
      <c r="NVM72" s="119"/>
      <c r="NVN72" s="119"/>
      <c r="NVO72" s="119"/>
      <c r="NVP72" s="119"/>
      <c r="NVQ72" s="119"/>
      <c r="NVR72" s="119"/>
      <c r="NVS72" s="119"/>
      <c r="NVT72" s="119"/>
      <c r="NVU72" s="119"/>
      <c r="NVV72" s="119"/>
      <c r="NVW72" s="119"/>
      <c r="NVX72" s="119"/>
      <c r="NVY72" s="119"/>
      <c r="NVZ72" s="119"/>
      <c r="NWA72" s="119"/>
      <c r="NWB72" s="119"/>
      <c r="NWC72" s="119"/>
      <c r="NWD72" s="119"/>
      <c r="NWE72" s="119"/>
      <c r="NWF72" s="119"/>
      <c r="NWG72" s="119"/>
      <c r="NWH72" s="119"/>
      <c r="NWI72" s="119"/>
      <c r="NWJ72" s="119"/>
      <c r="NWK72" s="119"/>
      <c r="NWL72" s="119"/>
      <c r="NWM72" s="119"/>
      <c r="NWN72" s="119"/>
      <c r="NWO72" s="119"/>
      <c r="NWP72" s="119"/>
      <c r="NWQ72" s="119"/>
      <c r="NWR72" s="119"/>
      <c r="NWS72" s="119"/>
      <c r="NWT72" s="119"/>
      <c r="NWU72" s="119"/>
      <c r="NWV72" s="119"/>
      <c r="NWW72" s="119"/>
      <c r="NWX72" s="119"/>
      <c r="NWY72" s="119"/>
      <c r="NWZ72" s="119"/>
      <c r="NXA72" s="119"/>
      <c r="NXB72" s="119"/>
      <c r="NXC72" s="119"/>
      <c r="NXD72" s="119"/>
      <c r="NXE72" s="119"/>
      <c r="NXF72" s="119"/>
      <c r="NXG72" s="119"/>
      <c r="NXH72" s="119"/>
      <c r="NXI72" s="119"/>
      <c r="NXJ72" s="119"/>
      <c r="NXK72" s="119"/>
      <c r="NXL72" s="119"/>
      <c r="NXM72" s="119"/>
      <c r="NXN72" s="119"/>
      <c r="NXO72" s="119"/>
      <c r="NXP72" s="119"/>
      <c r="NXQ72" s="119"/>
      <c r="NXR72" s="119"/>
      <c r="NXS72" s="119"/>
      <c r="NXT72" s="119"/>
      <c r="NXU72" s="119"/>
      <c r="NXV72" s="119"/>
      <c r="NXW72" s="119"/>
      <c r="NXX72" s="119"/>
      <c r="NXY72" s="119"/>
      <c r="NXZ72" s="119"/>
      <c r="NYA72" s="119"/>
      <c r="NYB72" s="119"/>
      <c r="NYC72" s="119"/>
      <c r="NYD72" s="119"/>
      <c r="NYE72" s="119"/>
      <c r="NYF72" s="119"/>
      <c r="NYG72" s="119"/>
      <c r="NYH72" s="119"/>
      <c r="NYI72" s="119"/>
      <c r="NYJ72" s="119"/>
      <c r="NYK72" s="119"/>
      <c r="NYL72" s="119"/>
      <c r="NYM72" s="119"/>
      <c r="NYN72" s="119"/>
      <c r="NYO72" s="119"/>
      <c r="NYP72" s="119"/>
      <c r="NYQ72" s="119"/>
      <c r="NYR72" s="119"/>
      <c r="NYS72" s="119"/>
      <c r="NYT72" s="119"/>
      <c r="NYU72" s="119"/>
      <c r="NYV72" s="119"/>
      <c r="NYW72" s="119"/>
      <c r="NYX72" s="119"/>
      <c r="NYY72" s="119"/>
      <c r="NYZ72" s="119"/>
      <c r="NZA72" s="119"/>
      <c r="NZB72" s="119"/>
      <c r="NZC72" s="119"/>
      <c r="NZD72" s="119"/>
      <c r="NZE72" s="119"/>
      <c r="NZF72" s="119"/>
      <c r="NZG72" s="119"/>
      <c r="NZH72" s="119"/>
      <c r="NZI72" s="119"/>
      <c r="NZJ72" s="119"/>
      <c r="NZK72" s="119"/>
      <c r="NZL72" s="119"/>
      <c r="NZM72" s="119"/>
      <c r="NZN72" s="119"/>
      <c r="NZO72" s="119"/>
      <c r="NZP72" s="119"/>
      <c r="NZQ72" s="119"/>
      <c r="NZR72" s="119"/>
      <c r="NZS72" s="119"/>
      <c r="NZT72" s="119"/>
      <c r="NZU72" s="119"/>
      <c r="NZV72" s="119"/>
      <c r="NZW72" s="119"/>
      <c r="NZX72" s="119"/>
      <c r="NZY72" s="119"/>
      <c r="NZZ72" s="119"/>
      <c r="OAA72" s="119"/>
      <c r="OAB72" s="119"/>
      <c r="OAC72" s="119"/>
      <c r="OAD72" s="119"/>
      <c r="OAE72" s="119"/>
      <c r="OAF72" s="119"/>
      <c r="OAG72" s="119"/>
      <c r="OAH72" s="119"/>
      <c r="OAI72" s="119"/>
      <c r="OAJ72" s="119"/>
      <c r="OAK72" s="119"/>
      <c r="OAL72" s="119"/>
      <c r="OAM72" s="119"/>
      <c r="OAN72" s="119"/>
      <c r="OAO72" s="119"/>
      <c r="OAP72" s="119"/>
      <c r="OAQ72" s="119"/>
      <c r="OAR72" s="119"/>
      <c r="OAS72" s="119"/>
      <c r="OAT72" s="119"/>
      <c r="OAU72" s="119"/>
      <c r="OAV72" s="119"/>
      <c r="OAW72" s="119"/>
      <c r="OAX72" s="119"/>
      <c r="OAY72" s="119"/>
      <c r="OAZ72" s="119"/>
      <c r="OBA72" s="119"/>
      <c r="OBB72" s="119"/>
      <c r="OBC72" s="119"/>
      <c r="OBD72" s="119"/>
      <c r="OBE72" s="119"/>
      <c r="OBF72" s="119"/>
      <c r="OBG72" s="119"/>
      <c r="OBH72" s="119"/>
      <c r="OBI72" s="119"/>
      <c r="OBJ72" s="119"/>
      <c r="OBK72" s="119"/>
      <c r="OBL72" s="119"/>
      <c r="OBM72" s="119"/>
      <c r="OBN72" s="119"/>
      <c r="OBO72" s="119"/>
      <c r="OBP72" s="119"/>
      <c r="OBQ72" s="119"/>
      <c r="OBR72" s="119"/>
      <c r="OBS72" s="119"/>
      <c r="OBT72" s="119"/>
      <c r="OBU72" s="119"/>
      <c r="OBV72" s="119"/>
      <c r="OBW72" s="119"/>
      <c r="OBX72" s="119"/>
      <c r="OBY72" s="119"/>
      <c r="OBZ72" s="119"/>
      <c r="OCA72" s="119"/>
      <c r="OCB72" s="119"/>
      <c r="OCC72" s="119"/>
      <c r="OCD72" s="119"/>
      <c r="OCE72" s="119"/>
      <c r="OCF72" s="119"/>
      <c r="OCG72" s="119"/>
      <c r="OCH72" s="119"/>
      <c r="OCI72" s="119"/>
      <c r="OCJ72" s="119"/>
      <c r="OCK72" s="119"/>
      <c r="OCL72" s="119"/>
      <c r="OCM72" s="119"/>
      <c r="OCN72" s="119"/>
      <c r="OCO72" s="119"/>
      <c r="OCP72" s="119"/>
      <c r="OCQ72" s="119"/>
      <c r="OCR72" s="119"/>
      <c r="OCS72" s="119"/>
      <c r="OCT72" s="119"/>
      <c r="OCU72" s="119"/>
      <c r="OCV72" s="119"/>
      <c r="OCW72" s="119"/>
      <c r="OCX72" s="119"/>
      <c r="OCY72" s="119"/>
      <c r="OCZ72" s="119"/>
      <c r="ODA72" s="119"/>
      <c r="ODB72" s="119"/>
      <c r="ODC72" s="119"/>
      <c r="ODD72" s="119"/>
      <c r="ODE72" s="119"/>
      <c r="ODF72" s="119"/>
      <c r="ODG72" s="119"/>
      <c r="ODH72" s="119"/>
      <c r="ODI72" s="119"/>
      <c r="ODJ72" s="119"/>
      <c r="ODK72" s="119"/>
      <c r="ODL72" s="119"/>
      <c r="ODM72" s="119"/>
      <c r="ODN72" s="119"/>
      <c r="ODO72" s="119"/>
      <c r="ODP72" s="119"/>
      <c r="ODQ72" s="119"/>
      <c r="ODR72" s="119"/>
      <c r="ODS72" s="119"/>
      <c r="ODT72" s="119"/>
      <c r="ODU72" s="119"/>
      <c r="ODV72" s="119"/>
      <c r="ODW72" s="119"/>
      <c r="ODX72" s="119"/>
      <c r="ODY72" s="119"/>
      <c r="ODZ72" s="119"/>
      <c r="OEA72" s="119"/>
      <c r="OEB72" s="119"/>
      <c r="OEC72" s="119"/>
      <c r="OED72" s="119"/>
      <c r="OEE72" s="119"/>
      <c r="OEF72" s="119"/>
      <c r="OEG72" s="119"/>
      <c r="OEH72" s="119"/>
      <c r="OEI72" s="119"/>
      <c r="OEJ72" s="119"/>
      <c r="OEK72" s="119"/>
      <c r="OEL72" s="119"/>
      <c r="OEM72" s="119"/>
      <c r="OEN72" s="119"/>
      <c r="OEO72" s="119"/>
      <c r="OEP72" s="119"/>
      <c r="OEQ72" s="119"/>
      <c r="OER72" s="119"/>
      <c r="OES72" s="119"/>
      <c r="OET72" s="119"/>
      <c r="OEU72" s="119"/>
      <c r="OEV72" s="119"/>
      <c r="OEW72" s="119"/>
      <c r="OEX72" s="119"/>
      <c r="OEY72" s="119"/>
      <c r="OEZ72" s="119"/>
      <c r="OFA72" s="119"/>
      <c r="OFB72" s="119"/>
      <c r="OFC72" s="119"/>
      <c r="OFD72" s="119"/>
      <c r="OFE72" s="119"/>
      <c r="OFF72" s="119"/>
      <c r="OFG72" s="119"/>
      <c r="OFH72" s="119"/>
      <c r="OFI72" s="119"/>
      <c r="OFJ72" s="119"/>
      <c r="OFK72" s="119"/>
      <c r="OFL72" s="119"/>
      <c r="OFM72" s="119"/>
      <c r="OFN72" s="119"/>
      <c r="OFO72" s="119"/>
      <c r="OFP72" s="119"/>
      <c r="OFQ72" s="119"/>
      <c r="OFR72" s="119"/>
      <c r="OFS72" s="119"/>
      <c r="OFT72" s="119"/>
      <c r="OFU72" s="119"/>
      <c r="OFV72" s="119"/>
      <c r="OFW72" s="119"/>
      <c r="OFX72" s="119"/>
      <c r="OFY72" s="119"/>
      <c r="OFZ72" s="119"/>
      <c r="OGA72" s="119"/>
      <c r="OGB72" s="119"/>
      <c r="OGC72" s="119"/>
      <c r="OGD72" s="119"/>
      <c r="OGE72" s="119"/>
      <c r="OGF72" s="119"/>
      <c r="OGG72" s="119"/>
      <c r="OGH72" s="119"/>
      <c r="OGI72" s="119"/>
      <c r="OGJ72" s="119"/>
      <c r="OGK72" s="119"/>
      <c r="OGL72" s="119"/>
      <c r="OGM72" s="119"/>
      <c r="OGN72" s="119"/>
      <c r="OGO72" s="119"/>
      <c r="OGP72" s="119"/>
      <c r="OGQ72" s="119"/>
      <c r="OGR72" s="119"/>
      <c r="OGS72" s="119"/>
      <c r="OGT72" s="119"/>
      <c r="OGU72" s="119"/>
      <c r="OGV72" s="119"/>
      <c r="OGW72" s="119"/>
      <c r="OGX72" s="119"/>
      <c r="OGY72" s="119"/>
      <c r="OGZ72" s="119"/>
      <c r="OHA72" s="119"/>
      <c r="OHB72" s="119"/>
      <c r="OHC72" s="119"/>
      <c r="OHD72" s="119"/>
      <c r="OHE72" s="119"/>
      <c r="OHF72" s="119"/>
      <c r="OHG72" s="119"/>
      <c r="OHH72" s="119"/>
      <c r="OHI72" s="119"/>
      <c r="OHJ72" s="119"/>
      <c r="OHK72" s="119"/>
      <c r="OHL72" s="119"/>
      <c r="OHM72" s="119"/>
      <c r="OHN72" s="119"/>
      <c r="OHO72" s="119"/>
      <c r="OHP72" s="119"/>
      <c r="OHQ72" s="119"/>
      <c r="OHR72" s="119"/>
      <c r="OHS72" s="119"/>
      <c r="OHT72" s="119"/>
      <c r="OHU72" s="119"/>
      <c r="OHV72" s="119"/>
      <c r="OHW72" s="119"/>
      <c r="OHX72" s="119"/>
      <c r="OHY72" s="119"/>
      <c r="OHZ72" s="119"/>
      <c r="OIA72" s="119"/>
      <c r="OIB72" s="119"/>
      <c r="OIC72" s="119"/>
      <c r="OID72" s="119"/>
      <c r="OIE72" s="119"/>
      <c r="OIF72" s="119"/>
      <c r="OIG72" s="119"/>
      <c r="OIH72" s="119"/>
      <c r="OII72" s="119"/>
      <c r="OIJ72" s="119"/>
      <c r="OIK72" s="119"/>
      <c r="OIL72" s="119"/>
      <c r="OIM72" s="119"/>
      <c r="OIN72" s="119"/>
      <c r="OIO72" s="119"/>
      <c r="OIP72" s="119"/>
      <c r="OIQ72" s="119"/>
      <c r="OIR72" s="119"/>
      <c r="OIS72" s="119"/>
      <c r="OIT72" s="119"/>
      <c r="OIU72" s="119"/>
      <c r="OIV72" s="119"/>
      <c r="OIW72" s="119"/>
      <c r="OIX72" s="119"/>
      <c r="OIY72" s="119"/>
      <c r="OIZ72" s="119"/>
      <c r="OJA72" s="119"/>
      <c r="OJB72" s="119"/>
      <c r="OJC72" s="119"/>
      <c r="OJD72" s="119"/>
      <c r="OJE72" s="119"/>
      <c r="OJF72" s="119"/>
      <c r="OJG72" s="119"/>
      <c r="OJH72" s="119"/>
      <c r="OJI72" s="119"/>
      <c r="OJJ72" s="119"/>
      <c r="OJK72" s="119"/>
      <c r="OJL72" s="119"/>
      <c r="OJM72" s="119"/>
      <c r="OJN72" s="119"/>
      <c r="OJO72" s="119"/>
      <c r="OJP72" s="119"/>
      <c r="OJQ72" s="119"/>
      <c r="OJR72" s="119"/>
      <c r="OJS72" s="119"/>
      <c r="OJT72" s="119"/>
      <c r="OJU72" s="119"/>
      <c r="OJV72" s="119"/>
      <c r="OJW72" s="119"/>
      <c r="OJX72" s="119"/>
      <c r="OJY72" s="119"/>
      <c r="OJZ72" s="119"/>
      <c r="OKA72" s="119"/>
      <c r="OKB72" s="119"/>
      <c r="OKC72" s="119"/>
      <c r="OKD72" s="119"/>
      <c r="OKE72" s="119"/>
      <c r="OKF72" s="119"/>
      <c r="OKG72" s="119"/>
      <c r="OKH72" s="119"/>
      <c r="OKI72" s="119"/>
      <c r="OKJ72" s="119"/>
      <c r="OKK72" s="119"/>
      <c r="OKL72" s="119"/>
      <c r="OKM72" s="119"/>
      <c r="OKN72" s="119"/>
      <c r="OKO72" s="119"/>
      <c r="OKP72" s="119"/>
      <c r="OKQ72" s="119"/>
      <c r="OKR72" s="119"/>
      <c r="OKS72" s="119"/>
      <c r="OKT72" s="119"/>
      <c r="OKU72" s="119"/>
      <c r="OKV72" s="119"/>
      <c r="OKW72" s="119"/>
      <c r="OKX72" s="119"/>
      <c r="OKY72" s="119"/>
      <c r="OKZ72" s="119"/>
      <c r="OLA72" s="119"/>
      <c r="OLB72" s="119"/>
      <c r="OLC72" s="119"/>
      <c r="OLD72" s="119"/>
      <c r="OLE72" s="119"/>
      <c r="OLF72" s="119"/>
      <c r="OLG72" s="119"/>
      <c r="OLH72" s="119"/>
      <c r="OLI72" s="119"/>
      <c r="OLJ72" s="119"/>
      <c r="OLK72" s="119"/>
      <c r="OLL72" s="119"/>
      <c r="OLM72" s="119"/>
      <c r="OLN72" s="119"/>
      <c r="OLO72" s="119"/>
      <c r="OLP72" s="119"/>
      <c r="OLQ72" s="119"/>
      <c r="OLR72" s="119"/>
      <c r="OLS72" s="119"/>
      <c r="OLT72" s="119"/>
      <c r="OLU72" s="119"/>
      <c r="OLV72" s="119"/>
      <c r="OLW72" s="119"/>
      <c r="OLX72" s="119"/>
      <c r="OLY72" s="119"/>
      <c r="OLZ72" s="119"/>
      <c r="OMA72" s="119"/>
      <c r="OMB72" s="119"/>
      <c r="OMC72" s="119"/>
      <c r="OMD72" s="119"/>
      <c r="OME72" s="119"/>
      <c r="OMF72" s="119"/>
      <c r="OMG72" s="119"/>
      <c r="OMH72" s="119"/>
      <c r="OMI72" s="119"/>
      <c r="OMJ72" s="119"/>
      <c r="OMK72" s="119"/>
      <c r="OML72" s="119"/>
      <c r="OMM72" s="119"/>
      <c r="OMN72" s="119"/>
      <c r="OMO72" s="119"/>
      <c r="OMP72" s="119"/>
      <c r="OMQ72" s="119"/>
      <c r="OMR72" s="119"/>
      <c r="OMS72" s="119"/>
      <c r="OMT72" s="119"/>
      <c r="OMU72" s="119"/>
      <c r="OMV72" s="119"/>
      <c r="OMW72" s="119"/>
      <c r="OMX72" s="119"/>
      <c r="OMY72" s="119"/>
      <c r="OMZ72" s="119"/>
      <c r="ONA72" s="119"/>
      <c r="ONB72" s="119"/>
      <c r="ONC72" s="119"/>
      <c r="OND72" s="119"/>
      <c r="ONE72" s="119"/>
      <c r="ONF72" s="119"/>
      <c r="ONG72" s="119"/>
      <c r="ONH72" s="119"/>
      <c r="ONI72" s="119"/>
      <c r="ONJ72" s="119"/>
      <c r="ONK72" s="119"/>
      <c r="ONL72" s="119"/>
      <c r="ONM72" s="119"/>
      <c r="ONN72" s="119"/>
      <c r="ONO72" s="119"/>
      <c r="ONP72" s="119"/>
      <c r="ONQ72" s="119"/>
      <c r="ONR72" s="119"/>
      <c r="ONS72" s="119"/>
      <c r="ONT72" s="119"/>
      <c r="ONU72" s="119"/>
      <c r="ONV72" s="119"/>
      <c r="ONW72" s="119"/>
      <c r="ONX72" s="119"/>
      <c r="ONY72" s="119"/>
      <c r="ONZ72" s="119"/>
      <c r="OOA72" s="119"/>
      <c r="OOB72" s="119"/>
      <c r="OOC72" s="119"/>
      <c r="OOD72" s="119"/>
      <c r="OOE72" s="119"/>
      <c r="OOF72" s="119"/>
      <c r="OOG72" s="119"/>
      <c r="OOH72" s="119"/>
      <c r="OOI72" s="119"/>
      <c r="OOJ72" s="119"/>
      <c r="OOK72" s="119"/>
      <c r="OOL72" s="119"/>
      <c r="OOM72" s="119"/>
      <c r="OON72" s="119"/>
      <c r="OOO72" s="119"/>
      <c r="OOP72" s="119"/>
      <c r="OOQ72" s="119"/>
      <c r="OOR72" s="119"/>
      <c r="OOS72" s="119"/>
      <c r="OOT72" s="119"/>
      <c r="OOU72" s="119"/>
      <c r="OOV72" s="119"/>
      <c r="OOW72" s="119"/>
      <c r="OOX72" s="119"/>
      <c r="OOY72" s="119"/>
      <c r="OOZ72" s="119"/>
      <c r="OPA72" s="119"/>
      <c r="OPB72" s="119"/>
      <c r="OPC72" s="119"/>
      <c r="OPD72" s="119"/>
      <c r="OPE72" s="119"/>
      <c r="OPF72" s="119"/>
      <c r="OPG72" s="119"/>
      <c r="OPH72" s="119"/>
      <c r="OPI72" s="119"/>
      <c r="OPJ72" s="119"/>
      <c r="OPK72" s="119"/>
      <c r="OPL72" s="119"/>
      <c r="OPM72" s="119"/>
      <c r="OPN72" s="119"/>
      <c r="OPO72" s="119"/>
      <c r="OPP72" s="119"/>
      <c r="OPQ72" s="119"/>
      <c r="OPR72" s="119"/>
      <c r="OPS72" s="119"/>
      <c r="OPT72" s="119"/>
      <c r="OPU72" s="119"/>
      <c r="OPV72" s="119"/>
      <c r="OPW72" s="119"/>
      <c r="OPX72" s="119"/>
      <c r="OPY72" s="119"/>
      <c r="OPZ72" s="119"/>
      <c r="OQA72" s="119"/>
      <c r="OQB72" s="119"/>
      <c r="OQC72" s="119"/>
      <c r="OQD72" s="119"/>
      <c r="OQE72" s="119"/>
      <c r="OQF72" s="119"/>
      <c r="OQG72" s="119"/>
      <c r="OQH72" s="119"/>
      <c r="OQI72" s="119"/>
      <c r="OQJ72" s="119"/>
      <c r="OQK72" s="119"/>
      <c r="OQL72" s="119"/>
      <c r="OQM72" s="119"/>
      <c r="OQN72" s="119"/>
      <c r="OQO72" s="119"/>
      <c r="OQP72" s="119"/>
      <c r="OQQ72" s="119"/>
      <c r="OQR72" s="119"/>
      <c r="OQS72" s="119"/>
      <c r="OQT72" s="119"/>
      <c r="OQU72" s="119"/>
      <c r="OQV72" s="119"/>
      <c r="OQW72" s="119"/>
      <c r="OQX72" s="119"/>
      <c r="OQY72" s="119"/>
      <c r="OQZ72" s="119"/>
      <c r="ORA72" s="119"/>
      <c r="ORB72" s="119"/>
      <c r="ORC72" s="119"/>
      <c r="ORD72" s="119"/>
      <c r="ORE72" s="119"/>
      <c r="ORF72" s="119"/>
      <c r="ORG72" s="119"/>
      <c r="ORH72" s="119"/>
      <c r="ORI72" s="119"/>
      <c r="ORJ72" s="119"/>
      <c r="ORK72" s="119"/>
      <c r="ORL72" s="119"/>
      <c r="ORM72" s="119"/>
      <c r="ORN72" s="119"/>
      <c r="ORO72" s="119"/>
      <c r="ORP72" s="119"/>
      <c r="ORQ72" s="119"/>
      <c r="ORR72" s="119"/>
      <c r="ORS72" s="119"/>
      <c r="ORT72" s="119"/>
      <c r="ORU72" s="119"/>
      <c r="ORV72" s="119"/>
      <c r="ORW72" s="119"/>
      <c r="ORX72" s="119"/>
      <c r="ORY72" s="119"/>
      <c r="ORZ72" s="119"/>
      <c r="OSA72" s="119"/>
      <c r="OSB72" s="119"/>
      <c r="OSC72" s="119"/>
      <c r="OSD72" s="119"/>
      <c r="OSE72" s="119"/>
      <c r="OSF72" s="119"/>
      <c r="OSG72" s="119"/>
      <c r="OSH72" s="119"/>
      <c r="OSI72" s="119"/>
      <c r="OSJ72" s="119"/>
      <c r="OSK72" s="119"/>
      <c r="OSL72" s="119"/>
      <c r="OSM72" s="119"/>
      <c r="OSN72" s="119"/>
      <c r="OSO72" s="119"/>
      <c r="OSP72" s="119"/>
      <c r="OSQ72" s="119"/>
      <c r="OSR72" s="119"/>
      <c r="OSS72" s="119"/>
      <c r="OST72" s="119"/>
      <c r="OSU72" s="119"/>
      <c r="OSV72" s="119"/>
      <c r="OSW72" s="119"/>
      <c r="OSX72" s="119"/>
      <c r="OSY72" s="119"/>
      <c r="OSZ72" s="119"/>
      <c r="OTA72" s="119"/>
      <c r="OTB72" s="119"/>
      <c r="OTC72" s="119"/>
      <c r="OTD72" s="119"/>
      <c r="OTE72" s="119"/>
      <c r="OTF72" s="119"/>
      <c r="OTG72" s="119"/>
      <c r="OTH72" s="119"/>
      <c r="OTI72" s="119"/>
      <c r="OTJ72" s="119"/>
      <c r="OTK72" s="119"/>
      <c r="OTL72" s="119"/>
      <c r="OTM72" s="119"/>
      <c r="OTN72" s="119"/>
      <c r="OTO72" s="119"/>
      <c r="OTP72" s="119"/>
      <c r="OTQ72" s="119"/>
      <c r="OTR72" s="119"/>
      <c r="OTS72" s="119"/>
      <c r="OTT72" s="119"/>
      <c r="OTU72" s="119"/>
      <c r="OTV72" s="119"/>
      <c r="OTW72" s="119"/>
      <c r="OTX72" s="119"/>
      <c r="OTY72" s="119"/>
      <c r="OTZ72" s="119"/>
      <c r="OUA72" s="119"/>
      <c r="OUB72" s="119"/>
      <c r="OUC72" s="119"/>
      <c r="OUD72" s="119"/>
      <c r="OUE72" s="119"/>
      <c r="OUF72" s="119"/>
      <c r="OUG72" s="119"/>
      <c r="OUH72" s="119"/>
      <c r="OUI72" s="119"/>
      <c r="OUJ72" s="119"/>
      <c r="OUK72" s="119"/>
      <c r="OUL72" s="119"/>
      <c r="OUM72" s="119"/>
      <c r="OUN72" s="119"/>
      <c r="OUO72" s="119"/>
      <c r="OUP72" s="119"/>
      <c r="OUQ72" s="119"/>
      <c r="OUR72" s="119"/>
      <c r="OUS72" s="119"/>
      <c r="OUT72" s="119"/>
      <c r="OUU72" s="119"/>
      <c r="OUV72" s="119"/>
      <c r="OUW72" s="119"/>
      <c r="OUX72" s="119"/>
      <c r="OUY72" s="119"/>
      <c r="OUZ72" s="119"/>
      <c r="OVA72" s="119"/>
      <c r="OVB72" s="119"/>
      <c r="OVC72" s="119"/>
      <c r="OVD72" s="119"/>
      <c r="OVE72" s="119"/>
      <c r="OVF72" s="119"/>
      <c r="OVG72" s="119"/>
      <c r="OVH72" s="119"/>
      <c r="OVI72" s="119"/>
      <c r="OVJ72" s="119"/>
      <c r="OVK72" s="119"/>
      <c r="OVL72" s="119"/>
      <c r="OVM72" s="119"/>
      <c r="OVN72" s="119"/>
      <c r="OVO72" s="119"/>
      <c r="OVP72" s="119"/>
      <c r="OVQ72" s="119"/>
      <c r="OVR72" s="119"/>
      <c r="OVS72" s="119"/>
      <c r="OVT72" s="119"/>
      <c r="OVU72" s="119"/>
      <c r="OVV72" s="119"/>
      <c r="OVW72" s="119"/>
      <c r="OVX72" s="119"/>
      <c r="OVY72" s="119"/>
      <c r="OVZ72" s="119"/>
      <c r="OWA72" s="119"/>
      <c r="OWB72" s="119"/>
      <c r="OWC72" s="119"/>
      <c r="OWD72" s="119"/>
      <c r="OWE72" s="119"/>
      <c r="OWF72" s="119"/>
      <c r="OWG72" s="119"/>
      <c r="OWH72" s="119"/>
      <c r="OWI72" s="119"/>
      <c r="OWJ72" s="119"/>
      <c r="OWK72" s="119"/>
      <c r="OWL72" s="119"/>
      <c r="OWM72" s="119"/>
      <c r="OWN72" s="119"/>
      <c r="OWO72" s="119"/>
      <c r="OWP72" s="119"/>
      <c r="OWQ72" s="119"/>
      <c r="OWR72" s="119"/>
      <c r="OWS72" s="119"/>
      <c r="OWT72" s="119"/>
      <c r="OWU72" s="119"/>
      <c r="OWV72" s="119"/>
      <c r="OWW72" s="119"/>
      <c r="OWX72" s="119"/>
      <c r="OWY72" s="119"/>
      <c r="OWZ72" s="119"/>
      <c r="OXA72" s="119"/>
      <c r="OXB72" s="119"/>
      <c r="OXC72" s="119"/>
      <c r="OXD72" s="119"/>
      <c r="OXE72" s="119"/>
      <c r="OXF72" s="119"/>
      <c r="OXG72" s="119"/>
      <c r="OXH72" s="119"/>
      <c r="OXI72" s="119"/>
      <c r="OXJ72" s="119"/>
      <c r="OXK72" s="119"/>
      <c r="OXL72" s="119"/>
      <c r="OXM72" s="119"/>
      <c r="OXN72" s="119"/>
      <c r="OXO72" s="119"/>
      <c r="OXP72" s="119"/>
      <c r="OXQ72" s="119"/>
      <c r="OXR72" s="119"/>
      <c r="OXS72" s="119"/>
      <c r="OXT72" s="119"/>
      <c r="OXU72" s="119"/>
      <c r="OXV72" s="119"/>
      <c r="OXW72" s="119"/>
      <c r="OXX72" s="119"/>
      <c r="OXY72" s="119"/>
      <c r="OXZ72" s="119"/>
      <c r="OYA72" s="119"/>
      <c r="OYB72" s="119"/>
      <c r="OYC72" s="119"/>
      <c r="OYD72" s="119"/>
      <c r="OYE72" s="119"/>
      <c r="OYF72" s="119"/>
      <c r="OYG72" s="119"/>
      <c r="OYH72" s="119"/>
      <c r="OYI72" s="119"/>
      <c r="OYJ72" s="119"/>
      <c r="OYK72" s="119"/>
      <c r="OYL72" s="119"/>
      <c r="OYM72" s="119"/>
      <c r="OYN72" s="119"/>
      <c r="OYO72" s="119"/>
      <c r="OYP72" s="119"/>
      <c r="OYQ72" s="119"/>
      <c r="OYR72" s="119"/>
      <c r="OYS72" s="119"/>
      <c r="OYT72" s="119"/>
      <c r="OYU72" s="119"/>
      <c r="OYV72" s="119"/>
      <c r="OYW72" s="119"/>
      <c r="OYX72" s="119"/>
      <c r="OYY72" s="119"/>
      <c r="OYZ72" s="119"/>
      <c r="OZA72" s="119"/>
      <c r="OZB72" s="119"/>
      <c r="OZC72" s="119"/>
      <c r="OZD72" s="119"/>
      <c r="OZE72" s="119"/>
      <c r="OZF72" s="119"/>
      <c r="OZG72" s="119"/>
      <c r="OZH72" s="119"/>
      <c r="OZI72" s="119"/>
      <c r="OZJ72" s="119"/>
      <c r="OZK72" s="119"/>
      <c r="OZL72" s="119"/>
      <c r="OZM72" s="119"/>
      <c r="OZN72" s="119"/>
      <c r="OZO72" s="119"/>
      <c r="OZP72" s="119"/>
      <c r="OZQ72" s="119"/>
      <c r="OZR72" s="119"/>
      <c r="OZS72" s="119"/>
      <c r="OZT72" s="119"/>
      <c r="OZU72" s="119"/>
      <c r="OZV72" s="119"/>
      <c r="OZW72" s="119"/>
      <c r="OZX72" s="119"/>
      <c r="OZY72" s="119"/>
      <c r="OZZ72" s="119"/>
      <c r="PAA72" s="119"/>
      <c r="PAB72" s="119"/>
      <c r="PAC72" s="119"/>
      <c r="PAD72" s="119"/>
      <c r="PAE72" s="119"/>
      <c r="PAF72" s="119"/>
      <c r="PAG72" s="119"/>
      <c r="PAH72" s="119"/>
      <c r="PAI72" s="119"/>
      <c r="PAJ72" s="119"/>
      <c r="PAK72" s="119"/>
      <c r="PAL72" s="119"/>
      <c r="PAM72" s="119"/>
      <c r="PAN72" s="119"/>
      <c r="PAO72" s="119"/>
      <c r="PAP72" s="119"/>
      <c r="PAQ72" s="119"/>
      <c r="PAR72" s="119"/>
      <c r="PAS72" s="119"/>
      <c r="PAT72" s="119"/>
      <c r="PAU72" s="119"/>
      <c r="PAV72" s="119"/>
      <c r="PAW72" s="119"/>
      <c r="PAX72" s="119"/>
      <c r="PAY72" s="119"/>
      <c r="PAZ72" s="119"/>
      <c r="PBA72" s="119"/>
      <c r="PBB72" s="119"/>
      <c r="PBC72" s="119"/>
      <c r="PBD72" s="119"/>
      <c r="PBE72" s="119"/>
      <c r="PBF72" s="119"/>
      <c r="PBG72" s="119"/>
      <c r="PBH72" s="119"/>
      <c r="PBI72" s="119"/>
      <c r="PBJ72" s="119"/>
      <c r="PBK72" s="119"/>
      <c r="PBL72" s="119"/>
      <c r="PBM72" s="119"/>
      <c r="PBN72" s="119"/>
      <c r="PBO72" s="119"/>
      <c r="PBP72" s="119"/>
      <c r="PBQ72" s="119"/>
      <c r="PBR72" s="119"/>
      <c r="PBS72" s="119"/>
      <c r="PBT72" s="119"/>
      <c r="PBU72" s="119"/>
      <c r="PBV72" s="119"/>
      <c r="PBW72" s="119"/>
      <c r="PBX72" s="119"/>
      <c r="PBY72" s="119"/>
      <c r="PBZ72" s="119"/>
      <c r="PCA72" s="119"/>
      <c r="PCB72" s="119"/>
      <c r="PCC72" s="119"/>
      <c r="PCD72" s="119"/>
      <c r="PCE72" s="119"/>
      <c r="PCF72" s="119"/>
      <c r="PCG72" s="119"/>
      <c r="PCH72" s="119"/>
      <c r="PCI72" s="119"/>
      <c r="PCJ72" s="119"/>
      <c r="PCK72" s="119"/>
      <c r="PCL72" s="119"/>
      <c r="PCM72" s="119"/>
      <c r="PCN72" s="119"/>
      <c r="PCO72" s="119"/>
      <c r="PCP72" s="119"/>
      <c r="PCQ72" s="119"/>
      <c r="PCR72" s="119"/>
      <c r="PCS72" s="119"/>
      <c r="PCT72" s="119"/>
      <c r="PCU72" s="119"/>
      <c r="PCV72" s="119"/>
      <c r="PCW72" s="119"/>
      <c r="PCX72" s="119"/>
      <c r="PCY72" s="119"/>
      <c r="PCZ72" s="119"/>
      <c r="PDA72" s="119"/>
      <c r="PDB72" s="119"/>
      <c r="PDC72" s="119"/>
      <c r="PDD72" s="119"/>
      <c r="PDE72" s="119"/>
      <c r="PDF72" s="119"/>
      <c r="PDG72" s="119"/>
      <c r="PDH72" s="119"/>
      <c r="PDI72" s="119"/>
      <c r="PDJ72" s="119"/>
      <c r="PDK72" s="119"/>
      <c r="PDL72" s="119"/>
      <c r="PDM72" s="119"/>
      <c r="PDN72" s="119"/>
      <c r="PDO72" s="119"/>
      <c r="PDP72" s="119"/>
      <c r="PDQ72" s="119"/>
      <c r="PDR72" s="119"/>
      <c r="PDS72" s="119"/>
      <c r="PDT72" s="119"/>
      <c r="PDU72" s="119"/>
      <c r="PDV72" s="119"/>
      <c r="PDW72" s="119"/>
      <c r="PDX72" s="119"/>
      <c r="PDY72" s="119"/>
      <c r="PDZ72" s="119"/>
      <c r="PEA72" s="119"/>
      <c r="PEB72" s="119"/>
      <c r="PEC72" s="119"/>
      <c r="PED72" s="119"/>
      <c r="PEE72" s="119"/>
      <c r="PEF72" s="119"/>
      <c r="PEG72" s="119"/>
      <c r="PEH72" s="119"/>
      <c r="PEI72" s="119"/>
      <c r="PEJ72" s="119"/>
      <c r="PEK72" s="119"/>
      <c r="PEL72" s="119"/>
      <c r="PEM72" s="119"/>
      <c r="PEN72" s="119"/>
      <c r="PEO72" s="119"/>
      <c r="PEP72" s="119"/>
      <c r="PEQ72" s="119"/>
      <c r="PER72" s="119"/>
      <c r="PES72" s="119"/>
      <c r="PET72" s="119"/>
      <c r="PEU72" s="119"/>
      <c r="PEV72" s="119"/>
      <c r="PEW72" s="119"/>
      <c r="PEX72" s="119"/>
      <c r="PEY72" s="119"/>
      <c r="PEZ72" s="119"/>
      <c r="PFA72" s="119"/>
      <c r="PFB72" s="119"/>
      <c r="PFC72" s="119"/>
      <c r="PFD72" s="119"/>
      <c r="PFE72" s="119"/>
      <c r="PFF72" s="119"/>
      <c r="PFG72" s="119"/>
      <c r="PFH72" s="119"/>
      <c r="PFI72" s="119"/>
      <c r="PFJ72" s="119"/>
      <c r="PFK72" s="119"/>
      <c r="PFL72" s="119"/>
      <c r="PFM72" s="119"/>
      <c r="PFN72" s="119"/>
      <c r="PFO72" s="119"/>
      <c r="PFP72" s="119"/>
      <c r="PFQ72" s="119"/>
      <c r="PFR72" s="119"/>
      <c r="PFS72" s="119"/>
      <c r="PFT72" s="119"/>
      <c r="PFU72" s="119"/>
      <c r="PFV72" s="119"/>
      <c r="PFW72" s="119"/>
      <c r="PFX72" s="119"/>
      <c r="PFY72" s="119"/>
      <c r="PFZ72" s="119"/>
      <c r="PGA72" s="119"/>
      <c r="PGB72" s="119"/>
      <c r="PGC72" s="119"/>
      <c r="PGD72" s="119"/>
      <c r="PGE72" s="119"/>
      <c r="PGF72" s="119"/>
      <c r="PGG72" s="119"/>
      <c r="PGH72" s="119"/>
      <c r="PGI72" s="119"/>
      <c r="PGJ72" s="119"/>
      <c r="PGK72" s="119"/>
      <c r="PGL72" s="119"/>
      <c r="PGM72" s="119"/>
      <c r="PGN72" s="119"/>
      <c r="PGO72" s="119"/>
      <c r="PGP72" s="119"/>
      <c r="PGQ72" s="119"/>
      <c r="PGR72" s="119"/>
      <c r="PGS72" s="119"/>
      <c r="PGT72" s="119"/>
      <c r="PGU72" s="119"/>
      <c r="PGV72" s="119"/>
      <c r="PGW72" s="119"/>
      <c r="PGX72" s="119"/>
      <c r="PGY72" s="119"/>
      <c r="PGZ72" s="119"/>
      <c r="PHA72" s="119"/>
      <c r="PHB72" s="119"/>
      <c r="PHC72" s="119"/>
      <c r="PHD72" s="119"/>
      <c r="PHE72" s="119"/>
      <c r="PHF72" s="119"/>
      <c r="PHG72" s="119"/>
      <c r="PHH72" s="119"/>
      <c r="PHI72" s="119"/>
      <c r="PHJ72" s="119"/>
      <c r="PHK72" s="119"/>
      <c r="PHL72" s="119"/>
      <c r="PHM72" s="119"/>
      <c r="PHN72" s="119"/>
      <c r="PHO72" s="119"/>
      <c r="PHP72" s="119"/>
      <c r="PHQ72" s="119"/>
      <c r="PHR72" s="119"/>
      <c r="PHS72" s="119"/>
      <c r="PHT72" s="119"/>
      <c r="PHU72" s="119"/>
      <c r="PHV72" s="119"/>
      <c r="PHW72" s="119"/>
      <c r="PHX72" s="119"/>
      <c r="PHY72" s="119"/>
      <c r="PHZ72" s="119"/>
      <c r="PIA72" s="119"/>
      <c r="PIB72" s="119"/>
      <c r="PIC72" s="119"/>
      <c r="PID72" s="119"/>
      <c r="PIE72" s="119"/>
      <c r="PIF72" s="119"/>
      <c r="PIG72" s="119"/>
      <c r="PIH72" s="119"/>
      <c r="PII72" s="119"/>
      <c r="PIJ72" s="119"/>
      <c r="PIK72" s="119"/>
      <c r="PIL72" s="119"/>
      <c r="PIM72" s="119"/>
      <c r="PIN72" s="119"/>
      <c r="PIO72" s="119"/>
      <c r="PIP72" s="119"/>
      <c r="PIQ72" s="119"/>
      <c r="PIR72" s="119"/>
      <c r="PIS72" s="119"/>
      <c r="PIT72" s="119"/>
      <c r="PIU72" s="119"/>
      <c r="PIV72" s="119"/>
      <c r="PIW72" s="119"/>
      <c r="PIX72" s="119"/>
      <c r="PIY72" s="119"/>
      <c r="PIZ72" s="119"/>
      <c r="PJA72" s="119"/>
      <c r="PJB72" s="119"/>
      <c r="PJC72" s="119"/>
      <c r="PJD72" s="119"/>
      <c r="PJE72" s="119"/>
      <c r="PJF72" s="119"/>
      <c r="PJG72" s="119"/>
      <c r="PJH72" s="119"/>
      <c r="PJI72" s="119"/>
      <c r="PJJ72" s="119"/>
      <c r="PJK72" s="119"/>
      <c r="PJL72" s="119"/>
      <c r="PJM72" s="119"/>
      <c r="PJN72" s="119"/>
      <c r="PJO72" s="119"/>
      <c r="PJP72" s="119"/>
      <c r="PJQ72" s="119"/>
      <c r="PJR72" s="119"/>
      <c r="PJS72" s="119"/>
      <c r="PJT72" s="119"/>
      <c r="PJU72" s="119"/>
      <c r="PJV72" s="119"/>
      <c r="PJW72" s="119"/>
      <c r="PJX72" s="119"/>
      <c r="PJY72" s="119"/>
      <c r="PJZ72" s="119"/>
      <c r="PKA72" s="119"/>
      <c r="PKB72" s="119"/>
      <c r="PKC72" s="119"/>
      <c r="PKD72" s="119"/>
      <c r="PKE72" s="119"/>
      <c r="PKF72" s="119"/>
      <c r="PKG72" s="119"/>
      <c r="PKH72" s="119"/>
      <c r="PKI72" s="119"/>
      <c r="PKJ72" s="119"/>
      <c r="PKK72" s="119"/>
      <c r="PKL72" s="119"/>
      <c r="PKM72" s="119"/>
      <c r="PKN72" s="119"/>
      <c r="PKO72" s="119"/>
      <c r="PKP72" s="119"/>
      <c r="PKQ72" s="119"/>
      <c r="PKR72" s="119"/>
      <c r="PKS72" s="119"/>
      <c r="PKT72" s="119"/>
      <c r="PKU72" s="119"/>
      <c r="PKV72" s="119"/>
      <c r="PKW72" s="119"/>
      <c r="PKX72" s="119"/>
      <c r="PKY72" s="119"/>
      <c r="PKZ72" s="119"/>
      <c r="PLA72" s="119"/>
      <c r="PLB72" s="119"/>
      <c r="PLC72" s="119"/>
      <c r="PLD72" s="119"/>
      <c r="PLE72" s="119"/>
      <c r="PLF72" s="119"/>
      <c r="PLG72" s="119"/>
      <c r="PLH72" s="119"/>
      <c r="PLI72" s="119"/>
      <c r="PLJ72" s="119"/>
      <c r="PLK72" s="119"/>
      <c r="PLL72" s="119"/>
      <c r="PLM72" s="119"/>
      <c r="PLN72" s="119"/>
      <c r="PLO72" s="119"/>
      <c r="PLP72" s="119"/>
      <c r="PLQ72" s="119"/>
      <c r="PLR72" s="119"/>
      <c r="PLS72" s="119"/>
      <c r="PLT72" s="119"/>
      <c r="PLU72" s="119"/>
      <c r="PLV72" s="119"/>
      <c r="PLW72" s="119"/>
      <c r="PLX72" s="119"/>
      <c r="PLY72" s="119"/>
      <c r="PLZ72" s="119"/>
      <c r="PMA72" s="119"/>
      <c r="PMB72" s="119"/>
      <c r="PMC72" s="119"/>
      <c r="PMD72" s="119"/>
      <c r="PME72" s="119"/>
      <c r="PMF72" s="119"/>
      <c r="PMG72" s="119"/>
      <c r="PMH72" s="119"/>
      <c r="PMI72" s="119"/>
      <c r="PMJ72" s="119"/>
      <c r="PMK72" s="119"/>
      <c r="PML72" s="119"/>
      <c r="PMM72" s="119"/>
      <c r="PMN72" s="119"/>
      <c r="PMO72" s="119"/>
      <c r="PMP72" s="119"/>
      <c r="PMQ72" s="119"/>
      <c r="PMR72" s="119"/>
      <c r="PMS72" s="119"/>
      <c r="PMT72" s="119"/>
      <c r="PMU72" s="119"/>
      <c r="PMV72" s="119"/>
      <c r="PMW72" s="119"/>
      <c r="PMX72" s="119"/>
      <c r="PMY72" s="119"/>
      <c r="PMZ72" s="119"/>
      <c r="PNA72" s="119"/>
      <c r="PNB72" s="119"/>
      <c r="PNC72" s="119"/>
      <c r="PND72" s="119"/>
      <c r="PNE72" s="119"/>
      <c r="PNF72" s="119"/>
      <c r="PNG72" s="119"/>
      <c r="PNH72" s="119"/>
      <c r="PNI72" s="119"/>
      <c r="PNJ72" s="119"/>
      <c r="PNK72" s="119"/>
      <c r="PNL72" s="119"/>
      <c r="PNM72" s="119"/>
      <c r="PNN72" s="119"/>
      <c r="PNO72" s="119"/>
      <c r="PNP72" s="119"/>
      <c r="PNQ72" s="119"/>
      <c r="PNR72" s="119"/>
      <c r="PNS72" s="119"/>
      <c r="PNT72" s="119"/>
      <c r="PNU72" s="119"/>
      <c r="PNV72" s="119"/>
      <c r="PNW72" s="119"/>
      <c r="PNX72" s="119"/>
      <c r="PNY72" s="119"/>
      <c r="PNZ72" s="119"/>
      <c r="POA72" s="119"/>
      <c r="POB72" s="119"/>
      <c r="POC72" s="119"/>
      <c r="POD72" s="119"/>
      <c r="POE72" s="119"/>
      <c r="POF72" s="119"/>
      <c r="POG72" s="119"/>
      <c r="POH72" s="119"/>
      <c r="POI72" s="119"/>
      <c r="POJ72" s="119"/>
      <c r="POK72" s="119"/>
      <c r="POL72" s="119"/>
      <c r="POM72" s="119"/>
      <c r="PON72" s="119"/>
      <c r="POO72" s="119"/>
      <c r="POP72" s="119"/>
      <c r="POQ72" s="119"/>
      <c r="POR72" s="119"/>
      <c r="POS72" s="119"/>
      <c r="POT72" s="119"/>
      <c r="POU72" s="119"/>
      <c r="POV72" s="119"/>
      <c r="POW72" s="119"/>
      <c r="POX72" s="119"/>
      <c r="POY72" s="119"/>
      <c r="POZ72" s="119"/>
      <c r="PPA72" s="119"/>
      <c r="PPB72" s="119"/>
      <c r="PPC72" s="119"/>
      <c r="PPD72" s="119"/>
      <c r="PPE72" s="119"/>
      <c r="PPF72" s="119"/>
      <c r="PPG72" s="119"/>
      <c r="PPH72" s="119"/>
      <c r="PPI72" s="119"/>
      <c r="PPJ72" s="119"/>
      <c r="PPK72" s="119"/>
      <c r="PPL72" s="119"/>
      <c r="PPM72" s="119"/>
      <c r="PPN72" s="119"/>
      <c r="PPO72" s="119"/>
      <c r="PPP72" s="119"/>
      <c r="PPQ72" s="119"/>
      <c r="PPR72" s="119"/>
      <c r="PPS72" s="119"/>
      <c r="PPT72" s="119"/>
      <c r="PPU72" s="119"/>
      <c r="PPV72" s="119"/>
      <c r="PPW72" s="119"/>
      <c r="PPX72" s="119"/>
      <c r="PPY72" s="119"/>
      <c r="PPZ72" s="119"/>
      <c r="PQA72" s="119"/>
      <c r="PQB72" s="119"/>
      <c r="PQC72" s="119"/>
      <c r="PQD72" s="119"/>
      <c r="PQE72" s="119"/>
      <c r="PQF72" s="119"/>
      <c r="PQG72" s="119"/>
      <c r="PQH72" s="119"/>
      <c r="PQI72" s="119"/>
      <c r="PQJ72" s="119"/>
      <c r="PQK72" s="119"/>
      <c r="PQL72" s="119"/>
      <c r="PQM72" s="119"/>
      <c r="PQN72" s="119"/>
      <c r="PQO72" s="119"/>
      <c r="PQP72" s="119"/>
      <c r="PQQ72" s="119"/>
      <c r="PQR72" s="119"/>
      <c r="PQS72" s="119"/>
      <c r="PQT72" s="119"/>
      <c r="PQU72" s="119"/>
      <c r="PQV72" s="119"/>
      <c r="PQW72" s="119"/>
      <c r="PQX72" s="119"/>
      <c r="PQY72" s="119"/>
      <c r="PQZ72" s="119"/>
      <c r="PRA72" s="119"/>
      <c r="PRB72" s="119"/>
      <c r="PRC72" s="119"/>
      <c r="PRD72" s="119"/>
      <c r="PRE72" s="119"/>
      <c r="PRF72" s="119"/>
      <c r="PRG72" s="119"/>
      <c r="PRH72" s="119"/>
      <c r="PRI72" s="119"/>
      <c r="PRJ72" s="119"/>
      <c r="PRK72" s="119"/>
      <c r="PRL72" s="119"/>
      <c r="PRM72" s="119"/>
      <c r="PRN72" s="119"/>
      <c r="PRO72" s="119"/>
      <c r="PRP72" s="119"/>
      <c r="PRQ72" s="119"/>
      <c r="PRR72" s="119"/>
      <c r="PRS72" s="119"/>
      <c r="PRT72" s="119"/>
      <c r="PRU72" s="119"/>
      <c r="PRV72" s="119"/>
      <c r="PRW72" s="119"/>
      <c r="PRX72" s="119"/>
      <c r="PRY72" s="119"/>
      <c r="PRZ72" s="119"/>
      <c r="PSA72" s="119"/>
      <c r="PSB72" s="119"/>
      <c r="PSC72" s="119"/>
      <c r="PSD72" s="119"/>
      <c r="PSE72" s="119"/>
      <c r="PSF72" s="119"/>
      <c r="PSG72" s="119"/>
      <c r="PSH72" s="119"/>
      <c r="PSI72" s="119"/>
      <c r="PSJ72" s="119"/>
      <c r="PSK72" s="119"/>
      <c r="PSL72" s="119"/>
      <c r="PSM72" s="119"/>
      <c r="PSN72" s="119"/>
      <c r="PSO72" s="119"/>
      <c r="PSP72" s="119"/>
      <c r="PSQ72" s="119"/>
      <c r="PSR72" s="119"/>
      <c r="PSS72" s="119"/>
      <c r="PST72" s="119"/>
      <c r="PSU72" s="119"/>
      <c r="PSV72" s="119"/>
      <c r="PSW72" s="119"/>
      <c r="PSX72" s="119"/>
      <c r="PSY72" s="119"/>
      <c r="PSZ72" s="119"/>
      <c r="PTA72" s="119"/>
      <c r="PTB72" s="119"/>
      <c r="PTC72" s="119"/>
      <c r="PTD72" s="119"/>
      <c r="PTE72" s="119"/>
      <c r="PTF72" s="119"/>
      <c r="PTG72" s="119"/>
      <c r="PTH72" s="119"/>
      <c r="PTI72" s="119"/>
      <c r="PTJ72" s="119"/>
      <c r="PTK72" s="119"/>
      <c r="PTL72" s="119"/>
      <c r="PTM72" s="119"/>
      <c r="PTN72" s="119"/>
      <c r="PTO72" s="119"/>
      <c r="PTP72" s="119"/>
      <c r="PTQ72" s="119"/>
      <c r="PTR72" s="119"/>
      <c r="PTS72" s="119"/>
      <c r="PTT72" s="119"/>
      <c r="PTU72" s="119"/>
      <c r="PTV72" s="119"/>
      <c r="PTW72" s="119"/>
      <c r="PTX72" s="119"/>
      <c r="PTY72" s="119"/>
      <c r="PTZ72" s="119"/>
      <c r="PUA72" s="119"/>
      <c r="PUB72" s="119"/>
      <c r="PUC72" s="119"/>
      <c r="PUD72" s="119"/>
      <c r="PUE72" s="119"/>
      <c r="PUF72" s="119"/>
      <c r="PUG72" s="119"/>
      <c r="PUH72" s="119"/>
      <c r="PUI72" s="119"/>
      <c r="PUJ72" s="119"/>
      <c r="PUK72" s="119"/>
      <c r="PUL72" s="119"/>
      <c r="PUM72" s="119"/>
      <c r="PUN72" s="119"/>
      <c r="PUO72" s="119"/>
      <c r="PUP72" s="119"/>
      <c r="PUQ72" s="119"/>
      <c r="PUR72" s="119"/>
      <c r="PUS72" s="119"/>
      <c r="PUT72" s="119"/>
      <c r="PUU72" s="119"/>
      <c r="PUV72" s="119"/>
      <c r="PUW72" s="119"/>
      <c r="PUX72" s="119"/>
      <c r="PUY72" s="119"/>
      <c r="PUZ72" s="119"/>
      <c r="PVA72" s="119"/>
      <c r="PVB72" s="119"/>
      <c r="PVC72" s="119"/>
      <c r="PVD72" s="119"/>
      <c r="PVE72" s="119"/>
      <c r="PVF72" s="119"/>
      <c r="PVG72" s="119"/>
      <c r="PVH72" s="119"/>
      <c r="PVI72" s="119"/>
      <c r="PVJ72" s="119"/>
      <c r="PVK72" s="119"/>
      <c r="PVL72" s="119"/>
      <c r="PVM72" s="119"/>
      <c r="PVN72" s="119"/>
      <c r="PVO72" s="119"/>
      <c r="PVP72" s="119"/>
      <c r="PVQ72" s="119"/>
      <c r="PVR72" s="119"/>
      <c r="PVS72" s="119"/>
      <c r="PVT72" s="119"/>
      <c r="PVU72" s="119"/>
      <c r="PVV72" s="119"/>
      <c r="PVW72" s="119"/>
      <c r="PVX72" s="119"/>
      <c r="PVY72" s="119"/>
      <c r="PVZ72" s="119"/>
      <c r="PWA72" s="119"/>
      <c r="PWB72" s="119"/>
      <c r="PWC72" s="119"/>
      <c r="PWD72" s="119"/>
      <c r="PWE72" s="119"/>
      <c r="PWF72" s="119"/>
      <c r="PWG72" s="119"/>
      <c r="PWH72" s="119"/>
      <c r="PWI72" s="119"/>
      <c r="PWJ72" s="119"/>
      <c r="PWK72" s="119"/>
      <c r="PWL72" s="119"/>
      <c r="PWM72" s="119"/>
      <c r="PWN72" s="119"/>
      <c r="PWO72" s="119"/>
      <c r="PWP72" s="119"/>
      <c r="PWQ72" s="119"/>
      <c r="PWR72" s="119"/>
      <c r="PWS72" s="119"/>
      <c r="PWT72" s="119"/>
      <c r="PWU72" s="119"/>
      <c r="PWV72" s="119"/>
      <c r="PWW72" s="119"/>
      <c r="PWX72" s="119"/>
      <c r="PWY72" s="119"/>
      <c r="PWZ72" s="119"/>
      <c r="PXA72" s="119"/>
      <c r="PXB72" s="119"/>
      <c r="PXC72" s="119"/>
      <c r="PXD72" s="119"/>
      <c r="PXE72" s="119"/>
      <c r="PXF72" s="119"/>
      <c r="PXG72" s="119"/>
      <c r="PXH72" s="119"/>
      <c r="PXI72" s="119"/>
      <c r="PXJ72" s="119"/>
      <c r="PXK72" s="119"/>
      <c r="PXL72" s="119"/>
      <c r="PXM72" s="119"/>
      <c r="PXN72" s="119"/>
      <c r="PXO72" s="119"/>
      <c r="PXP72" s="119"/>
      <c r="PXQ72" s="119"/>
      <c r="PXR72" s="119"/>
      <c r="PXS72" s="119"/>
      <c r="PXT72" s="119"/>
      <c r="PXU72" s="119"/>
      <c r="PXV72" s="119"/>
      <c r="PXW72" s="119"/>
      <c r="PXX72" s="119"/>
      <c r="PXY72" s="119"/>
      <c r="PXZ72" s="119"/>
      <c r="PYA72" s="119"/>
      <c r="PYB72" s="119"/>
      <c r="PYC72" s="119"/>
      <c r="PYD72" s="119"/>
      <c r="PYE72" s="119"/>
      <c r="PYF72" s="119"/>
      <c r="PYG72" s="119"/>
      <c r="PYH72" s="119"/>
      <c r="PYI72" s="119"/>
      <c r="PYJ72" s="119"/>
      <c r="PYK72" s="119"/>
      <c r="PYL72" s="119"/>
      <c r="PYM72" s="119"/>
      <c r="PYN72" s="119"/>
      <c r="PYO72" s="119"/>
      <c r="PYP72" s="119"/>
      <c r="PYQ72" s="119"/>
      <c r="PYR72" s="119"/>
      <c r="PYS72" s="119"/>
      <c r="PYT72" s="119"/>
      <c r="PYU72" s="119"/>
      <c r="PYV72" s="119"/>
      <c r="PYW72" s="119"/>
      <c r="PYX72" s="119"/>
      <c r="PYY72" s="119"/>
      <c r="PYZ72" s="119"/>
      <c r="PZA72" s="119"/>
      <c r="PZB72" s="119"/>
      <c r="PZC72" s="119"/>
      <c r="PZD72" s="119"/>
      <c r="PZE72" s="119"/>
      <c r="PZF72" s="119"/>
      <c r="PZG72" s="119"/>
      <c r="PZH72" s="119"/>
      <c r="PZI72" s="119"/>
      <c r="PZJ72" s="119"/>
      <c r="PZK72" s="119"/>
      <c r="PZL72" s="119"/>
      <c r="PZM72" s="119"/>
      <c r="PZN72" s="119"/>
      <c r="PZO72" s="119"/>
      <c r="PZP72" s="119"/>
      <c r="PZQ72" s="119"/>
      <c r="PZR72" s="119"/>
      <c r="PZS72" s="119"/>
      <c r="PZT72" s="119"/>
      <c r="PZU72" s="119"/>
      <c r="PZV72" s="119"/>
      <c r="PZW72" s="119"/>
      <c r="PZX72" s="119"/>
      <c r="PZY72" s="119"/>
      <c r="PZZ72" s="119"/>
      <c r="QAA72" s="119"/>
      <c r="QAB72" s="119"/>
      <c r="QAC72" s="119"/>
      <c r="QAD72" s="119"/>
      <c r="QAE72" s="119"/>
      <c r="QAF72" s="119"/>
      <c r="QAG72" s="119"/>
      <c r="QAH72" s="119"/>
      <c r="QAI72" s="119"/>
      <c r="QAJ72" s="119"/>
      <c r="QAK72" s="119"/>
      <c r="QAL72" s="119"/>
      <c r="QAM72" s="119"/>
      <c r="QAN72" s="119"/>
      <c r="QAO72" s="119"/>
      <c r="QAP72" s="119"/>
      <c r="QAQ72" s="119"/>
      <c r="QAR72" s="119"/>
      <c r="QAS72" s="119"/>
      <c r="QAT72" s="119"/>
      <c r="QAU72" s="119"/>
      <c r="QAV72" s="119"/>
      <c r="QAW72" s="119"/>
      <c r="QAX72" s="119"/>
      <c r="QAY72" s="119"/>
      <c r="QAZ72" s="119"/>
      <c r="QBA72" s="119"/>
      <c r="QBB72" s="119"/>
      <c r="QBC72" s="119"/>
      <c r="QBD72" s="119"/>
      <c r="QBE72" s="119"/>
      <c r="QBF72" s="119"/>
      <c r="QBG72" s="119"/>
      <c r="QBH72" s="119"/>
      <c r="QBI72" s="119"/>
      <c r="QBJ72" s="119"/>
      <c r="QBK72" s="119"/>
      <c r="QBL72" s="119"/>
      <c r="QBM72" s="119"/>
      <c r="QBN72" s="119"/>
      <c r="QBO72" s="119"/>
      <c r="QBP72" s="119"/>
      <c r="QBQ72" s="119"/>
      <c r="QBR72" s="119"/>
      <c r="QBS72" s="119"/>
      <c r="QBT72" s="119"/>
      <c r="QBU72" s="119"/>
      <c r="QBV72" s="119"/>
      <c r="QBW72" s="119"/>
      <c r="QBX72" s="119"/>
      <c r="QBY72" s="119"/>
      <c r="QBZ72" s="119"/>
      <c r="QCA72" s="119"/>
      <c r="QCB72" s="119"/>
      <c r="QCC72" s="119"/>
      <c r="QCD72" s="119"/>
      <c r="QCE72" s="119"/>
      <c r="QCF72" s="119"/>
      <c r="QCG72" s="119"/>
      <c r="QCH72" s="119"/>
      <c r="QCI72" s="119"/>
      <c r="QCJ72" s="119"/>
      <c r="QCK72" s="119"/>
      <c r="QCL72" s="119"/>
      <c r="QCM72" s="119"/>
      <c r="QCN72" s="119"/>
      <c r="QCO72" s="119"/>
      <c r="QCP72" s="119"/>
      <c r="QCQ72" s="119"/>
      <c r="QCR72" s="119"/>
      <c r="QCS72" s="119"/>
      <c r="QCT72" s="119"/>
      <c r="QCU72" s="119"/>
      <c r="QCV72" s="119"/>
      <c r="QCW72" s="119"/>
      <c r="QCX72" s="119"/>
      <c r="QCY72" s="119"/>
      <c r="QCZ72" s="119"/>
      <c r="QDA72" s="119"/>
      <c r="QDB72" s="119"/>
      <c r="QDC72" s="119"/>
      <c r="QDD72" s="119"/>
      <c r="QDE72" s="119"/>
      <c r="QDF72" s="119"/>
      <c r="QDG72" s="119"/>
      <c r="QDH72" s="119"/>
      <c r="QDI72" s="119"/>
      <c r="QDJ72" s="119"/>
      <c r="QDK72" s="119"/>
      <c r="QDL72" s="119"/>
      <c r="QDM72" s="119"/>
      <c r="QDN72" s="119"/>
      <c r="QDO72" s="119"/>
      <c r="QDP72" s="119"/>
      <c r="QDQ72" s="119"/>
      <c r="QDR72" s="119"/>
      <c r="QDS72" s="119"/>
      <c r="QDT72" s="119"/>
      <c r="QDU72" s="119"/>
      <c r="QDV72" s="119"/>
      <c r="QDW72" s="119"/>
      <c r="QDX72" s="119"/>
      <c r="QDY72" s="119"/>
      <c r="QDZ72" s="119"/>
      <c r="QEA72" s="119"/>
      <c r="QEB72" s="119"/>
      <c r="QEC72" s="119"/>
      <c r="QED72" s="119"/>
      <c r="QEE72" s="119"/>
      <c r="QEF72" s="119"/>
      <c r="QEG72" s="119"/>
      <c r="QEH72" s="119"/>
      <c r="QEI72" s="119"/>
      <c r="QEJ72" s="119"/>
      <c r="QEK72" s="119"/>
      <c r="QEL72" s="119"/>
      <c r="QEM72" s="119"/>
      <c r="QEN72" s="119"/>
      <c r="QEO72" s="119"/>
      <c r="QEP72" s="119"/>
      <c r="QEQ72" s="119"/>
      <c r="QER72" s="119"/>
      <c r="QES72" s="119"/>
      <c r="QET72" s="119"/>
      <c r="QEU72" s="119"/>
      <c r="QEV72" s="119"/>
      <c r="QEW72" s="119"/>
      <c r="QEX72" s="119"/>
      <c r="QEY72" s="119"/>
      <c r="QEZ72" s="119"/>
      <c r="QFA72" s="119"/>
      <c r="QFB72" s="119"/>
      <c r="QFC72" s="119"/>
      <c r="QFD72" s="119"/>
      <c r="QFE72" s="119"/>
      <c r="QFF72" s="119"/>
      <c r="QFG72" s="119"/>
      <c r="QFH72" s="119"/>
      <c r="QFI72" s="119"/>
      <c r="QFJ72" s="119"/>
      <c r="QFK72" s="119"/>
      <c r="QFL72" s="119"/>
      <c r="QFM72" s="119"/>
      <c r="QFN72" s="119"/>
      <c r="QFO72" s="119"/>
      <c r="QFP72" s="119"/>
      <c r="QFQ72" s="119"/>
      <c r="QFR72" s="119"/>
      <c r="QFS72" s="119"/>
      <c r="QFT72" s="119"/>
      <c r="QFU72" s="119"/>
      <c r="QFV72" s="119"/>
      <c r="QFW72" s="119"/>
      <c r="QFX72" s="119"/>
      <c r="QFY72" s="119"/>
      <c r="QFZ72" s="119"/>
      <c r="QGA72" s="119"/>
      <c r="QGB72" s="119"/>
      <c r="QGC72" s="119"/>
      <c r="QGD72" s="119"/>
      <c r="QGE72" s="119"/>
      <c r="QGF72" s="119"/>
      <c r="QGG72" s="119"/>
      <c r="QGH72" s="119"/>
      <c r="QGI72" s="119"/>
      <c r="QGJ72" s="119"/>
      <c r="QGK72" s="119"/>
      <c r="QGL72" s="119"/>
      <c r="QGM72" s="119"/>
      <c r="QGN72" s="119"/>
      <c r="QGO72" s="119"/>
      <c r="QGP72" s="119"/>
      <c r="QGQ72" s="119"/>
      <c r="QGR72" s="119"/>
      <c r="QGS72" s="119"/>
      <c r="QGT72" s="119"/>
      <c r="QGU72" s="119"/>
      <c r="QGV72" s="119"/>
      <c r="QGW72" s="119"/>
      <c r="QGX72" s="119"/>
      <c r="QGY72" s="119"/>
      <c r="QGZ72" s="119"/>
      <c r="QHA72" s="119"/>
      <c r="QHB72" s="119"/>
      <c r="QHC72" s="119"/>
      <c r="QHD72" s="119"/>
      <c r="QHE72" s="119"/>
      <c r="QHF72" s="119"/>
      <c r="QHG72" s="119"/>
      <c r="QHH72" s="119"/>
      <c r="QHI72" s="119"/>
      <c r="QHJ72" s="119"/>
      <c r="QHK72" s="119"/>
      <c r="QHL72" s="119"/>
      <c r="QHM72" s="119"/>
      <c r="QHN72" s="119"/>
      <c r="QHO72" s="119"/>
      <c r="QHP72" s="119"/>
      <c r="QHQ72" s="119"/>
      <c r="QHR72" s="119"/>
      <c r="QHS72" s="119"/>
      <c r="QHT72" s="119"/>
      <c r="QHU72" s="119"/>
      <c r="QHV72" s="119"/>
      <c r="QHW72" s="119"/>
      <c r="QHX72" s="119"/>
      <c r="QHY72" s="119"/>
      <c r="QHZ72" s="119"/>
      <c r="QIA72" s="119"/>
      <c r="QIB72" s="119"/>
      <c r="QIC72" s="119"/>
      <c r="QID72" s="119"/>
      <c r="QIE72" s="119"/>
      <c r="QIF72" s="119"/>
      <c r="QIG72" s="119"/>
      <c r="QIH72" s="119"/>
      <c r="QII72" s="119"/>
      <c r="QIJ72" s="119"/>
      <c r="QIK72" s="119"/>
      <c r="QIL72" s="119"/>
      <c r="QIM72" s="119"/>
      <c r="QIN72" s="119"/>
      <c r="QIO72" s="119"/>
      <c r="QIP72" s="119"/>
      <c r="QIQ72" s="119"/>
      <c r="QIR72" s="119"/>
      <c r="QIS72" s="119"/>
      <c r="QIT72" s="119"/>
      <c r="QIU72" s="119"/>
      <c r="QIV72" s="119"/>
      <c r="QIW72" s="119"/>
      <c r="QIX72" s="119"/>
      <c r="QIY72" s="119"/>
      <c r="QIZ72" s="119"/>
      <c r="QJA72" s="119"/>
      <c r="QJB72" s="119"/>
      <c r="QJC72" s="119"/>
      <c r="QJD72" s="119"/>
      <c r="QJE72" s="119"/>
      <c r="QJF72" s="119"/>
      <c r="QJG72" s="119"/>
      <c r="QJH72" s="119"/>
      <c r="QJI72" s="119"/>
      <c r="QJJ72" s="119"/>
      <c r="QJK72" s="119"/>
      <c r="QJL72" s="119"/>
      <c r="QJM72" s="119"/>
      <c r="QJN72" s="119"/>
      <c r="QJO72" s="119"/>
      <c r="QJP72" s="119"/>
      <c r="QJQ72" s="119"/>
      <c r="QJR72" s="119"/>
      <c r="QJS72" s="119"/>
      <c r="QJT72" s="119"/>
      <c r="QJU72" s="119"/>
      <c r="QJV72" s="119"/>
      <c r="QJW72" s="119"/>
      <c r="QJX72" s="119"/>
      <c r="QJY72" s="119"/>
      <c r="QJZ72" s="119"/>
      <c r="QKA72" s="119"/>
      <c r="QKB72" s="119"/>
      <c r="QKC72" s="119"/>
      <c r="QKD72" s="119"/>
      <c r="QKE72" s="119"/>
      <c r="QKF72" s="119"/>
      <c r="QKG72" s="119"/>
      <c r="QKH72" s="119"/>
      <c r="QKI72" s="119"/>
      <c r="QKJ72" s="119"/>
      <c r="QKK72" s="119"/>
      <c r="QKL72" s="119"/>
      <c r="QKM72" s="119"/>
      <c r="QKN72" s="119"/>
      <c r="QKO72" s="119"/>
      <c r="QKP72" s="119"/>
      <c r="QKQ72" s="119"/>
      <c r="QKR72" s="119"/>
      <c r="QKS72" s="119"/>
      <c r="QKT72" s="119"/>
      <c r="QKU72" s="119"/>
      <c r="QKV72" s="119"/>
      <c r="QKW72" s="119"/>
      <c r="QKX72" s="119"/>
      <c r="QKY72" s="119"/>
      <c r="QKZ72" s="119"/>
      <c r="QLA72" s="119"/>
      <c r="QLB72" s="119"/>
      <c r="QLC72" s="119"/>
      <c r="QLD72" s="119"/>
      <c r="QLE72" s="119"/>
      <c r="QLF72" s="119"/>
      <c r="QLG72" s="119"/>
      <c r="QLH72" s="119"/>
      <c r="QLI72" s="119"/>
      <c r="QLJ72" s="119"/>
      <c r="QLK72" s="119"/>
      <c r="QLL72" s="119"/>
      <c r="QLM72" s="119"/>
      <c r="QLN72" s="119"/>
      <c r="QLO72" s="119"/>
      <c r="QLP72" s="119"/>
      <c r="QLQ72" s="119"/>
      <c r="QLR72" s="119"/>
      <c r="QLS72" s="119"/>
      <c r="QLT72" s="119"/>
      <c r="QLU72" s="119"/>
      <c r="QLV72" s="119"/>
      <c r="QLW72" s="119"/>
      <c r="QLX72" s="119"/>
      <c r="QLY72" s="119"/>
      <c r="QLZ72" s="119"/>
      <c r="QMA72" s="119"/>
      <c r="QMB72" s="119"/>
      <c r="QMC72" s="119"/>
      <c r="QMD72" s="119"/>
      <c r="QME72" s="119"/>
      <c r="QMF72" s="119"/>
      <c r="QMG72" s="119"/>
      <c r="QMH72" s="119"/>
      <c r="QMI72" s="119"/>
      <c r="QMJ72" s="119"/>
      <c r="QMK72" s="119"/>
      <c r="QML72" s="119"/>
      <c r="QMM72" s="119"/>
      <c r="QMN72" s="119"/>
      <c r="QMO72" s="119"/>
      <c r="QMP72" s="119"/>
      <c r="QMQ72" s="119"/>
      <c r="QMR72" s="119"/>
      <c r="QMS72" s="119"/>
      <c r="QMT72" s="119"/>
      <c r="QMU72" s="119"/>
      <c r="QMV72" s="119"/>
      <c r="QMW72" s="119"/>
      <c r="QMX72" s="119"/>
      <c r="QMY72" s="119"/>
      <c r="QMZ72" s="119"/>
      <c r="QNA72" s="119"/>
      <c r="QNB72" s="119"/>
      <c r="QNC72" s="119"/>
      <c r="QND72" s="119"/>
      <c r="QNE72" s="119"/>
      <c r="QNF72" s="119"/>
      <c r="QNG72" s="119"/>
      <c r="QNH72" s="119"/>
      <c r="QNI72" s="119"/>
      <c r="QNJ72" s="119"/>
      <c r="QNK72" s="119"/>
      <c r="QNL72" s="119"/>
      <c r="QNM72" s="119"/>
      <c r="QNN72" s="119"/>
      <c r="QNO72" s="119"/>
      <c r="QNP72" s="119"/>
      <c r="QNQ72" s="119"/>
      <c r="QNR72" s="119"/>
      <c r="QNS72" s="119"/>
      <c r="QNT72" s="119"/>
      <c r="QNU72" s="119"/>
      <c r="QNV72" s="119"/>
      <c r="QNW72" s="119"/>
      <c r="QNX72" s="119"/>
      <c r="QNY72" s="119"/>
      <c r="QNZ72" s="119"/>
      <c r="QOA72" s="119"/>
      <c r="QOB72" s="119"/>
      <c r="QOC72" s="119"/>
      <c r="QOD72" s="119"/>
      <c r="QOE72" s="119"/>
      <c r="QOF72" s="119"/>
      <c r="QOG72" s="119"/>
      <c r="QOH72" s="119"/>
      <c r="QOI72" s="119"/>
      <c r="QOJ72" s="119"/>
      <c r="QOK72" s="119"/>
      <c r="QOL72" s="119"/>
      <c r="QOM72" s="119"/>
      <c r="QON72" s="119"/>
      <c r="QOO72" s="119"/>
      <c r="QOP72" s="119"/>
      <c r="QOQ72" s="119"/>
      <c r="QOR72" s="119"/>
      <c r="QOS72" s="119"/>
      <c r="QOT72" s="119"/>
      <c r="QOU72" s="119"/>
      <c r="QOV72" s="119"/>
      <c r="QOW72" s="119"/>
      <c r="QOX72" s="119"/>
      <c r="QOY72" s="119"/>
      <c r="QOZ72" s="119"/>
      <c r="QPA72" s="119"/>
      <c r="QPB72" s="119"/>
      <c r="QPC72" s="119"/>
      <c r="QPD72" s="119"/>
      <c r="QPE72" s="119"/>
      <c r="QPF72" s="119"/>
      <c r="QPG72" s="119"/>
      <c r="QPH72" s="119"/>
      <c r="QPI72" s="119"/>
      <c r="QPJ72" s="119"/>
      <c r="QPK72" s="119"/>
      <c r="QPL72" s="119"/>
      <c r="QPM72" s="119"/>
      <c r="QPN72" s="119"/>
      <c r="QPO72" s="119"/>
      <c r="QPP72" s="119"/>
      <c r="QPQ72" s="119"/>
      <c r="QPR72" s="119"/>
      <c r="QPS72" s="119"/>
      <c r="QPT72" s="119"/>
      <c r="QPU72" s="119"/>
      <c r="QPV72" s="119"/>
      <c r="QPW72" s="119"/>
      <c r="QPX72" s="119"/>
      <c r="QPY72" s="119"/>
      <c r="QPZ72" s="119"/>
      <c r="QQA72" s="119"/>
      <c r="QQB72" s="119"/>
      <c r="QQC72" s="119"/>
      <c r="QQD72" s="119"/>
      <c r="QQE72" s="119"/>
      <c r="QQF72" s="119"/>
      <c r="QQG72" s="119"/>
      <c r="QQH72" s="119"/>
      <c r="QQI72" s="119"/>
      <c r="QQJ72" s="119"/>
      <c r="QQK72" s="119"/>
      <c r="QQL72" s="119"/>
      <c r="QQM72" s="119"/>
      <c r="QQN72" s="119"/>
      <c r="QQO72" s="119"/>
      <c r="QQP72" s="119"/>
      <c r="QQQ72" s="119"/>
      <c r="QQR72" s="119"/>
      <c r="QQS72" s="119"/>
      <c r="QQT72" s="119"/>
      <c r="QQU72" s="119"/>
      <c r="QQV72" s="119"/>
      <c r="QQW72" s="119"/>
      <c r="QQX72" s="119"/>
      <c r="QQY72" s="119"/>
      <c r="QQZ72" s="119"/>
      <c r="QRA72" s="119"/>
      <c r="QRB72" s="119"/>
      <c r="QRC72" s="119"/>
      <c r="QRD72" s="119"/>
      <c r="QRE72" s="119"/>
      <c r="QRF72" s="119"/>
      <c r="QRG72" s="119"/>
      <c r="QRH72" s="119"/>
      <c r="QRI72" s="119"/>
      <c r="QRJ72" s="119"/>
      <c r="QRK72" s="119"/>
      <c r="QRL72" s="119"/>
      <c r="QRM72" s="119"/>
      <c r="QRN72" s="119"/>
      <c r="QRO72" s="119"/>
      <c r="QRP72" s="119"/>
      <c r="QRQ72" s="119"/>
      <c r="QRR72" s="119"/>
      <c r="QRS72" s="119"/>
      <c r="QRT72" s="119"/>
      <c r="QRU72" s="119"/>
      <c r="QRV72" s="119"/>
      <c r="QRW72" s="119"/>
      <c r="QRX72" s="119"/>
      <c r="QRY72" s="119"/>
      <c r="QRZ72" s="119"/>
      <c r="QSA72" s="119"/>
      <c r="QSB72" s="119"/>
      <c r="QSC72" s="119"/>
      <c r="QSD72" s="119"/>
      <c r="QSE72" s="119"/>
      <c r="QSF72" s="119"/>
      <c r="QSG72" s="119"/>
      <c r="QSH72" s="119"/>
      <c r="QSI72" s="119"/>
      <c r="QSJ72" s="119"/>
      <c r="QSK72" s="119"/>
      <c r="QSL72" s="119"/>
      <c r="QSM72" s="119"/>
      <c r="QSN72" s="119"/>
      <c r="QSO72" s="119"/>
      <c r="QSP72" s="119"/>
      <c r="QSQ72" s="119"/>
      <c r="QSR72" s="119"/>
      <c r="QSS72" s="119"/>
      <c r="QST72" s="119"/>
      <c r="QSU72" s="119"/>
      <c r="QSV72" s="119"/>
      <c r="QSW72" s="119"/>
      <c r="QSX72" s="119"/>
      <c r="QSY72" s="119"/>
      <c r="QSZ72" s="119"/>
      <c r="QTA72" s="119"/>
      <c r="QTB72" s="119"/>
      <c r="QTC72" s="119"/>
      <c r="QTD72" s="119"/>
      <c r="QTE72" s="119"/>
      <c r="QTF72" s="119"/>
      <c r="QTG72" s="119"/>
      <c r="QTH72" s="119"/>
      <c r="QTI72" s="119"/>
      <c r="QTJ72" s="119"/>
      <c r="QTK72" s="119"/>
      <c r="QTL72" s="119"/>
      <c r="QTM72" s="119"/>
      <c r="QTN72" s="119"/>
      <c r="QTO72" s="119"/>
      <c r="QTP72" s="119"/>
      <c r="QTQ72" s="119"/>
      <c r="QTR72" s="119"/>
      <c r="QTS72" s="119"/>
      <c r="QTT72" s="119"/>
      <c r="QTU72" s="119"/>
      <c r="QTV72" s="119"/>
      <c r="QTW72" s="119"/>
      <c r="QTX72" s="119"/>
      <c r="QTY72" s="119"/>
      <c r="QTZ72" s="119"/>
      <c r="QUA72" s="119"/>
      <c r="QUB72" s="119"/>
      <c r="QUC72" s="119"/>
      <c r="QUD72" s="119"/>
      <c r="QUE72" s="119"/>
      <c r="QUF72" s="119"/>
      <c r="QUG72" s="119"/>
      <c r="QUH72" s="119"/>
      <c r="QUI72" s="119"/>
      <c r="QUJ72" s="119"/>
      <c r="QUK72" s="119"/>
      <c r="QUL72" s="119"/>
      <c r="QUM72" s="119"/>
      <c r="QUN72" s="119"/>
      <c r="QUO72" s="119"/>
      <c r="QUP72" s="119"/>
      <c r="QUQ72" s="119"/>
      <c r="QUR72" s="119"/>
      <c r="QUS72" s="119"/>
      <c r="QUT72" s="119"/>
      <c r="QUU72" s="119"/>
      <c r="QUV72" s="119"/>
      <c r="QUW72" s="119"/>
      <c r="QUX72" s="119"/>
      <c r="QUY72" s="119"/>
      <c r="QUZ72" s="119"/>
      <c r="QVA72" s="119"/>
      <c r="QVB72" s="119"/>
      <c r="QVC72" s="119"/>
      <c r="QVD72" s="119"/>
      <c r="QVE72" s="119"/>
      <c r="QVF72" s="119"/>
      <c r="QVG72" s="119"/>
      <c r="QVH72" s="119"/>
      <c r="QVI72" s="119"/>
      <c r="QVJ72" s="119"/>
      <c r="QVK72" s="119"/>
      <c r="QVL72" s="119"/>
      <c r="QVM72" s="119"/>
      <c r="QVN72" s="119"/>
      <c r="QVO72" s="119"/>
      <c r="QVP72" s="119"/>
      <c r="QVQ72" s="119"/>
      <c r="QVR72" s="119"/>
      <c r="QVS72" s="119"/>
      <c r="QVT72" s="119"/>
      <c r="QVU72" s="119"/>
      <c r="QVV72" s="119"/>
      <c r="QVW72" s="119"/>
      <c r="QVX72" s="119"/>
      <c r="QVY72" s="119"/>
      <c r="QVZ72" s="119"/>
      <c r="QWA72" s="119"/>
      <c r="QWB72" s="119"/>
      <c r="QWC72" s="119"/>
      <c r="QWD72" s="119"/>
      <c r="QWE72" s="119"/>
      <c r="QWF72" s="119"/>
      <c r="QWG72" s="119"/>
      <c r="QWH72" s="119"/>
      <c r="QWI72" s="119"/>
      <c r="QWJ72" s="119"/>
      <c r="QWK72" s="119"/>
      <c r="QWL72" s="119"/>
      <c r="QWM72" s="119"/>
      <c r="QWN72" s="119"/>
      <c r="QWO72" s="119"/>
      <c r="QWP72" s="119"/>
      <c r="QWQ72" s="119"/>
      <c r="QWR72" s="119"/>
      <c r="QWS72" s="119"/>
      <c r="QWT72" s="119"/>
      <c r="QWU72" s="119"/>
      <c r="QWV72" s="119"/>
      <c r="QWW72" s="119"/>
      <c r="QWX72" s="119"/>
      <c r="QWY72" s="119"/>
      <c r="QWZ72" s="119"/>
      <c r="QXA72" s="119"/>
      <c r="QXB72" s="119"/>
      <c r="QXC72" s="119"/>
      <c r="QXD72" s="119"/>
      <c r="QXE72" s="119"/>
      <c r="QXF72" s="119"/>
      <c r="QXG72" s="119"/>
      <c r="QXH72" s="119"/>
      <c r="QXI72" s="119"/>
      <c r="QXJ72" s="119"/>
      <c r="QXK72" s="119"/>
      <c r="QXL72" s="119"/>
      <c r="QXM72" s="119"/>
      <c r="QXN72" s="119"/>
      <c r="QXO72" s="119"/>
      <c r="QXP72" s="119"/>
      <c r="QXQ72" s="119"/>
      <c r="QXR72" s="119"/>
      <c r="QXS72" s="119"/>
      <c r="QXT72" s="119"/>
      <c r="QXU72" s="119"/>
      <c r="QXV72" s="119"/>
      <c r="QXW72" s="119"/>
      <c r="QXX72" s="119"/>
      <c r="QXY72" s="119"/>
      <c r="QXZ72" s="119"/>
      <c r="QYA72" s="119"/>
      <c r="QYB72" s="119"/>
      <c r="QYC72" s="119"/>
      <c r="QYD72" s="119"/>
      <c r="QYE72" s="119"/>
      <c r="QYF72" s="119"/>
      <c r="QYG72" s="119"/>
      <c r="QYH72" s="119"/>
      <c r="QYI72" s="119"/>
      <c r="QYJ72" s="119"/>
      <c r="QYK72" s="119"/>
      <c r="QYL72" s="119"/>
      <c r="QYM72" s="119"/>
      <c r="QYN72" s="119"/>
      <c r="QYO72" s="119"/>
      <c r="QYP72" s="119"/>
      <c r="QYQ72" s="119"/>
      <c r="QYR72" s="119"/>
      <c r="QYS72" s="119"/>
      <c r="QYT72" s="119"/>
      <c r="QYU72" s="119"/>
      <c r="QYV72" s="119"/>
      <c r="QYW72" s="119"/>
      <c r="QYX72" s="119"/>
      <c r="QYY72" s="119"/>
      <c r="QYZ72" s="119"/>
      <c r="QZA72" s="119"/>
      <c r="QZB72" s="119"/>
      <c r="QZC72" s="119"/>
      <c r="QZD72" s="119"/>
      <c r="QZE72" s="119"/>
      <c r="QZF72" s="119"/>
      <c r="QZG72" s="119"/>
      <c r="QZH72" s="119"/>
      <c r="QZI72" s="119"/>
      <c r="QZJ72" s="119"/>
      <c r="QZK72" s="119"/>
      <c r="QZL72" s="119"/>
      <c r="QZM72" s="119"/>
      <c r="QZN72" s="119"/>
      <c r="QZO72" s="119"/>
      <c r="QZP72" s="119"/>
      <c r="QZQ72" s="119"/>
      <c r="QZR72" s="119"/>
      <c r="QZS72" s="119"/>
      <c r="QZT72" s="119"/>
      <c r="QZU72" s="119"/>
      <c r="QZV72" s="119"/>
      <c r="QZW72" s="119"/>
      <c r="QZX72" s="119"/>
      <c r="QZY72" s="119"/>
      <c r="QZZ72" s="119"/>
      <c r="RAA72" s="119"/>
      <c r="RAB72" s="119"/>
      <c r="RAC72" s="119"/>
      <c r="RAD72" s="119"/>
      <c r="RAE72" s="119"/>
      <c r="RAF72" s="119"/>
      <c r="RAG72" s="119"/>
      <c r="RAH72" s="119"/>
      <c r="RAI72" s="119"/>
      <c r="RAJ72" s="119"/>
      <c r="RAK72" s="119"/>
      <c r="RAL72" s="119"/>
      <c r="RAM72" s="119"/>
      <c r="RAN72" s="119"/>
      <c r="RAO72" s="119"/>
      <c r="RAP72" s="119"/>
      <c r="RAQ72" s="119"/>
      <c r="RAR72" s="119"/>
      <c r="RAS72" s="119"/>
      <c r="RAT72" s="119"/>
      <c r="RAU72" s="119"/>
      <c r="RAV72" s="119"/>
      <c r="RAW72" s="119"/>
      <c r="RAX72" s="119"/>
      <c r="RAY72" s="119"/>
      <c r="RAZ72" s="119"/>
      <c r="RBA72" s="119"/>
      <c r="RBB72" s="119"/>
      <c r="RBC72" s="119"/>
      <c r="RBD72" s="119"/>
      <c r="RBE72" s="119"/>
      <c r="RBF72" s="119"/>
      <c r="RBG72" s="119"/>
      <c r="RBH72" s="119"/>
      <c r="RBI72" s="119"/>
      <c r="RBJ72" s="119"/>
      <c r="RBK72" s="119"/>
      <c r="RBL72" s="119"/>
      <c r="RBM72" s="119"/>
      <c r="RBN72" s="119"/>
      <c r="RBO72" s="119"/>
      <c r="RBP72" s="119"/>
      <c r="RBQ72" s="119"/>
      <c r="RBR72" s="119"/>
      <c r="RBS72" s="119"/>
      <c r="RBT72" s="119"/>
      <c r="RBU72" s="119"/>
      <c r="RBV72" s="119"/>
      <c r="RBW72" s="119"/>
      <c r="RBX72" s="119"/>
      <c r="RBY72" s="119"/>
      <c r="RBZ72" s="119"/>
      <c r="RCA72" s="119"/>
      <c r="RCB72" s="119"/>
      <c r="RCC72" s="119"/>
      <c r="RCD72" s="119"/>
      <c r="RCE72" s="119"/>
      <c r="RCF72" s="119"/>
      <c r="RCG72" s="119"/>
      <c r="RCH72" s="119"/>
      <c r="RCI72" s="119"/>
      <c r="RCJ72" s="119"/>
      <c r="RCK72" s="119"/>
      <c r="RCL72" s="119"/>
      <c r="RCM72" s="119"/>
      <c r="RCN72" s="119"/>
      <c r="RCO72" s="119"/>
      <c r="RCP72" s="119"/>
      <c r="RCQ72" s="119"/>
      <c r="RCR72" s="119"/>
      <c r="RCS72" s="119"/>
      <c r="RCT72" s="119"/>
      <c r="RCU72" s="119"/>
      <c r="RCV72" s="119"/>
      <c r="RCW72" s="119"/>
      <c r="RCX72" s="119"/>
      <c r="RCY72" s="119"/>
      <c r="RCZ72" s="119"/>
      <c r="RDA72" s="119"/>
      <c r="RDB72" s="119"/>
      <c r="RDC72" s="119"/>
      <c r="RDD72" s="119"/>
      <c r="RDE72" s="119"/>
      <c r="RDF72" s="119"/>
      <c r="RDG72" s="119"/>
      <c r="RDH72" s="119"/>
      <c r="RDI72" s="119"/>
      <c r="RDJ72" s="119"/>
      <c r="RDK72" s="119"/>
      <c r="RDL72" s="119"/>
      <c r="RDM72" s="119"/>
      <c r="RDN72" s="119"/>
      <c r="RDO72" s="119"/>
      <c r="RDP72" s="119"/>
      <c r="RDQ72" s="119"/>
      <c r="RDR72" s="119"/>
      <c r="RDS72" s="119"/>
      <c r="RDT72" s="119"/>
      <c r="RDU72" s="119"/>
      <c r="RDV72" s="119"/>
      <c r="RDW72" s="119"/>
      <c r="RDX72" s="119"/>
      <c r="RDY72" s="119"/>
      <c r="RDZ72" s="119"/>
      <c r="REA72" s="119"/>
      <c r="REB72" s="119"/>
      <c r="REC72" s="119"/>
      <c r="RED72" s="119"/>
      <c r="REE72" s="119"/>
      <c r="REF72" s="119"/>
      <c r="REG72" s="119"/>
      <c r="REH72" s="119"/>
      <c r="REI72" s="119"/>
      <c r="REJ72" s="119"/>
      <c r="REK72" s="119"/>
      <c r="REL72" s="119"/>
      <c r="REM72" s="119"/>
      <c r="REN72" s="119"/>
      <c r="REO72" s="119"/>
      <c r="REP72" s="119"/>
      <c r="REQ72" s="119"/>
      <c r="RER72" s="119"/>
      <c r="RES72" s="119"/>
      <c r="RET72" s="119"/>
      <c r="REU72" s="119"/>
      <c r="REV72" s="119"/>
      <c r="REW72" s="119"/>
      <c r="REX72" s="119"/>
      <c r="REY72" s="119"/>
      <c r="REZ72" s="119"/>
      <c r="RFA72" s="119"/>
      <c r="RFB72" s="119"/>
      <c r="RFC72" s="119"/>
      <c r="RFD72" s="119"/>
      <c r="RFE72" s="119"/>
      <c r="RFF72" s="119"/>
      <c r="RFG72" s="119"/>
      <c r="RFH72" s="119"/>
      <c r="RFI72" s="119"/>
      <c r="RFJ72" s="119"/>
      <c r="RFK72" s="119"/>
      <c r="RFL72" s="119"/>
      <c r="RFM72" s="119"/>
      <c r="RFN72" s="119"/>
      <c r="RFO72" s="119"/>
      <c r="RFP72" s="119"/>
      <c r="RFQ72" s="119"/>
      <c r="RFR72" s="119"/>
      <c r="RFS72" s="119"/>
      <c r="RFT72" s="119"/>
      <c r="RFU72" s="119"/>
      <c r="RFV72" s="119"/>
      <c r="RFW72" s="119"/>
      <c r="RFX72" s="119"/>
      <c r="RFY72" s="119"/>
      <c r="RFZ72" s="119"/>
      <c r="RGA72" s="119"/>
      <c r="RGB72" s="119"/>
      <c r="RGC72" s="119"/>
      <c r="RGD72" s="119"/>
      <c r="RGE72" s="119"/>
      <c r="RGF72" s="119"/>
      <c r="RGG72" s="119"/>
      <c r="RGH72" s="119"/>
      <c r="RGI72" s="119"/>
      <c r="RGJ72" s="119"/>
      <c r="RGK72" s="119"/>
      <c r="RGL72" s="119"/>
      <c r="RGM72" s="119"/>
      <c r="RGN72" s="119"/>
      <c r="RGO72" s="119"/>
      <c r="RGP72" s="119"/>
      <c r="RGQ72" s="119"/>
      <c r="RGR72" s="119"/>
      <c r="RGS72" s="119"/>
      <c r="RGT72" s="119"/>
      <c r="RGU72" s="119"/>
      <c r="RGV72" s="119"/>
      <c r="RGW72" s="119"/>
      <c r="RGX72" s="119"/>
      <c r="RGY72" s="119"/>
      <c r="RGZ72" s="119"/>
      <c r="RHA72" s="119"/>
      <c r="RHB72" s="119"/>
      <c r="RHC72" s="119"/>
      <c r="RHD72" s="119"/>
      <c r="RHE72" s="119"/>
      <c r="RHF72" s="119"/>
      <c r="RHG72" s="119"/>
      <c r="RHH72" s="119"/>
      <c r="RHI72" s="119"/>
      <c r="RHJ72" s="119"/>
      <c r="RHK72" s="119"/>
      <c r="RHL72" s="119"/>
      <c r="RHM72" s="119"/>
      <c r="RHN72" s="119"/>
      <c r="RHO72" s="119"/>
      <c r="RHP72" s="119"/>
      <c r="RHQ72" s="119"/>
      <c r="RHR72" s="119"/>
      <c r="RHS72" s="119"/>
      <c r="RHT72" s="119"/>
      <c r="RHU72" s="119"/>
      <c r="RHV72" s="119"/>
      <c r="RHW72" s="119"/>
      <c r="RHX72" s="119"/>
      <c r="RHY72" s="119"/>
      <c r="RHZ72" s="119"/>
      <c r="RIA72" s="119"/>
      <c r="RIB72" s="119"/>
      <c r="RIC72" s="119"/>
      <c r="RID72" s="119"/>
      <c r="RIE72" s="119"/>
      <c r="RIF72" s="119"/>
      <c r="RIG72" s="119"/>
      <c r="RIH72" s="119"/>
      <c r="RII72" s="119"/>
      <c r="RIJ72" s="119"/>
      <c r="RIK72" s="119"/>
      <c r="RIL72" s="119"/>
      <c r="RIM72" s="119"/>
      <c r="RIN72" s="119"/>
      <c r="RIO72" s="119"/>
      <c r="RIP72" s="119"/>
      <c r="RIQ72" s="119"/>
      <c r="RIR72" s="119"/>
      <c r="RIS72" s="119"/>
      <c r="RIT72" s="119"/>
      <c r="RIU72" s="119"/>
      <c r="RIV72" s="119"/>
      <c r="RIW72" s="119"/>
      <c r="RIX72" s="119"/>
      <c r="RIY72" s="119"/>
      <c r="RIZ72" s="119"/>
      <c r="RJA72" s="119"/>
      <c r="RJB72" s="119"/>
      <c r="RJC72" s="119"/>
      <c r="RJD72" s="119"/>
      <c r="RJE72" s="119"/>
      <c r="RJF72" s="119"/>
      <c r="RJG72" s="119"/>
      <c r="RJH72" s="119"/>
      <c r="RJI72" s="119"/>
      <c r="RJJ72" s="119"/>
      <c r="RJK72" s="119"/>
      <c r="RJL72" s="119"/>
      <c r="RJM72" s="119"/>
      <c r="RJN72" s="119"/>
      <c r="RJO72" s="119"/>
      <c r="RJP72" s="119"/>
      <c r="RJQ72" s="119"/>
      <c r="RJR72" s="119"/>
      <c r="RJS72" s="119"/>
      <c r="RJT72" s="119"/>
      <c r="RJU72" s="119"/>
      <c r="RJV72" s="119"/>
      <c r="RJW72" s="119"/>
      <c r="RJX72" s="119"/>
      <c r="RJY72" s="119"/>
      <c r="RJZ72" s="119"/>
      <c r="RKA72" s="119"/>
      <c r="RKB72" s="119"/>
      <c r="RKC72" s="119"/>
      <c r="RKD72" s="119"/>
      <c r="RKE72" s="119"/>
      <c r="RKF72" s="119"/>
      <c r="RKG72" s="119"/>
      <c r="RKH72" s="119"/>
      <c r="RKI72" s="119"/>
      <c r="RKJ72" s="119"/>
      <c r="RKK72" s="119"/>
      <c r="RKL72" s="119"/>
      <c r="RKM72" s="119"/>
      <c r="RKN72" s="119"/>
      <c r="RKO72" s="119"/>
      <c r="RKP72" s="119"/>
      <c r="RKQ72" s="119"/>
      <c r="RKR72" s="119"/>
      <c r="RKS72" s="119"/>
      <c r="RKT72" s="119"/>
      <c r="RKU72" s="119"/>
      <c r="RKV72" s="119"/>
      <c r="RKW72" s="119"/>
      <c r="RKX72" s="119"/>
      <c r="RKY72" s="119"/>
      <c r="RKZ72" s="119"/>
      <c r="RLA72" s="119"/>
      <c r="RLB72" s="119"/>
      <c r="RLC72" s="119"/>
      <c r="RLD72" s="119"/>
      <c r="RLE72" s="119"/>
      <c r="RLF72" s="119"/>
      <c r="RLG72" s="119"/>
      <c r="RLH72" s="119"/>
      <c r="RLI72" s="119"/>
      <c r="RLJ72" s="119"/>
      <c r="RLK72" s="119"/>
      <c r="RLL72" s="119"/>
      <c r="RLM72" s="119"/>
      <c r="RLN72" s="119"/>
      <c r="RLO72" s="119"/>
      <c r="RLP72" s="119"/>
      <c r="RLQ72" s="119"/>
      <c r="RLR72" s="119"/>
      <c r="RLS72" s="119"/>
      <c r="RLT72" s="119"/>
      <c r="RLU72" s="119"/>
      <c r="RLV72" s="119"/>
      <c r="RLW72" s="119"/>
      <c r="RLX72" s="119"/>
      <c r="RLY72" s="119"/>
      <c r="RLZ72" s="119"/>
      <c r="RMA72" s="119"/>
      <c r="RMB72" s="119"/>
      <c r="RMC72" s="119"/>
      <c r="RMD72" s="119"/>
      <c r="RME72" s="119"/>
      <c r="RMF72" s="119"/>
      <c r="RMG72" s="119"/>
      <c r="RMH72" s="119"/>
      <c r="RMI72" s="119"/>
      <c r="RMJ72" s="119"/>
      <c r="RMK72" s="119"/>
      <c r="RML72" s="119"/>
      <c r="RMM72" s="119"/>
      <c r="RMN72" s="119"/>
      <c r="RMO72" s="119"/>
      <c r="RMP72" s="119"/>
      <c r="RMQ72" s="119"/>
      <c r="RMR72" s="119"/>
      <c r="RMS72" s="119"/>
      <c r="RMT72" s="119"/>
      <c r="RMU72" s="119"/>
      <c r="RMV72" s="119"/>
      <c r="RMW72" s="119"/>
      <c r="RMX72" s="119"/>
      <c r="RMY72" s="119"/>
      <c r="RMZ72" s="119"/>
      <c r="RNA72" s="119"/>
      <c r="RNB72" s="119"/>
      <c r="RNC72" s="119"/>
      <c r="RND72" s="119"/>
      <c r="RNE72" s="119"/>
      <c r="RNF72" s="119"/>
      <c r="RNG72" s="119"/>
      <c r="RNH72" s="119"/>
      <c r="RNI72" s="119"/>
      <c r="RNJ72" s="119"/>
      <c r="RNK72" s="119"/>
      <c r="RNL72" s="119"/>
      <c r="RNM72" s="119"/>
      <c r="RNN72" s="119"/>
      <c r="RNO72" s="119"/>
      <c r="RNP72" s="119"/>
      <c r="RNQ72" s="119"/>
      <c r="RNR72" s="119"/>
      <c r="RNS72" s="119"/>
      <c r="RNT72" s="119"/>
      <c r="RNU72" s="119"/>
      <c r="RNV72" s="119"/>
      <c r="RNW72" s="119"/>
      <c r="RNX72" s="119"/>
      <c r="RNY72" s="119"/>
      <c r="RNZ72" s="119"/>
      <c r="ROA72" s="119"/>
      <c r="ROB72" s="119"/>
      <c r="ROC72" s="119"/>
      <c r="ROD72" s="119"/>
      <c r="ROE72" s="119"/>
      <c r="ROF72" s="119"/>
      <c r="ROG72" s="119"/>
      <c r="ROH72" s="119"/>
      <c r="ROI72" s="119"/>
      <c r="ROJ72" s="119"/>
      <c r="ROK72" s="119"/>
      <c r="ROL72" s="119"/>
      <c r="ROM72" s="119"/>
      <c r="RON72" s="119"/>
      <c r="ROO72" s="119"/>
      <c r="ROP72" s="119"/>
      <c r="ROQ72" s="119"/>
      <c r="ROR72" s="119"/>
      <c r="ROS72" s="119"/>
      <c r="ROT72" s="119"/>
      <c r="ROU72" s="119"/>
      <c r="ROV72" s="119"/>
      <c r="ROW72" s="119"/>
      <c r="ROX72" s="119"/>
      <c r="ROY72" s="119"/>
      <c r="ROZ72" s="119"/>
      <c r="RPA72" s="119"/>
      <c r="RPB72" s="119"/>
      <c r="RPC72" s="119"/>
      <c r="RPD72" s="119"/>
      <c r="RPE72" s="119"/>
      <c r="RPF72" s="119"/>
      <c r="RPG72" s="119"/>
      <c r="RPH72" s="119"/>
      <c r="RPI72" s="119"/>
      <c r="RPJ72" s="119"/>
      <c r="RPK72" s="119"/>
      <c r="RPL72" s="119"/>
      <c r="RPM72" s="119"/>
      <c r="RPN72" s="119"/>
      <c r="RPO72" s="119"/>
      <c r="RPP72" s="119"/>
      <c r="RPQ72" s="119"/>
      <c r="RPR72" s="119"/>
      <c r="RPS72" s="119"/>
      <c r="RPT72" s="119"/>
      <c r="RPU72" s="119"/>
      <c r="RPV72" s="119"/>
      <c r="RPW72" s="119"/>
      <c r="RPX72" s="119"/>
      <c r="RPY72" s="119"/>
      <c r="RPZ72" s="119"/>
      <c r="RQA72" s="119"/>
      <c r="RQB72" s="119"/>
      <c r="RQC72" s="119"/>
      <c r="RQD72" s="119"/>
      <c r="RQE72" s="119"/>
      <c r="RQF72" s="119"/>
      <c r="RQG72" s="119"/>
      <c r="RQH72" s="119"/>
      <c r="RQI72" s="119"/>
      <c r="RQJ72" s="119"/>
      <c r="RQK72" s="119"/>
      <c r="RQL72" s="119"/>
      <c r="RQM72" s="119"/>
      <c r="RQN72" s="119"/>
      <c r="RQO72" s="119"/>
      <c r="RQP72" s="119"/>
      <c r="RQQ72" s="119"/>
      <c r="RQR72" s="119"/>
      <c r="RQS72" s="119"/>
      <c r="RQT72" s="119"/>
      <c r="RQU72" s="119"/>
      <c r="RQV72" s="119"/>
      <c r="RQW72" s="119"/>
      <c r="RQX72" s="119"/>
      <c r="RQY72" s="119"/>
      <c r="RQZ72" s="119"/>
      <c r="RRA72" s="119"/>
      <c r="RRB72" s="119"/>
      <c r="RRC72" s="119"/>
      <c r="RRD72" s="119"/>
      <c r="RRE72" s="119"/>
      <c r="RRF72" s="119"/>
      <c r="RRG72" s="119"/>
      <c r="RRH72" s="119"/>
      <c r="RRI72" s="119"/>
      <c r="RRJ72" s="119"/>
      <c r="RRK72" s="119"/>
      <c r="RRL72" s="119"/>
      <c r="RRM72" s="119"/>
      <c r="RRN72" s="119"/>
      <c r="RRO72" s="119"/>
      <c r="RRP72" s="119"/>
      <c r="RRQ72" s="119"/>
      <c r="RRR72" s="119"/>
      <c r="RRS72" s="119"/>
      <c r="RRT72" s="119"/>
      <c r="RRU72" s="119"/>
      <c r="RRV72" s="119"/>
      <c r="RRW72" s="119"/>
      <c r="RRX72" s="119"/>
      <c r="RRY72" s="119"/>
      <c r="RRZ72" s="119"/>
      <c r="RSA72" s="119"/>
      <c r="RSB72" s="119"/>
      <c r="RSC72" s="119"/>
      <c r="RSD72" s="119"/>
      <c r="RSE72" s="119"/>
      <c r="RSF72" s="119"/>
      <c r="RSG72" s="119"/>
      <c r="RSH72" s="119"/>
      <c r="RSI72" s="119"/>
      <c r="RSJ72" s="119"/>
      <c r="RSK72" s="119"/>
      <c r="RSL72" s="119"/>
      <c r="RSM72" s="119"/>
      <c r="RSN72" s="119"/>
      <c r="RSO72" s="119"/>
      <c r="RSP72" s="119"/>
      <c r="RSQ72" s="119"/>
      <c r="RSR72" s="119"/>
      <c r="RSS72" s="119"/>
      <c r="RST72" s="119"/>
      <c r="RSU72" s="119"/>
      <c r="RSV72" s="119"/>
      <c r="RSW72" s="119"/>
      <c r="RSX72" s="119"/>
      <c r="RSY72" s="119"/>
      <c r="RSZ72" s="119"/>
      <c r="RTA72" s="119"/>
      <c r="RTB72" s="119"/>
      <c r="RTC72" s="119"/>
      <c r="RTD72" s="119"/>
      <c r="RTE72" s="119"/>
      <c r="RTF72" s="119"/>
      <c r="RTG72" s="119"/>
      <c r="RTH72" s="119"/>
      <c r="RTI72" s="119"/>
      <c r="RTJ72" s="119"/>
      <c r="RTK72" s="119"/>
      <c r="RTL72" s="119"/>
      <c r="RTM72" s="119"/>
      <c r="RTN72" s="119"/>
      <c r="RTO72" s="119"/>
      <c r="RTP72" s="119"/>
      <c r="RTQ72" s="119"/>
      <c r="RTR72" s="119"/>
      <c r="RTS72" s="119"/>
      <c r="RTT72" s="119"/>
      <c r="RTU72" s="119"/>
      <c r="RTV72" s="119"/>
      <c r="RTW72" s="119"/>
      <c r="RTX72" s="119"/>
      <c r="RTY72" s="119"/>
      <c r="RTZ72" s="119"/>
      <c r="RUA72" s="119"/>
      <c r="RUB72" s="119"/>
      <c r="RUC72" s="119"/>
      <c r="RUD72" s="119"/>
      <c r="RUE72" s="119"/>
      <c r="RUF72" s="119"/>
      <c r="RUG72" s="119"/>
      <c r="RUH72" s="119"/>
      <c r="RUI72" s="119"/>
      <c r="RUJ72" s="119"/>
      <c r="RUK72" s="119"/>
      <c r="RUL72" s="119"/>
      <c r="RUM72" s="119"/>
      <c r="RUN72" s="119"/>
      <c r="RUO72" s="119"/>
      <c r="RUP72" s="119"/>
      <c r="RUQ72" s="119"/>
      <c r="RUR72" s="119"/>
      <c r="RUS72" s="119"/>
      <c r="RUT72" s="119"/>
      <c r="RUU72" s="119"/>
      <c r="RUV72" s="119"/>
      <c r="RUW72" s="119"/>
      <c r="RUX72" s="119"/>
      <c r="RUY72" s="119"/>
      <c r="RUZ72" s="119"/>
      <c r="RVA72" s="119"/>
      <c r="RVB72" s="119"/>
      <c r="RVC72" s="119"/>
      <c r="RVD72" s="119"/>
      <c r="RVE72" s="119"/>
      <c r="RVF72" s="119"/>
      <c r="RVG72" s="119"/>
      <c r="RVH72" s="119"/>
      <c r="RVI72" s="119"/>
      <c r="RVJ72" s="119"/>
      <c r="RVK72" s="119"/>
      <c r="RVL72" s="119"/>
      <c r="RVM72" s="119"/>
      <c r="RVN72" s="119"/>
      <c r="RVO72" s="119"/>
      <c r="RVP72" s="119"/>
      <c r="RVQ72" s="119"/>
      <c r="RVR72" s="119"/>
      <c r="RVS72" s="119"/>
      <c r="RVT72" s="119"/>
      <c r="RVU72" s="119"/>
      <c r="RVV72" s="119"/>
      <c r="RVW72" s="119"/>
      <c r="RVX72" s="119"/>
      <c r="RVY72" s="119"/>
      <c r="RVZ72" s="119"/>
      <c r="RWA72" s="119"/>
      <c r="RWB72" s="119"/>
      <c r="RWC72" s="119"/>
      <c r="RWD72" s="119"/>
      <c r="RWE72" s="119"/>
      <c r="RWF72" s="119"/>
      <c r="RWG72" s="119"/>
      <c r="RWH72" s="119"/>
      <c r="RWI72" s="119"/>
      <c r="RWJ72" s="119"/>
      <c r="RWK72" s="119"/>
      <c r="RWL72" s="119"/>
      <c r="RWM72" s="119"/>
      <c r="RWN72" s="119"/>
      <c r="RWO72" s="119"/>
      <c r="RWP72" s="119"/>
      <c r="RWQ72" s="119"/>
      <c r="RWR72" s="119"/>
      <c r="RWS72" s="119"/>
      <c r="RWT72" s="119"/>
      <c r="RWU72" s="119"/>
      <c r="RWV72" s="119"/>
      <c r="RWW72" s="119"/>
      <c r="RWX72" s="119"/>
      <c r="RWY72" s="119"/>
      <c r="RWZ72" s="119"/>
      <c r="RXA72" s="119"/>
      <c r="RXB72" s="119"/>
      <c r="RXC72" s="119"/>
      <c r="RXD72" s="119"/>
      <c r="RXE72" s="119"/>
      <c r="RXF72" s="119"/>
      <c r="RXG72" s="119"/>
      <c r="RXH72" s="119"/>
      <c r="RXI72" s="119"/>
      <c r="RXJ72" s="119"/>
      <c r="RXK72" s="119"/>
      <c r="RXL72" s="119"/>
      <c r="RXM72" s="119"/>
      <c r="RXN72" s="119"/>
      <c r="RXO72" s="119"/>
      <c r="RXP72" s="119"/>
      <c r="RXQ72" s="119"/>
      <c r="RXR72" s="119"/>
      <c r="RXS72" s="119"/>
      <c r="RXT72" s="119"/>
      <c r="RXU72" s="119"/>
      <c r="RXV72" s="119"/>
      <c r="RXW72" s="119"/>
      <c r="RXX72" s="119"/>
      <c r="RXY72" s="119"/>
      <c r="RXZ72" s="119"/>
      <c r="RYA72" s="119"/>
      <c r="RYB72" s="119"/>
      <c r="RYC72" s="119"/>
      <c r="RYD72" s="119"/>
      <c r="RYE72" s="119"/>
      <c r="RYF72" s="119"/>
      <c r="RYG72" s="119"/>
      <c r="RYH72" s="119"/>
      <c r="RYI72" s="119"/>
      <c r="RYJ72" s="119"/>
      <c r="RYK72" s="119"/>
      <c r="RYL72" s="119"/>
      <c r="RYM72" s="119"/>
      <c r="RYN72" s="119"/>
      <c r="RYO72" s="119"/>
      <c r="RYP72" s="119"/>
      <c r="RYQ72" s="119"/>
      <c r="RYR72" s="119"/>
      <c r="RYS72" s="119"/>
      <c r="RYT72" s="119"/>
      <c r="RYU72" s="119"/>
      <c r="RYV72" s="119"/>
      <c r="RYW72" s="119"/>
      <c r="RYX72" s="119"/>
      <c r="RYY72" s="119"/>
      <c r="RYZ72" s="119"/>
      <c r="RZA72" s="119"/>
      <c r="RZB72" s="119"/>
      <c r="RZC72" s="119"/>
      <c r="RZD72" s="119"/>
      <c r="RZE72" s="119"/>
      <c r="RZF72" s="119"/>
      <c r="RZG72" s="119"/>
      <c r="RZH72" s="119"/>
      <c r="RZI72" s="119"/>
      <c r="RZJ72" s="119"/>
      <c r="RZK72" s="119"/>
      <c r="RZL72" s="119"/>
      <c r="RZM72" s="119"/>
      <c r="RZN72" s="119"/>
      <c r="RZO72" s="119"/>
      <c r="RZP72" s="119"/>
      <c r="RZQ72" s="119"/>
      <c r="RZR72" s="119"/>
      <c r="RZS72" s="119"/>
      <c r="RZT72" s="119"/>
      <c r="RZU72" s="119"/>
      <c r="RZV72" s="119"/>
      <c r="RZW72" s="119"/>
      <c r="RZX72" s="119"/>
      <c r="RZY72" s="119"/>
      <c r="RZZ72" s="119"/>
      <c r="SAA72" s="119"/>
      <c r="SAB72" s="119"/>
      <c r="SAC72" s="119"/>
      <c r="SAD72" s="119"/>
      <c r="SAE72" s="119"/>
      <c r="SAF72" s="119"/>
      <c r="SAG72" s="119"/>
      <c r="SAH72" s="119"/>
      <c r="SAI72" s="119"/>
      <c r="SAJ72" s="119"/>
      <c r="SAK72" s="119"/>
      <c r="SAL72" s="119"/>
      <c r="SAM72" s="119"/>
      <c r="SAN72" s="119"/>
      <c r="SAO72" s="119"/>
      <c r="SAP72" s="119"/>
      <c r="SAQ72" s="119"/>
      <c r="SAR72" s="119"/>
      <c r="SAS72" s="119"/>
      <c r="SAT72" s="119"/>
      <c r="SAU72" s="119"/>
      <c r="SAV72" s="119"/>
      <c r="SAW72" s="119"/>
      <c r="SAX72" s="119"/>
      <c r="SAY72" s="119"/>
      <c r="SAZ72" s="119"/>
      <c r="SBA72" s="119"/>
      <c r="SBB72" s="119"/>
      <c r="SBC72" s="119"/>
      <c r="SBD72" s="119"/>
      <c r="SBE72" s="119"/>
      <c r="SBF72" s="119"/>
      <c r="SBG72" s="119"/>
      <c r="SBH72" s="119"/>
      <c r="SBI72" s="119"/>
      <c r="SBJ72" s="119"/>
      <c r="SBK72" s="119"/>
      <c r="SBL72" s="119"/>
      <c r="SBM72" s="119"/>
      <c r="SBN72" s="119"/>
      <c r="SBO72" s="119"/>
      <c r="SBP72" s="119"/>
      <c r="SBQ72" s="119"/>
      <c r="SBR72" s="119"/>
      <c r="SBS72" s="119"/>
      <c r="SBT72" s="119"/>
      <c r="SBU72" s="119"/>
      <c r="SBV72" s="119"/>
      <c r="SBW72" s="119"/>
      <c r="SBX72" s="119"/>
      <c r="SBY72" s="119"/>
      <c r="SBZ72" s="119"/>
      <c r="SCA72" s="119"/>
      <c r="SCB72" s="119"/>
      <c r="SCC72" s="119"/>
      <c r="SCD72" s="119"/>
      <c r="SCE72" s="119"/>
      <c r="SCF72" s="119"/>
      <c r="SCG72" s="119"/>
      <c r="SCH72" s="119"/>
      <c r="SCI72" s="119"/>
      <c r="SCJ72" s="119"/>
      <c r="SCK72" s="119"/>
      <c r="SCL72" s="119"/>
      <c r="SCM72" s="119"/>
      <c r="SCN72" s="119"/>
      <c r="SCO72" s="119"/>
      <c r="SCP72" s="119"/>
      <c r="SCQ72" s="119"/>
      <c r="SCR72" s="119"/>
      <c r="SCS72" s="119"/>
      <c r="SCT72" s="119"/>
      <c r="SCU72" s="119"/>
      <c r="SCV72" s="119"/>
      <c r="SCW72" s="119"/>
      <c r="SCX72" s="119"/>
      <c r="SCY72" s="119"/>
      <c r="SCZ72" s="119"/>
      <c r="SDA72" s="119"/>
      <c r="SDB72" s="119"/>
      <c r="SDC72" s="119"/>
      <c r="SDD72" s="119"/>
      <c r="SDE72" s="119"/>
      <c r="SDF72" s="119"/>
      <c r="SDG72" s="119"/>
      <c r="SDH72" s="119"/>
      <c r="SDI72" s="119"/>
      <c r="SDJ72" s="119"/>
      <c r="SDK72" s="119"/>
      <c r="SDL72" s="119"/>
      <c r="SDM72" s="119"/>
      <c r="SDN72" s="119"/>
      <c r="SDO72" s="119"/>
      <c r="SDP72" s="119"/>
      <c r="SDQ72" s="119"/>
      <c r="SDR72" s="119"/>
      <c r="SDS72" s="119"/>
      <c r="SDT72" s="119"/>
      <c r="SDU72" s="119"/>
      <c r="SDV72" s="119"/>
      <c r="SDW72" s="119"/>
      <c r="SDX72" s="119"/>
      <c r="SDY72" s="119"/>
      <c r="SDZ72" s="119"/>
      <c r="SEA72" s="119"/>
      <c r="SEB72" s="119"/>
      <c r="SEC72" s="119"/>
      <c r="SED72" s="119"/>
      <c r="SEE72" s="119"/>
      <c r="SEF72" s="119"/>
      <c r="SEG72" s="119"/>
      <c r="SEH72" s="119"/>
      <c r="SEI72" s="119"/>
      <c r="SEJ72" s="119"/>
      <c r="SEK72" s="119"/>
      <c r="SEL72" s="119"/>
      <c r="SEM72" s="119"/>
      <c r="SEN72" s="119"/>
      <c r="SEO72" s="119"/>
      <c r="SEP72" s="119"/>
      <c r="SEQ72" s="119"/>
      <c r="SER72" s="119"/>
      <c r="SES72" s="119"/>
      <c r="SET72" s="119"/>
      <c r="SEU72" s="119"/>
      <c r="SEV72" s="119"/>
      <c r="SEW72" s="119"/>
      <c r="SEX72" s="119"/>
      <c r="SEY72" s="119"/>
      <c r="SEZ72" s="119"/>
      <c r="SFA72" s="119"/>
      <c r="SFB72" s="119"/>
      <c r="SFC72" s="119"/>
      <c r="SFD72" s="119"/>
      <c r="SFE72" s="119"/>
      <c r="SFF72" s="119"/>
      <c r="SFG72" s="119"/>
      <c r="SFH72" s="119"/>
      <c r="SFI72" s="119"/>
      <c r="SFJ72" s="119"/>
      <c r="SFK72" s="119"/>
      <c r="SFL72" s="119"/>
      <c r="SFM72" s="119"/>
      <c r="SFN72" s="119"/>
      <c r="SFO72" s="119"/>
      <c r="SFP72" s="119"/>
      <c r="SFQ72" s="119"/>
      <c r="SFR72" s="119"/>
      <c r="SFS72" s="119"/>
      <c r="SFT72" s="119"/>
      <c r="SFU72" s="119"/>
      <c r="SFV72" s="119"/>
      <c r="SFW72" s="119"/>
      <c r="SFX72" s="119"/>
      <c r="SFY72" s="119"/>
      <c r="SFZ72" s="119"/>
      <c r="SGA72" s="119"/>
      <c r="SGB72" s="119"/>
      <c r="SGC72" s="119"/>
      <c r="SGD72" s="119"/>
      <c r="SGE72" s="119"/>
      <c r="SGF72" s="119"/>
      <c r="SGG72" s="119"/>
      <c r="SGH72" s="119"/>
      <c r="SGI72" s="119"/>
      <c r="SGJ72" s="119"/>
      <c r="SGK72" s="119"/>
      <c r="SGL72" s="119"/>
      <c r="SGM72" s="119"/>
      <c r="SGN72" s="119"/>
      <c r="SGO72" s="119"/>
      <c r="SGP72" s="119"/>
      <c r="SGQ72" s="119"/>
      <c r="SGR72" s="119"/>
      <c r="SGS72" s="119"/>
      <c r="SGT72" s="119"/>
      <c r="SGU72" s="119"/>
      <c r="SGV72" s="119"/>
      <c r="SGW72" s="119"/>
      <c r="SGX72" s="119"/>
      <c r="SGY72" s="119"/>
      <c r="SGZ72" s="119"/>
      <c r="SHA72" s="119"/>
      <c r="SHB72" s="119"/>
      <c r="SHC72" s="119"/>
      <c r="SHD72" s="119"/>
      <c r="SHE72" s="119"/>
      <c r="SHF72" s="119"/>
      <c r="SHG72" s="119"/>
      <c r="SHH72" s="119"/>
      <c r="SHI72" s="119"/>
      <c r="SHJ72" s="119"/>
      <c r="SHK72" s="119"/>
      <c r="SHL72" s="119"/>
      <c r="SHM72" s="119"/>
      <c r="SHN72" s="119"/>
      <c r="SHO72" s="119"/>
      <c r="SHP72" s="119"/>
      <c r="SHQ72" s="119"/>
      <c r="SHR72" s="119"/>
      <c r="SHS72" s="119"/>
      <c r="SHT72" s="119"/>
      <c r="SHU72" s="119"/>
      <c r="SHV72" s="119"/>
      <c r="SHW72" s="119"/>
      <c r="SHX72" s="119"/>
      <c r="SHY72" s="119"/>
      <c r="SHZ72" s="119"/>
      <c r="SIA72" s="119"/>
      <c r="SIB72" s="119"/>
      <c r="SIC72" s="119"/>
      <c r="SID72" s="119"/>
      <c r="SIE72" s="119"/>
      <c r="SIF72" s="119"/>
      <c r="SIG72" s="119"/>
      <c r="SIH72" s="119"/>
      <c r="SII72" s="119"/>
      <c r="SIJ72" s="119"/>
      <c r="SIK72" s="119"/>
      <c r="SIL72" s="119"/>
      <c r="SIM72" s="119"/>
      <c r="SIN72" s="119"/>
      <c r="SIO72" s="119"/>
      <c r="SIP72" s="119"/>
      <c r="SIQ72" s="119"/>
      <c r="SIR72" s="119"/>
      <c r="SIS72" s="119"/>
      <c r="SIT72" s="119"/>
      <c r="SIU72" s="119"/>
      <c r="SIV72" s="119"/>
      <c r="SIW72" s="119"/>
      <c r="SIX72" s="119"/>
      <c r="SIY72" s="119"/>
      <c r="SIZ72" s="119"/>
      <c r="SJA72" s="119"/>
      <c r="SJB72" s="119"/>
      <c r="SJC72" s="119"/>
      <c r="SJD72" s="119"/>
      <c r="SJE72" s="119"/>
      <c r="SJF72" s="119"/>
      <c r="SJG72" s="119"/>
      <c r="SJH72" s="119"/>
      <c r="SJI72" s="119"/>
      <c r="SJJ72" s="119"/>
      <c r="SJK72" s="119"/>
      <c r="SJL72" s="119"/>
      <c r="SJM72" s="119"/>
      <c r="SJN72" s="119"/>
      <c r="SJO72" s="119"/>
      <c r="SJP72" s="119"/>
      <c r="SJQ72" s="119"/>
      <c r="SJR72" s="119"/>
      <c r="SJS72" s="119"/>
      <c r="SJT72" s="119"/>
      <c r="SJU72" s="119"/>
      <c r="SJV72" s="119"/>
      <c r="SJW72" s="119"/>
      <c r="SJX72" s="119"/>
      <c r="SJY72" s="119"/>
      <c r="SJZ72" s="119"/>
      <c r="SKA72" s="119"/>
      <c r="SKB72" s="119"/>
      <c r="SKC72" s="119"/>
      <c r="SKD72" s="119"/>
      <c r="SKE72" s="119"/>
      <c r="SKF72" s="119"/>
      <c r="SKG72" s="119"/>
      <c r="SKH72" s="119"/>
      <c r="SKI72" s="119"/>
      <c r="SKJ72" s="119"/>
      <c r="SKK72" s="119"/>
      <c r="SKL72" s="119"/>
      <c r="SKM72" s="119"/>
      <c r="SKN72" s="119"/>
      <c r="SKO72" s="119"/>
      <c r="SKP72" s="119"/>
      <c r="SKQ72" s="119"/>
      <c r="SKR72" s="119"/>
      <c r="SKS72" s="119"/>
      <c r="SKT72" s="119"/>
      <c r="SKU72" s="119"/>
      <c r="SKV72" s="119"/>
      <c r="SKW72" s="119"/>
      <c r="SKX72" s="119"/>
      <c r="SKY72" s="119"/>
      <c r="SKZ72" s="119"/>
      <c r="SLA72" s="119"/>
      <c r="SLB72" s="119"/>
      <c r="SLC72" s="119"/>
      <c r="SLD72" s="119"/>
      <c r="SLE72" s="119"/>
      <c r="SLF72" s="119"/>
      <c r="SLG72" s="119"/>
      <c r="SLH72" s="119"/>
      <c r="SLI72" s="119"/>
      <c r="SLJ72" s="119"/>
      <c r="SLK72" s="119"/>
      <c r="SLL72" s="119"/>
      <c r="SLM72" s="119"/>
      <c r="SLN72" s="119"/>
      <c r="SLO72" s="119"/>
      <c r="SLP72" s="119"/>
      <c r="SLQ72" s="119"/>
      <c r="SLR72" s="119"/>
      <c r="SLS72" s="119"/>
      <c r="SLT72" s="119"/>
      <c r="SLU72" s="119"/>
      <c r="SLV72" s="119"/>
      <c r="SLW72" s="119"/>
      <c r="SLX72" s="119"/>
      <c r="SLY72" s="119"/>
      <c r="SLZ72" s="119"/>
      <c r="SMA72" s="119"/>
      <c r="SMB72" s="119"/>
      <c r="SMC72" s="119"/>
      <c r="SMD72" s="119"/>
      <c r="SME72" s="119"/>
      <c r="SMF72" s="119"/>
      <c r="SMG72" s="119"/>
      <c r="SMH72" s="119"/>
      <c r="SMI72" s="119"/>
      <c r="SMJ72" s="119"/>
      <c r="SMK72" s="119"/>
      <c r="SML72" s="119"/>
      <c r="SMM72" s="119"/>
      <c r="SMN72" s="119"/>
      <c r="SMO72" s="119"/>
      <c r="SMP72" s="119"/>
      <c r="SMQ72" s="119"/>
      <c r="SMR72" s="119"/>
      <c r="SMS72" s="119"/>
      <c r="SMT72" s="119"/>
      <c r="SMU72" s="119"/>
      <c r="SMV72" s="119"/>
      <c r="SMW72" s="119"/>
      <c r="SMX72" s="119"/>
      <c r="SMY72" s="119"/>
      <c r="SMZ72" s="119"/>
      <c r="SNA72" s="119"/>
      <c r="SNB72" s="119"/>
      <c r="SNC72" s="119"/>
      <c r="SND72" s="119"/>
      <c r="SNE72" s="119"/>
      <c r="SNF72" s="119"/>
      <c r="SNG72" s="119"/>
      <c r="SNH72" s="119"/>
      <c r="SNI72" s="119"/>
      <c r="SNJ72" s="119"/>
      <c r="SNK72" s="119"/>
      <c r="SNL72" s="119"/>
      <c r="SNM72" s="119"/>
      <c r="SNN72" s="119"/>
      <c r="SNO72" s="119"/>
      <c r="SNP72" s="119"/>
      <c r="SNQ72" s="119"/>
      <c r="SNR72" s="119"/>
      <c r="SNS72" s="119"/>
      <c r="SNT72" s="119"/>
      <c r="SNU72" s="119"/>
      <c r="SNV72" s="119"/>
      <c r="SNW72" s="119"/>
      <c r="SNX72" s="119"/>
      <c r="SNY72" s="119"/>
      <c r="SNZ72" s="119"/>
      <c r="SOA72" s="119"/>
      <c r="SOB72" s="119"/>
      <c r="SOC72" s="119"/>
      <c r="SOD72" s="119"/>
      <c r="SOE72" s="119"/>
      <c r="SOF72" s="119"/>
      <c r="SOG72" s="119"/>
      <c r="SOH72" s="119"/>
      <c r="SOI72" s="119"/>
      <c r="SOJ72" s="119"/>
      <c r="SOK72" s="119"/>
      <c r="SOL72" s="119"/>
      <c r="SOM72" s="119"/>
      <c r="SON72" s="119"/>
      <c r="SOO72" s="119"/>
      <c r="SOP72" s="119"/>
      <c r="SOQ72" s="119"/>
      <c r="SOR72" s="119"/>
      <c r="SOS72" s="119"/>
      <c r="SOT72" s="119"/>
      <c r="SOU72" s="119"/>
      <c r="SOV72" s="119"/>
      <c r="SOW72" s="119"/>
      <c r="SOX72" s="119"/>
      <c r="SOY72" s="119"/>
      <c r="SOZ72" s="119"/>
      <c r="SPA72" s="119"/>
      <c r="SPB72" s="119"/>
      <c r="SPC72" s="119"/>
      <c r="SPD72" s="119"/>
      <c r="SPE72" s="119"/>
      <c r="SPF72" s="119"/>
      <c r="SPG72" s="119"/>
      <c r="SPH72" s="119"/>
      <c r="SPI72" s="119"/>
      <c r="SPJ72" s="119"/>
      <c r="SPK72" s="119"/>
      <c r="SPL72" s="119"/>
      <c r="SPM72" s="119"/>
      <c r="SPN72" s="119"/>
      <c r="SPO72" s="119"/>
      <c r="SPP72" s="119"/>
      <c r="SPQ72" s="119"/>
      <c r="SPR72" s="119"/>
      <c r="SPS72" s="119"/>
      <c r="SPT72" s="119"/>
      <c r="SPU72" s="119"/>
      <c r="SPV72" s="119"/>
      <c r="SPW72" s="119"/>
      <c r="SPX72" s="119"/>
      <c r="SPY72" s="119"/>
      <c r="SPZ72" s="119"/>
      <c r="SQA72" s="119"/>
      <c r="SQB72" s="119"/>
      <c r="SQC72" s="119"/>
      <c r="SQD72" s="119"/>
      <c r="SQE72" s="119"/>
      <c r="SQF72" s="119"/>
      <c r="SQG72" s="119"/>
      <c r="SQH72" s="119"/>
      <c r="SQI72" s="119"/>
      <c r="SQJ72" s="119"/>
      <c r="SQK72" s="119"/>
      <c r="SQL72" s="119"/>
      <c r="SQM72" s="119"/>
      <c r="SQN72" s="119"/>
      <c r="SQO72" s="119"/>
      <c r="SQP72" s="119"/>
      <c r="SQQ72" s="119"/>
      <c r="SQR72" s="119"/>
      <c r="SQS72" s="119"/>
      <c r="SQT72" s="119"/>
      <c r="SQU72" s="119"/>
      <c r="SQV72" s="119"/>
      <c r="SQW72" s="119"/>
      <c r="SQX72" s="119"/>
      <c r="SQY72" s="119"/>
      <c r="SQZ72" s="119"/>
      <c r="SRA72" s="119"/>
      <c r="SRB72" s="119"/>
      <c r="SRC72" s="119"/>
      <c r="SRD72" s="119"/>
      <c r="SRE72" s="119"/>
      <c r="SRF72" s="119"/>
      <c r="SRG72" s="119"/>
      <c r="SRH72" s="119"/>
      <c r="SRI72" s="119"/>
      <c r="SRJ72" s="119"/>
      <c r="SRK72" s="119"/>
      <c r="SRL72" s="119"/>
      <c r="SRM72" s="119"/>
      <c r="SRN72" s="119"/>
      <c r="SRO72" s="119"/>
      <c r="SRP72" s="119"/>
      <c r="SRQ72" s="119"/>
      <c r="SRR72" s="119"/>
      <c r="SRS72" s="119"/>
      <c r="SRT72" s="119"/>
      <c r="SRU72" s="119"/>
      <c r="SRV72" s="119"/>
      <c r="SRW72" s="119"/>
      <c r="SRX72" s="119"/>
      <c r="SRY72" s="119"/>
      <c r="SRZ72" s="119"/>
      <c r="SSA72" s="119"/>
      <c r="SSB72" s="119"/>
      <c r="SSC72" s="119"/>
      <c r="SSD72" s="119"/>
      <c r="SSE72" s="119"/>
      <c r="SSF72" s="119"/>
      <c r="SSG72" s="119"/>
      <c r="SSH72" s="119"/>
      <c r="SSI72" s="119"/>
      <c r="SSJ72" s="119"/>
      <c r="SSK72" s="119"/>
      <c r="SSL72" s="119"/>
      <c r="SSM72" s="119"/>
      <c r="SSN72" s="119"/>
      <c r="SSO72" s="119"/>
      <c r="SSP72" s="119"/>
      <c r="SSQ72" s="119"/>
      <c r="SSR72" s="119"/>
      <c r="SSS72" s="119"/>
      <c r="SST72" s="119"/>
      <c r="SSU72" s="119"/>
      <c r="SSV72" s="119"/>
      <c r="SSW72" s="119"/>
      <c r="SSX72" s="119"/>
      <c r="SSY72" s="119"/>
      <c r="SSZ72" s="119"/>
      <c r="STA72" s="119"/>
      <c r="STB72" s="119"/>
      <c r="STC72" s="119"/>
      <c r="STD72" s="119"/>
      <c r="STE72" s="119"/>
      <c r="STF72" s="119"/>
      <c r="STG72" s="119"/>
      <c r="STH72" s="119"/>
      <c r="STI72" s="119"/>
      <c r="STJ72" s="119"/>
      <c r="STK72" s="119"/>
      <c r="STL72" s="119"/>
      <c r="STM72" s="119"/>
      <c r="STN72" s="119"/>
      <c r="STO72" s="119"/>
      <c r="STP72" s="119"/>
      <c r="STQ72" s="119"/>
      <c r="STR72" s="119"/>
      <c r="STS72" s="119"/>
      <c r="STT72" s="119"/>
      <c r="STU72" s="119"/>
      <c r="STV72" s="119"/>
      <c r="STW72" s="119"/>
      <c r="STX72" s="119"/>
      <c r="STY72" s="119"/>
      <c r="STZ72" s="119"/>
      <c r="SUA72" s="119"/>
      <c r="SUB72" s="119"/>
      <c r="SUC72" s="119"/>
      <c r="SUD72" s="119"/>
      <c r="SUE72" s="119"/>
      <c r="SUF72" s="119"/>
      <c r="SUG72" s="119"/>
      <c r="SUH72" s="119"/>
      <c r="SUI72" s="119"/>
      <c r="SUJ72" s="119"/>
      <c r="SUK72" s="119"/>
      <c r="SUL72" s="119"/>
      <c r="SUM72" s="119"/>
      <c r="SUN72" s="119"/>
      <c r="SUO72" s="119"/>
      <c r="SUP72" s="119"/>
      <c r="SUQ72" s="119"/>
      <c r="SUR72" s="119"/>
      <c r="SUS72" s="119"/>
      <c r="SUT72" s="119"/>
      <c r="SUU72" s="119"/>
      <c r="SUV72" s="119"/>
      <c r="SUW72" s="119"/>
      <c r="SUX72" s="119"/>
      <c r="SUY72" s="119"/>
      <c r="SUZ72" s="119"/>
      <c r="SVA72" s="119"/>
      <c r="SVB72" s="119"/>
      <c r="SVC72" s="119"/>
      <c r="SVD72" s="119"/>
      <c r="SVE72" s="119"/>
      <c r="SVF72" s="119"/>
      <c r="SVG72" s="119"/>
      <c r="SVH72" s="119"/>
      <c r="SVI72" s="119"/>
      <c r="SVJ72" s="119"/>
      <c r="SVK72" s="119"/>
      <c r="SVL72" s="119"/>
      <c r="SVM72" s="119"/>
      <c r="SVN72" s="119"/>
      <c r="SVO72" s="119"/>
      <c r="SVP72" s="119"/>
      <c r="SVQ72" s="119"/>
      <c r="SVR72" s="119"/>
      <c r="SVS72" s="119"/>
      <c r="SVT72" s="119"/>
      <c r="SVU72" s="119"/>
      <c r="SVV72" s="119"/>
      <c r="SVW72" s="119"/>
      <c r="SVX72" s="119"/>
      <c r="SVY72" s="119"/>
      <c r="SVZ72" s="119"/>
      <c r="SWA72" s="119"/>
      <c r="SWB72" s="119"/>
      <c r="SWC72" s="119"/>
      <c r="SWD72" s="119"/>
      <c r="SWE72" s="119"/>
      <c r="SWF72" s="119"/>
      <c r="SWG72" s="119"/>
      <c r="SWH72" s="119"/>
      <c r="SWI72" s="119"/>
      <c r="SWJ72" s="119"/>
      <c r="SWK72" s="119"/>
      <c r="SWL72" s="119"/>
      <c r="SWM72" s="119"/>
      <c r="SWN72" s="119"/>
      <c r="SWO72" s="119"/>
      <c r="SWP72" s="119"/>
      <c r="SWQ72" s="119"/>
      <c r="SWR72" s="119"/>
      <c r="SWS72" s="119"/>
      <c r="SWT72" s="119"/>
      <c r="SWU72" s="119"/>
      <c r="SWV72" s="119"/>
      <c r="SWW72" s="119"/>
      <c r="SWX72" s="119"/>
      <c r="SWY72" s="119"/>
      <c r="SWZ72" s="119"/>
      <c r="SXA72" s="119"/>
      <c r="SXB72" s="119"/>
      <c r="SXC72" s="119"/>
      <c r="SXD72" s="119"/>
      <c r="SXE72" s="119"/>
      <c r="SXF72" s="119"/>
      <c r="SXG72" s="119"/>
      <c r="SXH72" s="119"/>
      <c r="SXI72" s="119"/>
      <c r="SXJ72" s="119"/>
      <c r="SXK72" s="119"/>
      <c r="SXL72" s="119"/>
      <c r="SXM72" s="119"/>
      <c r="SXN72" s="119"/>
      <c r="SXO72" s="119"/>
      <c r="SXP72" s="119"/>
      <c r="SXQ72" s="119"/>
      <c r="SXR72" s="119"/>
      <c r="SXS72" s="119"/>
      <c r="SXT72" s="119"/>
      <c r="SXU72" s="119"/>
      <c r="SXV72" s="119"/>
      <c r="SXW72" s="119"/>
      <c r="SXX72" s="119"/>
      <c r="SXY72" s="119"/>
      <c r="SXZ72" s="119"/>
      <c r="SYA72" s="119"/>
      <c r="SYB72" s="119"/>
      <c r="SYC72" s="119"/>
      <c r="SYD72" s="119"/>
      <c r="SYE72" s="119"/>
      <c r="SYF72" s="119"/>
      <c r="SYG72" s="119"/>
      <c r="SYH72" s="119"/>
      <c r="SYI72" s="119"/>
      <c r="SYJ72" s="119"/>
      <c r="SYK72" s="119"/>
      <c r="SYL72" s="119"/>
      <c r="SYM72" s="119"/>
      <c r="SYN72" s="119"/>
      <c r="SYO72" s="119"/>
      <c r="SYP72" s="119"/>
      <c r="SYQ72" s="119"/>
      <c r="SYR72" s="119"/>
      <c r="SYS72" s="119"/>
      <c r="SYT72" s="119"/>
      <c r="SYU72" s="119"/>
      <c r="SYV72" s="119"/>
      <c r="SYW72" s="119"/>
      <c r="SYX72" s="119"/>
      <c r="SYY72" s="119"/>
      <c r="SYZ72" s="119"/>
      <c r="SZA72" s="119"/>
      <c r="SZB72" s="119"/>
      <c r="SZC72" s="119"/>
      <c r="SZD72" s="119"/>
      <c r="SZE72" s="119"/>
      <c r="SZF72" s="119"/>
      <c r="SZG72" s="119"/>
      <c r="SZH72" s="119"/>
      <c r="SZI72" s="119"/>
      <c r="SZJ72" s="119"/>
      <c r="SZK72" s="119"/>
      <c r="SZL72" s="119"/>
      <c r="SZM72" s="119"/>
      <c r="SZN72" s="119"/>
      <c r="SZO72" s="119"/>
      <c r="SZP72" s="119"/>
      <c r="SZQ72" s="119"/>
      <c r="SZR72" s="119"/>
      <c r="SZS72" s="119"/>
      <c r="SZT72" s="119"/>
      <c r="SZU72" s="119"/>
      <c r="SZV72" s="119"/>
      <c r="SZW72" s="119"/>
      <c r="SZX72" s="119"/>
      <c r="SZY72" s="119"/>
      <c r="SZZ72" s="119"/>
      <c r="TAA72" s="119"/>
      <c r="TAB72" s="119"/>
      <c r="TAC72" s="119"/>
      <c r="TAD72" s="119"/>
      <c r="TAE72" s="119"/>
      <c r="TAF72" s="119"/>
      <c r="TAG72" s="119"/>
      <c r="TAH72" s="119"/>
      <c r="TAI72" s="119"/>
      <c r="TAJ72" s="119"/>
      <c r="TAK72" s="119"/>
      <c r="TAL72" s="119"/>
      <c r="TAM72" s="119"/>
      <c r="TAN72" s="119"/>
      <c r="TAO72" s="119"/>
      <c r="TAP72" s="119"/>
      <c r="TAQ72" s="119"/>
      <c r="TAR72" s="119"/>
      <c r="TAS72" s="119"/>
      <c r="TAT72" s="119"/>
      <c r="TAU72" s="119"/>
      <c r="TAV72" s="119"/>
      <c r="TAW72" s="119"/>
      <c r="TAX72" s="119"/>
      <c r="TAY72" s="119"/>
      <c r="TAZ72" s="119"/>
      <c r="TBA72" s="119"/>
      <c r="TBB72" s="119"/>
      <c r="TBC72" s="119"/>
      <c r="TBD72" s="119"/>
      <c r="TBE72" s="119"/>
      <c r="TBF72" s="119"/>
      <c r="TBG72" s="119"/>
      <c r="TBH72" s="119"/>
      <c r="TBI72" s="119"/>
      <c r="TBJ72" s="119"/>
      <c r="TBK72" s="119"/>
      <c r="TBL72" s="119"/>
      <c r="TBM72" s="119"/>
      <c r="TBN72" s="119"/>
      <c r="TBO72" s="119"/>
      <c r="TBP72" s="119"/>
      <c r="TBQ72" s="119"/>
      <c r="TBR72" s="119"/>
      <c r="TBS72" s="119"/>
      <c r="TBT72" s="119"/>
      <c r="TBU72" s="119"/>
      <c r="TBV72" s="119"/>
      <c r="TBW72" s="119"/>
      <c r="TBX72" s="119"/>
      <c r="TBY72" s="119"/>
      <c r="TBZ72" s="119"/>
      <c r="TCA72" s="119"/>
      <c r="TCB72" s="119"/>
      <c r="TCC72" s="119"/>
      <c r="TCD72" s="119"/>
      <c r="TCE72" s="119"/>
      <c r="TCF72" s="119"/>
      <c r="TCG72" s="119"/>
      <c r="TCH72" s="119"/>
      <c r="TCI72" s="119"/>
      <c r="TCJ72" s="119"/>
      <c r="TCK72" s="119"/>
      <c r="TCL72" s="119"/>
      <c r="TCM72" s="119"/>
      <c r="TCN72" s="119"/>
      <c r="TCO72" s="119"/>
      <c r="TCP72" s="119"/>
      <c r="TCQ72" s="119"/>
      <c r="TCR72" s="119"/>
      <c r="TCS72" s="119"/>
      <c r="TCT72" s="119"/>
      <c r="TCU72" s="119"/>
      <c r="TCV72" s="119"/>
      <c r="TCW72" s="119"/>
      <c r="TCX72" s="119"/>
      <c r="TCY72" s="119"/>
      <c r="TCZ72" s="119"/>
      <c r="TDA72" s="119"/>
      <c r="TDB72" s="119"/>
      <c r="TDC72" s="119"/>
      <c r="TDD72" s="119"/>
      <c r="TDE72" s="119"/>
      <c r="TDF72" s="119"/>
      <c r="TDG72" s="119"/>
      <c r="TDH72" s="119"/>
      <c r="TDI72" s="119"/>
      <c r="TDJ72" s="119"/>
      <c r="TDK72" s="119"/>
      <c r="TDL72" s="119"/>
      <c r="TDM72" s="119"/>
      <c r="TDN72" s="119"/>
      <c r="TDO72" s="119"/>
      <c r="TDP72" s="119"/>
      <c r="TDQ72" s="119"/>
      <c r="TDR72" s="119"/>
      <c r="TDS72" s="119"/>
      <c r="TDT72" s="119"/>
      <c r="TDU72" s="119"/>
      <c r="TDV72" s="119"/>
      <c r="TDW72" s="119"/>
      <c r="TDX72" s="119"/>
      <c r="TDY72" s="119"/>
      <c r="TDZ72" s="119"/>
      <c r="TEA72" s="119"/>
      <c r="TEB72" s="119"/>
      <c r="TEC72" s="119"/>
      <c r="TED72" s="119"/>
      <c r="TEE72" s="119"/>
      <c r="TEF72" s="119"/>
      <c r="TEG72" s="119"/>
      <c r="TEH72" s="119"/>
      <c r="TEI72" s="119"/>
      <c r="TEJ72" s="119"/>
      <c r="TEK72" s="119"/>
      <c r="TEL72" s="119"/>
      <c r="TEM72" s="119"/>
      <c r="TEN72" s="119"/>
      <c r="TEO72" s="119"/>
      <c r="TEP72" s="119"/>
      <c r="TEQ72" s="119"/>
      <c r="TER72" s="119"/>
      <c r="TES72" s="119"/>
      <c r="TET72" s="119"/>
      <c r="TEU72" s="119"/>
      <c r="TEV72" s="119"/>
      <c r="TEW72" s="119"/>
      <c r="TEX72" s="119"/>
      <c r="TEY72" s="119"/>
      <c r="TEZ72" s="119"/>
      <c r="TFA72" s="119"/>
      <c r="TFB72" s="119"/>
      <c r="TFC72" s="119"/>
      <c r="TFD72" s="119"/>
      <c r="TFE72" s="119"/>
      <c r="TFF72" s="119"/>
      <c r="TFG72" s="119"/>
      <c r="TFH72" s="119"/>
      <c r="TFI72" s="119"/>
      <c r="TFJ72" s="119"/>
      <c r="TFK72" s="119"/>
      <c r="TFL72" s="119"/>
      <c r="TFM72" s="119"/>
      <c r="TFN72" s="119"/>
      <c r="TFO72" s="119"/>
      <c r="TFP72" s="119"/>
      <c r="TFQ72" s="119"/>
      <c r="TFR72" s="119"/>
      <c r="TFS72" s="119"/>
      <c r="TFT72" s="119"/>
      <c r="TFU72" s="119"/>
      <c r="TFV72" s="119"/>
      <c r="TFW72" s="119"/>
      <c r="TFX72" s="119"/>
      <c r="TFY72" s="119"/>
      <c r="TFZ72" s="119"/>
      <c r="TGA72" s="119"/>
      <c r="TGB72" s="119"/>
      <c r="TGC72" s="119"/>
      <c r="TGD72" s="119"/>
      <c r="TGE72" s="119"/>
      <c r="TGF72" s="119"/>
      <c r="TGG72" s="119"/>
      <c r="TGH72" s="119"/>
      <c r="TGI72" s="119"/>
      <c r="TGJ72" s="119"/>
      <c r="TGK72" s="119"/>
      <c r="TGL72" s="119"/>
      <c r="TGM72" s="119"/>
      <c r="TGN72" s="119"/>
      <c r="TGO72" s="119"/>
      <c r="TGP72" s="119"/>
      <c r="TGQ72" s="119"/>
      <c r="TGR72" s="119"/>
      <c r="TGS72" s="119"/>
      <c r="TGT72" s="119"/>
      <c r="TGU72" s="119"/>
      <c r="TGV72" s="119"/>
      <c r="TGW72" s="119"/>
      <c r="TGX72" s="119"/>
      <c r="TGY72" s="119"/>
      <c r="TGZ72" s="119"/>
      <c r="THA72" s="119"/>
      <c r="THB72" s="119"/>
      <c r="THC72" s="119"/>
      <c r="THD72" s="119"/>
      <c r="THE72" s="119"/>
      <c r="THF72" s="119"/>
      <c r="THG72" s="119"/>
      <c r="THH72" s="119"/>
      <c r="THI72" s="119"/>
      <c r="THJ72" s="119"/>
      <c r="THK72" s="119"/>
      <c r="THL72" s="119"/>
      <c r="THM72" s="119"/>
      <c r="THN72" s="119"/>
      <c r="THO72" s="119"/>
      <c r="THP72" s="119"/>
      <c r="THQ72" s="119"/>
      <c r="THR72" s="119"/>
      <c r="THS72" s="119"/>
      <c r="THT72" s="119"/>
      <c r="THU72" s="119"/>
      <c r="THV72" s="119"/>
      <c r="THW72" s="119"/>
      <c r="THX72" s="119"/>
      <c r="THY72" s="119"/>
      <c r="THZ72" s="119"/>
      <c r="TIA72" s="119"/>
      <c r="TIB72" s="119"/>
      <c r="TIC72" s="119"/>
      <c r="TID72" s="119"/>
      <c r="TIE72" s="119"/>
      <c r="TIF72" s="119"/>
      <c r="TIG72" s="119"/>
      <c r="TIH72" s="119"/>
      <c r="TII72" s="119"/>
      <c r="TIJ72" s="119"/>
      <c r="TIK72" s="119"/>
      <c r="TIL72" s="119"/>
      <c r="TIM72" s="119"/>
      <c r="TIN72" s="119"/>
      <c r="TIO72" s="119"/>
      <c r="TIP72" s="119"/>
      <c r="TIQ72" s="119"/>
      <c r="TIR72" s="119"/>
      <c r="TIS72" s="119"/>
      <c r="TIT72" s="119"/>
      <c r="TIU72" s="119"/>
      <c r="TIV72" s="119"/>
      <c r="TIW72" s="119"/>
      <c r="TIX72" s="119"/>
      <c r="TIY72" s="119"/>
      <c r="TIZ72" s="119"/>
      <c r="TJA72" s="119"/>
      <c r="TJB72" s="119"/>
      <c r="TJC72" s="119"/>
      <c r="TJD72" s="119"/>
      <c r="TJE72" s="119"/>
      <c r="TJF72" s="119"/>
      <c r="TJG72" s="119"/>
      <c r="TJH72" s="119"/>
      <c r="TJI72" s="119"/>
      <c r="TJJ72" s="119"/>
      <c r="TJK72" s="119"/>
      <c r="TJL72" s="119"/>
      <c r="TJM72" s="119"/>
      <c r="TJN72" s="119"/>
      <c r="TJO72" s="119"/>
      <c r="TJP72" s="119"/>
      <c r="TJQ72" s="119"/>
      <c r="TJR72" s="119"/>
      <c r="TJS72" s="119"/>
      <c r="TJT72" s="119"/>
      <c r="TJU72" s="119"/>
      <c r="TJV72" s="119"/>
      <c r="TJW72" s="119"/>
      <c r="TJX72" s="119"/>
      <c r="TJY72" s="119"/>
      <c r="TJZ72" s="119"/>
      <c r="TKA72" s="119"/>
      <c r="TKB72" s="119"/>
      <c r="TKC72" s="119"/>
      <c r="TKD72" s="119"/>
      <c r="TKE72" s="119"/>
      <c r="TKF72" s="119"/>
      <c r="TKG72" s="119"/>
      <c r="TKH72" s="119"/>
      <c r="TKI72" s="119"/>
      <c r="TKJ72" s="119"/>
      <c r="TKK72" s="119"/>
      <c r="TKL72" s="119"/>
      <c r="TKM72" s="119"/>
      <c r="TKN72" s="119"/>
      <c r="TKO72" s="119"/>
      <c r="TKP72" s="119"/>
      <c r="TKQ72" s="119"/>
      <c r="TKR72" s="119"/>
      <c r="TKS72" s="119"/>
      <c r="TKT72" s="119"/>
      <c r="TKU72" s="119"/>
      <c r="TKV72" s="119"/>
      <c r="TKW72" s="119"/>
      <c r="TKX72" s="119"/>
      <c r="TKY72" s="119"/>
      <c r="TKZ72" s="119"/>
      <c r="TLA72" s="119"/>
      <c r="TLB72" s="119"/>
      <c r="TLC72" s="119"/>
      <c r="TLD72" s="119"/>
      <c r="TLE72" s="119"/>
      <c r="TLF72" s="119"/>
      <c r="TLG72" s="119"/>
      <c r="TLH72" s="119"/>
      <c r="TLI72" s="119"/>
      <c r="TLJ72" s="119"/>
      <c r="TLK72" s="119"/>
      <c r="TLL72" s="119"/>
      <c r="TLM72" s="119"/>
      <c r="TLN72" s="119"/>
      <c r="TLO72" s="119"/>
      <c r="TLP72" s="119"/>
      <c r="TLQ72" s="119"/>
      <c r="TLR72" s="119"/>
      <c r="TLS72" s="119"/>
      <c r="TLT72" s="119"/>
      <c r="TLU72" s="119"/>
      <c r="TLV72" s="119"/>
      <c r="TLW72" s="119"/>
      <c r="TLX72" s="119"/>
      <c r="TLY72" s="119"/>
      <c r="TLZ72" s="119"/>
      <c r="TMA72" s="119"/>
      <c r="TMB72" s="119"/>
      <c r="TMC72" s="119"/>
      <c r="TMD72" s="119"/>
      <c r="TME72" s="119"/>
      <c r="TMF72" s="119"/>
      <c r="TMG72" s="119"/>
      <c r="TMH72" s="119"/>
      <c r="TMI72" s="119"/>
      <c r="TMJ72" s="119"/>
      <c r="TMK72" s="119"/>
      <c r="TML72" s="119"/>
      <c r="TMM72" s="119"/>
      <c r="TMN72" s="119"/>
      <c r="TMO72" s="119"/>
      <c r="TMP72" s="119"/>
      <c r="TMQ72" s="119"/>
      <c r="TMR72" s="119"/>
      <c r="TMS72" s="119"/>
      <c r="TMT72" s="119"/>
      <c r="TMU72" s="119"/>
      <c r="TMV72" s="119"/>
      <c r="TMW72" s="119"/>
      <c r="TMX72" s="119"/>
      <c r="TMY72" s="119"/>
      <c r="TMZ72" s="119"/>
      <c r="TNA72" s="119"/>
      <c r="TNB72" s="119"/>
      <c r="TNC72" s="119"/>
      <c r="TND72" s="119"/>
      <c r="TNE72" s="119"/>
      <c r="TNF72" s="119"/>
      <c r="TNG72" s="119"/>
      <c r="TNH72" s="119"/>
      <c r="TNI72" s="119"/>
      <c r="TNJ72" s="119"/>
      <c r="TNK72" s="119"/>
      <c r="TNL72" s="119"/>
      <c r="TNM72" s="119"/>
      <c r="TNN72" s="119"/>
      <c r="TNO72" s="119"/>
      <c r="TNP72" s="119"/>
      <c r="TNQ72" s="119"/>
      <c r="TNR72" s="119"/>
      <c r="TNS72" s="119"/>
      <c r="TNT72" s="119"/>
      <c r="TNU72" s="119"/>
      <c r="TNV72" s="119"/>
      <c r="TNW72" s="119"/>
      <c r="TNX72" s="119"/>
      <c r="TNY72" s="119"/>
      <c r="TNZ72" s="119"/>
      <c r="TOA72" s="119"/>
      <c r="TOB72" s="119"/>
      <c r="TOC72" s="119"/>
      <c r="TOD72" s="119"/>
      <c r="TOE72" s="119"/>
      <c r="TOF72" s="119"/>
      <c r="TOG72" s="119"/>
      <c r="TOH72" s="119"/>
      <c r="TOI72" s="119"/>
      <c r="TOJ72" s="119"/>
      <c r="TOK72" s="119"/>
      <c r="TOL72" s="119"/>
      <c r="TOM72" s="119"/>
      <c r="TON72" s="119"/>
      <c r="TOO72" s="119"/>
      <c r="TOP72" s="119"/>
      <c r="TOQ72" s="119"/>
      <c r="TOR72" s="119"/>
      <c r="TOS72" s="119"/>
      <c r="TOT72" s="119"/>
      <c r="TOU72" s="119"/>
      <c r="TOV72" s="119"/>
      <c r="TOW72" s="119"/>
      <c r="TOX72" s="119"/>
      <c r="TOY72" s="119"/>
      <c r="TOZ72" s="119"/>
      <c r="TPA72" s="119"/>
      <c r="TPB72" s="119"/>
      <c r="TPC72" s="119"/>
      <c r="TPD72" s="119"/>
      <c r="TPE72" s="119"/>
      <c r="TPF72" s="119"/>
      <c r="TPG72" s="119"/>
      <c r="TPH72" s="119"/>
      <c r="TPI72" s="119"/>
      <c r="TPJ72" s="119"/>
      <c r="TPK72" s="119"/>
      <c r="TPL72" s="119"/>
      <c r="TPM72" s="119"/>
      <c r="TPN72" s="119"/>
      <c r="TPO72" s="119"/>
      <c r="TPP72" s="119"/>
      <c r="TPQ72" s="119"/>
      <c r="TPR72" s="119"/>
      <c r="TPS72" s="119"/>
      <c r="TPT72" s="119"/>
      <c r="TPU72" s="119"/>
      <c r="TPV72" s="119"/>
      <c r="TPW72" s="119"/>
      <c r="TPX72" s="119"/>
      <c r="TPY72" s="119"/>
      <c r="TPZ72" s="119"/>
      <c r="TQA72" s="119"/>
      <c r="TQB72" s="119"/>
      <c r="TQC72" s="119"/>
      <c r="TQD72" s="119"/>
      <c r="TQE72" s="119"/>
      <c r="TQF72" s="119"/>
      <c r="TQG72" s="119"/>
      <c r="TQH72" s="119"/>
      <c r="TQI72" s="119"/>
      <c r="TQJ72" s="119"/>
      <c r="TQK72" s="119"/>
      <c r="TQL72" s="119"/>
      <c r="TQM72" s="119"/>
      <c r="TQN72" s="119"/>
      <c r="TQO72" s="119"/>
      <c r="TQP72" s="119"/>
      <c r="TQQ72" s="119"/>
      <c r="TQR72" s="119"/>
      <c r="TQS72" s="119"/>
      <c r="TQT72" s="119"/>
      <c r="TQU72" s="119"/>
      <c r="TQV72" s="119"/>
      <c r="TQW72" s="119"/>
      <c r="TQX72" s="119"/>
      <c r="TQY72" s="119"/>
      <c r="TQZ72" s="119"/>
      <c r="TRA72" s="119"/>
      <c r="TRB72" s="119"/>
      <c r="TRC72" s="119"/>
      <c r="TRD72" s="119"/>
      <c r="TRE72" s="119"/>
      <c r="TRF72" s="119"/>
      <c r="TRG72" s="119"/>
      <c r="TRH72" s="119"/>
      <c r="TRI72" s="119"/>
      <c r="TRJ72" s="119"/>
      <c r="TRK72" s="119"/>
      <c r="TRL72" s="119"/>
      <c r="TRM72" s="119"/>
      <c r="TRN72" s="119"/>
      <c r="TRO72" s="119"/>
      <c r="TRP72" s="119"/>
      <c r="TRQ72" s="119"/>
      <c r="TRR72" s="119"/>
      <c r="TRS72" s="119"/>
      <c r="TRT72" s="119"/>
      <c r="TRU72" s="119"/>
      <c r="TRV72" s="119"/>
      <c r="TRW72" s="119"/>
      <c r="TRX72" s="119"/>
      <c r="TRY72" s="119"/>
      <c r="TRZ72" s="119"/>
      <c r="TSA72" s="119"/>
      <c r="TSB72" s="119"/>
      <c r="TSC72" s="119"/>
      <c r="TSD72" s="119"/>
      <c r="TSE72" s="119"/>
      <c r="TSF72" s="119"/>
      <c r="TSG72" s="119"/>
      <c r="TSH72" s="119"/>
      <c r="TSI72" s="119"/>
      <c r="TSJ72" s="119"/>
      <c r="TSK72" s="119"/>
      <c r="TSL72" s="119"/>
      <c r="TSM72" s="119"/>
      <c r="TSN72" s="119"/>
      <c r="TSO72" s="119"/>
      <c r="TSP72" s="119"/>
      <c r="TSQ72" s="119"/>
      <c r="TSR72" s="119"/>
      <c r="TSS72" s="119"/>
      <c r="TST72" s="119"/>
      <c r="TSU72" s="119"/>
      <c r="TSV72" s="119"/>
      <c r="TSW72" s="119"/>
      <c r="TSX72" s="119"/>
      <c r="TSY72" s="119"/>
      <c r="TSZ72" s="119"/>
      <c r="TTA72" s="119"/>
      <c r="TTB72" s="119"/>
      <c r="TTC72" s="119"/>
      <c r="TTD72" s="119"/>
      <c r="TTE72" s="119"/>
      <c r="TTF72" s="119"/>
      <c r="TTG72" s="119"/>
      <c r="TTH72" s="119"/>
      <c r="TTI72" s="119"/>
      <c r="TTJ72" s="119"/>
      <c r="TTK72" s="119"/>
      <c r="TTL72" s="119"/>
      <c r="TTM72" s="119"/>
      <c r="TTN72" s="119"/>
      <c r="TTO72" s="119"/>
      <c r="TTP72" s="119"/>
      <c r="TTQ72" s="119"/>
      <c r="TTR72" s="119"/>
      <c r="TTS72" s="119"/>
      <c r="TTT72" s="119"/>
      <c r="TTU72" s="119"/>
      <c r="TTV72" s="119"/>
      <c r="TTW72" s="119"/>
      <c r="TTX72" s="119"/>
      <c r="TTY72" s="119"/>
      <c r="TTZ72" s="119"/>
      <c r="TUA72" s="119"/>
      <c r="TUB72" s="119"/>
      <c r="TUC72" s="119"/>
      <c r="TUD72" s="119"/>
      <c r="TUE72" s="119"/>
      <c r="TUF72" s="119"/>
      <c r="TUG72" s="119"/>
      <c r="TUH72" s="119"/>
      <c r="TUI72" s="119"/>
      <c r="TUJ72" s="119"/>
      <c r="TUK72" s="119"/>
      <c r="TUL72" s="119"/>
      <c r="TUM72" s="119"/>
      <c r="TUN72" s="119"/>
      <c r="TUO72" s="119"/>
      <c r="TUP72" s="119"/>
      <c r="TUQ72" s="119"/>
      <c r="TUR72" s="119"/>
      <c r="TUS72" s="119"/>
      <c r="TUT72" s="119"/>
      <c r="TUU72" s="119"/>
      <c r="TUV72" s="119"/>
      <c r="TUW72" s="119"/>
      <c r="TUX72" s="119"/>
      <c r="TUY72" s="119"/>
      <c r="TUZ72" s="119"/>
      <c r="TVA72" s="119"/>
      <c r="TVB72" s="119"/>
      <c r="TVC72" s="119"/>
      <c r="TVD72" s="119"/>
      <c r="TVE72" s="119"/>
      <c r="TVF72" s="119"/>
      <c r="TVG72" s="119"/>
      <c r="TVH72" s="119"/>
      <c r="TVI72" s="119"/>
      <c r="TVJ72" s="119"/>
      <c r="TVK72" s="119"/>
      <c r="TVL72" s="119"/>
      <c r="TVM72" s="119"/>
      <c r="TVN72" s="119"/>
      <c r="TVO72" s="119"/>
      <c r="TVP72" s="119"/>
      <c r="TVQ72" s="119"/>
      <c r="TVR72" s="119"/>
      <c r="TVS72" s="119"/>
      <c r="TVT72" s="119"/>
      <c r="TVU72" s="119"/>
      <c r="TVV72" s="119"/>
      <c r="TVW72" s="119"/>
      <c r="TVX72" s="119"/>
      <c r="TVY72" s="119"/>
      <c r="TVZ72" s="119"/>
      <c r="TWA72" s="119"/>
      <c r="TWB72" s="119"/>
      <c r="TWC72" s="119"/>
      <c r="TWD72" s="119"/>
      <c r="TWE72" s="119"/>
      <c r="TWF72" s="119"/>
      <c r="TWG72" s="119"/>
      <c r="TWH72" s="119"/>
      <c r="TWI72" s="119"/>
      <c r="TWJ72" s="119"/>
      <c r="TWK72" s="119"/>
      <c r="TWL72" s="119"/>
      <c r="TWM72" s="119"/>
      <c r="TWN72" s="119"/>
      <c r="TWO72" s="119"/>
      <c r="TWP72" s="119"/>
      <c r="TWQ72" s="119"/>
      <c r="TWR72" s="119"/>
      <c r="TWS72" s="119"/>
      <c r="TWT72" s="119"/>
      <c r="TWU72" s="119"/>
      <c r="TWV72" s="119"/>
      <c r="TWW72" s="119"/>
      <c r="TWX72" s="119"/>
      <c r="TWY72" s="119"/>
      <c r="TWZ72" s="119"/>
      <c r="TXA72" s="119"/>
      <c r="TXB72" s="119"/>
      <c r="TXC72" s="119"/>
      <c r="TXD72" s="119"/>
      <c r="TXE72" s="119"/>
      <c r="TXF72" s="119"/>
      <c r="TXG72" s="119"/>
      <c r="TXH72" s="119"/>
      <c r="TXI72" s="119"/>
      <c r="TXJ72" s="119"/>
      <c r="TXK72" s="119"/>
      <c r="TXL72" s="119"/>
      <c r="TXM72" s="119"/>
      <c r="TXN72" s="119"/>
      <c r="TXO72" s="119"/>
      <c r="TXP72" s="119"/>
      <c r="TXQ72" s="119"/>
      <c r="TXR72" s="119"/>
      <c r="TXS72" s="119"/>
      <c r="TXT72" s="119"/>
      <c r="TXU72" s="119"/>
      <c r="TXV72" s="119"/>
      <c r="TXW72" s="119"/>
      <c r="TXX72" s="119"/>
      <c r="TXY72" s="119"/>
      <c r="TXZ72" s="119"/>
      <c r="TYA72" s="119"/>
      <c r="TYB72" s="119"/>
      <c r="TYC72" s="119"/>
      <c r="TYD72" s="119"/>
      <c r="TYE72" s="119"/>
      <c r="TYF72" s="119"/>
      <c r="TYG72" s="119"/>
      <c r="TYH72" s="119"/>
      <c r="TYI72" s="119"/>
      <c r="TYJ72" s="119"/>
      <c r="TYK72" s="119"/>
      <c r="TYL72" s="119"/>
      <c r="TYM72" s="119"/>
      <c r="TYN72" s="119"/>
      <c r="TYO72" s="119"/>
      <c r="TYP72" s="119"/>
      <c r="TYQ72" s="119"/>
      <c r="TYR72" s="119"/>
      <c r="TYS72" s="119"/>
      <c r="TYT72" s="119"/>
      <c r="TYU72" s="119"/>
      <c r="TYV72" s="119"/>
      <c r="TYW72" s="119"/>
      <c r="TYX72" s="119"/>
      <c r="TYY72" s="119"/>
      <c r="TYZ72" s="119"/>
      <c r="TZA72" s="119"/>
      <c r="TZB72" s="119"/>
      <c r="TZC72" s="119"/>
      <c r="TZD72" s="119"/>
      <c r="TZE72" s="119"/>
      <c r="TZF72" s="119"/>
      <c r="TZG72" s="119"/>
      <c r="TZH72" s="119"/>
      <c r="TZI72" s="119"/>
      <c r="TZJ72" s="119"/>
      <c r="TZK72" s="119"/>
      <c r="TZL72" s="119"/>
      <c r="TZM72" s="119"/>
      <c r="TZN72" s="119"/>
      <c r="TZO72" s="119"/>
      <c r="TZP72" s="119"/>
      <c r="TZQ72" s="119"/>
      <c r="TZR72" s="119"/>
      <c r="TZS72" s="119"/>
      <c r="TZT72" s="119"/>
      <c r="TZU72" s="119"/>
      <c r="TZV72" s="119"/>
      <c r="TZW72" s="119"/>
      <c r="TZX72" s="119"/>
      <c r="TZY72" s="119"/>
      <c r="TZZ72" s="119"/>
      <c r="UAA72" s="119"/>
      <c r="UAB72" s="119"/>
      <c r="UAC72" s="119"/>
      <c r="UAD72" s="119"/>
      <c r="UAE72" s="119"/>
      <c r="UAF72" s="119"/>
      <c r="UAG72" s="119"/>
      <c r="UAH72" s="119"/>
      <c r="UAI72" s="119"/>
      <c r="UAJ72" s="119"/>
      <c r="UAK72" s="119"/>
      <c r="UAL72" s="119"/>
      <c r="UAM72" s="119"/>
      <c r="UAN72" s="119"/>
      <c r="UAO72" s="119"/>
      <c r="UAP72" s="119"/>
      <c r="UAQ72" s="119"/>
      <c r="UAR72" s="119"/>
      <c r="UAS72" s="119"/>
      <c r="UAT72" s="119"/>
      <c r="UAU72" s="119"/>
      <c r="UAV72" s="119"/>
      <c r="UAW72" s="119"/>
      <c r="UAX72" s="119"/>
      <c r="UAY72" s="119"/>
      <c r="UAZ72" s="119"/>
      <c r="UBA72" s="119"/>
      <c r="UBB72" s="119"/>
      <c r="UBC72" s="119"/>
      <c r="UBD72" s="119"/>
      <c r="UBE72" s="119"/>
      <c r="UBF72" s="119"/>
      <c r="UBG72" s="119"/>
      <c r="UBH72" s="119"/>
      <c r="UBI72" s="119"/>
      <c r="UBJ72" s="119"/>
      <c r="UBK72" s="119"/>
      <c r="UBL72" s="119"/>
      <c r="UBM72" s="119"/>
      <c r="UBN72" s="119"/>
      <c r="UBO72" s="119"/>
      <c r="UBP72" s="119"/>
      <c r="UBQ72" s="119"/>
      <c r="UBR72" s="119"/>
      <c r="UBS72" s="119"/>
      <c r="UBT72" s="119"/>
      <c r="UBU72" s="119"/>
      <c r="UBV72" s="119"/>
      <c r="UBW72" s="119"/>
      <c r="UBX72" s="119"/>
      <c r="UBY72" s="119"/>
      <c r="UBZ72" s="119"/>
      <c r="UCA72" s="119"/>
      <c r="UCB72" s="119"/>
      <c r="UCC72" s="119"/>
      <c r="UCD72" s="119"/>
      <c r="UCE72" s="119"/>
      <c r="UCF72" s="119"/>
      <c r="UCG72" s="119"/>
      <c r="UCH72" s="119"/>
      <c r="UCI72" s="119"/>
      <c r="UCJ72" s="119"/>
      <c r="UCK72" s="119"/>
      <c r="UCL72" s="119"/>
      <c r="UCM72" s="119"/>
      <c r="UCN72" s="119"/>
      <c r="UCO72" s="119"/>
      <c r="UCP72" s="119"/>
      <c r="UCQ72" s="119"/>
      <c r="UCR72" s="119"/>
      <c r="UCS72" s="119"/>
      <c r="UCT72" s="119"/>
      <c r="UCU72" s="119"/>
      <c r="UCV72" s="119"/>
      <c r="UCW72" s="119"/>
      <c r="UCX72" s="119"/>
      <c r="UCY72" s="119"/>
      <c r="UCZ72" s="119"/>
      <c r="UDA72" s="119"/>
      <c r="UDB72" s="119"/>
      <c r="UDC72" s="119"/>
      <c r="UDD72" s="119"/>
      <c r="UDE72" s="119"/>
      <c r="UDF72" s="119"/>
      <c r="UDG72" s="119"/>
      <c r="UDH72" s="119"/>
      <c r="UDI72" s="119"/>
      <c r="UDJ72" s="119"/>
      <c r="UDK72" s="119"/>
      <c r="UDL72" s="119"/>
      <c r="UDM72" s="119"/>
      <c r="UDN72" s="119"/>
      <c r="UDO72" s="119"/>
      <c r="UDP72" s="119"/>
      <c r="UDQ72" s="119"/>
      <c r="UDR72" s="119"/>
      <c r="UDS72" s="119"/>
      <c r="UDT72" s="119"/>
      <c r="UDU72" s="119"/>
      <c r="UDV72" s="119"/>
      <c r="UDW72" s="119"/>
      <c r="UDX72" s="119"/>
      <c r="UDY72" s="119"/>
      <c r="UDZ72" s="119"/>
      <c r="UEA72" s="119"/>
      <c r="UEB72" s="119"/>
      <c r="UEC72" s="119"/>
      <c r="UED72" s="119"/>
      <c r="UEE72" s="119"/>
      <c r="UEF72" s="119"/>
      <c r="UEG72" s="119"/>
      <c r="UEH72" s="119"/>
      <c r="UEI72" s="119"/>
      <c r="UEJ72" s="119"/>
      <c r="UEK72" s="119"/>
      <c r="UEL72" s="119"/>
      <c r="UEM72" s="119"/>
      <c r="UEN72" s="119"/>
      <c r="UEO72" s="119"/>
      <c r="UEP72" s="119"/>
      <c r="UEQ72" s="119"/>
      <c r="UER72" s="119"/>
      <c r="UES72" s="119"/>
      <c r="UET72" s="119"/>
      <c r="UEU72" s="119"/>
      <c r="UEV72" s="119"/>
      <c r="UEW72" s="119"/>
      <c r="UEX72" s="119"/>
      <c r="UEY72" s="119"/>
      <c r="UEZ72" s="119"/>
      <c r="UFA72" s="119"/>
      <c r="UFB72" s="119"/>
      <c r="UFC72" s="119"/>
      <c r="UFD72" s="119"/>
      <c r="UFE72" s="119"/>
      <c r="UFF72" s="119"/>
      <c r="UFG72" s="119"/>
      <c r="UFH72" s="119"/>
      <c r="UFI72" s="119"/>
      <c r="UFJ72" s="119"/>
      <c r="UFK72" s="119"/>
      <c r="UFL72" s="119"/>
      <c r="UFM72" s="119"/>
      <c r="UFN72" s="119"/>
      <c r="UFO72" s="119"/>
      <c r="UFP72" s="119"/>
      <c r="UFQ72" s="119"/>
      <c r="UFR72" s="119"/>
      <c r="UFS72" s="119"/>
      <c r="UFT72" s="119"/>
      <c r="UFU72" s="119"/>
      <c r="UFV72" s="119"/>
      <c r="UFW72" s="119"/>
      <c r="UFX72" s="119"/>
      <c r="UFY72" s="119"/>
      <c r="UFZ72" s="119"/>
      <c r="UGA72" s="119"/>
      <c r="UGB72" s="119"/>
      <c r="UGC72" s="119"/>
      <c r="UGD72" s="119"/>
      <c r="UGE72" s="119"/>
      <c r="UGF72" s="119"/>
      <c r="UGG72" s="119"/>
      <c r="UGH72" s="119"/>
      <c r="UGI72" s="119"/>
      <c r="UGJ72" s="119"/>
      <c r="UGK72" s="119"/>
      <c r="UGL72" s="119"/>
      <c r="UGM72" s="119"/>
      <c r="UGN72" s="119"/>
      <c r="UGO72" s="119"/>
      <c r="UGP72" s="119"/>
      <c r="UGQ72" s="119"/>
      <c r="UGR72" s="119"/>
      <c r="UGS72" s="119"/>
      <c r="UGT72" s="119"/>
      <c r="UGU72" s="119"/>
      <c r="UGV72" s="119"/>
      <c r="UGW72" s="119"/>
      <c r="UGX72" s="119"/>
      <c r="UGY72" s="119"/>
      <c r="UGZ72" s="119"/>
      <c r="UHA72" s="119"/>
      <c r="UHB72" s="119"/>
      <c r="UHC72" s="119"/>
      <c r="UHD72" s="119"/>
      <c r="UHE72" s="119"/>
      <c r="UHF72" s="119"/>
      <c r="UHG72" s="119"/>
      <c r="UHH72" s="119"/>
      <c r="UHI72" s="119"/>
      <c r="UHJ72" s="119"/>
      <c r="UHK72" s="119"/>
      <c r="UHL72" s="119"/>
      <c r="UHM72" s="119"/>
      <c r="UHN72" s="119"/>
      <c r="UHO72" s="119"/>
      <c r="UHP72" s="119"/>
      <c r="UHQ72" s="119"/>
      <c r="UHR72" s="119"/>
      <c r="UHS72" s="119"/>
      <c r="UHT72" s="119"/>
      <c r="UHU72" s="119"/>
      <c r="UHV72" s="119"/>
      <c r="UHW72" s="119"/>
      <c r="UHX72" s="119"/>
      <c r="UHY72" s="119"/>
      <c r="UHZ72" s="119"/>
      <c r="UIA72" s="119"/>
      <c r="UIB72" s="119"/>
      <c r="UIC72" s="119"/>
      <c r="UID72" s="119"/>
      <c r="UIE72" s="119"/>
      <c r="UIF72" s="119"/>
      <c r="UIG72" s="119"/>
      <c r="UIH72" s="119"/>
      <c r="UII72" s="119"/>
      <c r="UIJ72" s="119"/>
      <c r="UIK72" s="119"/>
      <c r="UIL72" s="119"/>
      <c r="UIM72" s="119"/>
      <c r="UIN72" s="119"/>
      <c r="UIO72" s="119"/>
      <c r="UIP72" s="119"/>
      <c r="UIQ72" s="119"/>
      <c r="UIR72" s="119"/>
      <c r="UIS72" s="119"/>
      <c r="UIT72" s="119"/>
      <c r="UIU72" s="119"/>
      <c r="UIV72" s="119"/>
      <c r="UIW72" s="119"/>
      <c r="UIX72" s="119"/>
      <c r="UIY72" s="119"/>
      <c r="UIZ72" s="119"/>
      <c r="UJA72" s="119"/>
      <c r="UJB72" s="119"/>
      <c r="UJC72" s="119"/>
      <c r="UJD72" s="119"/>
      <c r="UJE72" s="119"/>
      <c r="UJF72" s="119"/>
      <c r="UJG72" s="119"/>
      <c r="UJH72" s="119"/>
      <c r="UJI72" s="119"/>
      <c r="UJJ72" s="119"/>
      <c r="UJK72" s="119"/>
      <c r="UJL72" s="119"/>
      <c r="UJM72" s="119"/>
      <c r="UJN72" s="119"/>
      <c r="UJO72" s="119"/>
      <c r="UJP72" s="119"/>
      <c r="UJQ72" s="119"/>
      <c r="UJR72" s="119"/>
      <c r="UJS72" s="119"/>
      <c r="UJT72" s="119"/>
      <c r="UJU72" s="119"/>
      <c r="UJV72" s="119"/>
      <c r="UJW72" s="119"/>
      <c r="UJX72" s="119"/>
      <c r="UJY72" s="119"/>
      <c r="UJZ72" s="119"/>
      <c r="UKA72" s="119"/>
      <c r="UKB72" s="119"/>
      <c r="UKC72" s="119"/>
      <c r="UKD72" s="119"/>
      <c r="UKE72" s="119"/>
      <c r="UKF72" s="119"/>
      <c r="UKG72" s="119"/>
      <c r="UKH72" s="119"/>
      <c r="UKI72" s="119"/>
      <c r="UKJ72" s="119"/>
      <c r="UKK72" s="119"/>
      <c r="UKL72" s="119"/>
      <c r="UKM72" s="119"/>
      <c r="UKN72" s="119"/>
      <c r="UKO72" s="119"/>
      <c r="UKP72" s="119"/>
      <c r="UKQ72" s="119"/>
      <c r="UKR72" s="119"/>
      <c r="UKS72" s="119"/>
      <c r="UKT72" s="119"/>
      <c r="UKU72" s="119"/>
      <c r="UKV72" s="119"/>
      <c r="UKW72" s="119"/>
      <c r="UKX72" s="119"/>
      <c r="UKY72" s="119"/>
      <c r="UKZ72" s="119"/>
      <c r="ULA72" s="119"/>
      <c r="ULB72" s="119"/>
      <c r="ULC72" s="119"/>
      <c r="ULD72" s="119"/>
      <c r="ULE72" s="119"/>
      <c r="ULF72" s="119"/>
      <c r="ULG72" s="119"/>
      <c r="ULH72" s="119"/>
      <c r="ULI72" s="119"/>
      <c r="ULJ72" s="119"/>
      <c r="ULK72" s="119"/>
      <c r="ULL72" s="119"/>
      <c r="ULM72" s="119"/>
      <c r="ULN72" s="119"/>
      <c r="ULO72" s="119"/>
      <c r="ULP72" s="119"/>
      <c r="ULQ72" s="119"/>
      <c r="ULR72" s="119"/>
      <c r="ULS72" s="119"/>
      <c r="ULT72" s="119"/>
      <c r="ULU72" s="119"/>
      <c r="ULV72" s="119"/>
      <c r="ULW72" s="119"/>
      <c r="ULX72" s="119"/>
      <c r="ULY72" s="119"/>
      <c r="ULZ72" s="119"/>
      <c r="UMA72" s="119"/>
      <c r="UMB72" s="119"/>
      <c r="UMC72" s="119"/>
      <c r="UMD72" s="119"/>
      <c r="UME72" s="119"/>
      <c r="UMF72" s="119"/>
      <c r="UMG72" s="119"/>
      <c r="UMH72" s="119"/>
      <c r="UMI72" s="119"/>
      <c r="UMJ72" s="119"/>
      <c r="UMK72" s="119"/>
      <c r="UML72" s="119"/>
      <c r="UMM72" s="119"/>
      <c r="UMN72" s="119"/>
      <c r="UMO72" s="119"/>
      <c r="UMP72" s="119"/>
      <c r="UMQ72" s="119"/>
      <c r="UMR72" s="119"/>
      <c r="UMS72" s="119"/>
      <c r="UMT72" s="119"/>
      <c r="UMU72" s="119"/>
      <c r="UMV72" s="119"/>
      <c r="UMW72" s="119"/>
      <c r="UMX72" s="119"/>
      <c r="UMY72" s="119"/>
      <c r="UMZ72" s="119"/>
      <c r="UNA72" s="119"/>
      <c r="UNB72" s="119"/>
      <c r="UNC72" s="119"/>
      <c r="UND72" s="119"/>
      <c r="UNE72" s="119"/>
      <c r="UNF72" s="119"/>
      <c r="UNG72" s="119"/>
      <c r="UNH72" s="119"/>
      <c r="UNI72" s="119"/>
      <c r="UNJ72" s="119"/>
      <c r="UNK72" s="119"/>
      <c r="UNL72" s="119"/>
      <c r="UNM72" s="119"/>
      <c r="UNN72" s="119"/>
      <c r="UNO72" s="119"/>
      <c r="UNP72" s="119"/>
      <c r="UNQ72" s="119"/>
      <c r="UNR72" s="119"/>
      <c r="UNS72" s="119"/>
      <c r="UNT72" s="119"/>
      <c r="UNU72" s="119"/>
      <c r="UNV72" s="119"/>
      <c r="UNW72" s="119"/>
      <c r="UNX72" s="119"/>
      <c r="UNY72" s="119"/>
      <c r="UNZ72" s="119"/>
      <c r="UOA72" s="119"/>
      <c r="UOB72" s="119"/>
      <c r="UOC72" s="119"/>
      <c r="UOD72" s="119"/>
      <c r="UOE72" s="119"/>
      <c r="UOF72" s="119"/>
      <c r="UOG72" s="119"/>
      <c r="UOH72" s="119"/>
      <c r="UOI72" s="119"/>
      <c r="UOJ72" s="119"/>
      <c r="UOK72" s="119"/>
      <c r="UOL72" s="119"/>
      <c r="UOM72" s="119"/>
      <c r="UON72" s="119"/>
      <c r="UOO72" s="119"/>
      <c r="UOP72" s="119"/>
      <c r="UOQ72" s="119"/>
      <c r="UOR72" s="119"/>
      <c r="UOS72" s="119"/>
      <c r="UOT72" s="119"/>
      <c r="UOU72" s="119"/>
      <c r="UOV72" s="119"/>
      <c r="UOW72" s="119"/>
      <c r="UOX72" s="119"/>
      <c r="UOY72" s="119"/>
      <c r="UOZ72" s="119"/>
      <c r="UPA72" s="119"/>
      <c r="UPB72" s="119"/>
      <c r="UPC72" s="119"/>
      <c r="UPD72" s="119"/>
      <c r="UPE72" s="119"/>
      <c r="UPF72" s="119"/>
      <c r="UPG72" s="119"/>
      <c r="UPH72" s="119"/>
      <c r="UPI72" s="119"/>
      <c r="UPJ72" s="119"/>
      <c r="UPK72" s="119"/>
      <c r="UPL72" s="119"/>
      <c r="UPM72" s="119"/>
      <c r="UPN72" s="119"/>
      <c r="UPO72" s="119"/>
      <c r="UPP72" s="119"/>
      <c r="UPQ72" s="119"/>
      <c r="UPR72" s="119"/>
      <c r="UPS72" s="119"/>
      <c r="UPT72" s="119"/>
      <c r="UPU72" s="119"/>
      <c r="UPV72" s="119"/>
      <c r="UPW72" s="119"/>
      <c r="UPX72" s="119"/>
      <c r="UPY72" s="119"/>
      <c r="UPZ72" s="119"/>
      <c r="UQA72" s="119"/>
      <c r="UQB72" s="119"/>
      <c r="UQC72" s="119"/>
      <c r="UQD72" s="119"/>
      <c r="UQE72" s="119"/>
      <c r="UQF72" s="119"/>
      <c r="UQG72" s="119"/>
      <c r="UQH72" s="119"/>
      <c r="UQI72" s="119"/>
      <c r="UQJ72" s="119"/>
      <c r="UQK72" s="119"/>
      <c r="UQL72" s="119"/>
      <c r="UQM72" s="119"/>
      <c r="UQN72" s="119"/>
      <c r="UQO72" s="119"/>
      <c r="UQP72" s="119"/>
      <c r="UQQ72" s="119"/>
      <c r="UQR72" s="119"/>
      <c r="UQS72" s="119"/>
      <c r="UQT72" s="119"/>
      <c r="UQU72" s="119"/>
      <c r="UQV72" s="119"/>
      <c r="UQW72" s="119"/>
      <c r="UQX72" s="119"/>
      <c r="UQY72" s="119"/>
      <c r="UQZ72" s="119"/>
      <c r="URA72" s="119"/>
      <c r="URB72" s="119"/>
      <c r="URC72" s="119"/>
      <c r="URD72" s="119"/>
      <c r="URE72" s="119"/>
      <c r="URF72" s="119"/>
      <c r="URG72" s="119"/>
      <c r="URH72" s="119"/>
      <c r="URI72" s="119"/>
      <c r="URJ72" s="119"/>
      <c r="URK72" s="119"/>
      <c r="URL72" s="119"/>
      <c r="URM72" s="119"/>
      <c r="URN72" s="119"/>
      <c r="URO72" s="119"/>
      <c r="URP72" s="119"/>
      <c r="URQ72" s="119"/>
      <c r="URR72" s="119"/>
      <c r="URS72" s="119"/>
      <c r="URT72" s="119"/>
      <c r="URU72" s="119"/>
      <c r="URV72" s="119"/>
      <c r="URW72" s="119"/>
      <c r="URX72" s="119"/>
      <c r="URY72" s="119"/>
      <c r="URZ72" s="119"/>
      <c r="USA72" s="119"/>
      <c r="USB72" s="119"/>
      <c r="USC72" s="119"/>
      <c r="USD72" s="119"/>
      <c r="USE72" s="119"/>
      <c r="USF72" s="119"/>
      <c r="USG72" s="119"/>
      <c r="USH72" s="119"/>
      <c r="USI72" s="119"/>
      <c r="USJ72" s="119"/>
      <c r="USK72" s="119"/>
      <c r="USL72" s="119"/>
      <c r="USM72" s="119"/>
      <c r="USN72" s="119"/>
      <c r="USO72" s="119"/>
      <c r="USP72" s="119"/>
      <c r="USQ72" s="119"/>
      <c r="USR72" s="119"/>
      <c r="USS72" s="119"/>
      <c r="UST72" s="119"/>
      <c r="USU72" s="119"/>
      <c r="USV72" s="119"/>
      <c r="USW72" s="119"/>
      <c r="USX72" s="119"/>
      <c r="USY72" s="119"/>
      <c r="USZ72" s="119"/>
      <c r="UTA72" s="119"/>
      <c r="UTB72" s="119"/>
      <c r="UTC72" s="119"/>
      <c r="UTD72" s="119"/>
      <c r="UTE72" s="119"/>
      <c r="UTF72" s="119"/>
      <c r="UTG72" s="119"/>
      <c r="UTH72" s="119"/>
      <c r="UTI72" s="119"/>
      <c r="UTJ72" s="119"/>
      <c r="UTK72" s="119"/>
      <c r="UTL72" s="119"/>
      <c r="UTM72" s="119"/>
      <c r="UTN72" s="119"/>
      <c r="UTO72" s="119"/>
      <c r="UTP72" s="119"/>
      <c r="UTQ72" s="119"/>
      <c r="UTR72" s="119"/>
      <c r="UTS72" s="119"/>
      <c r="UTT72" s="119"/>
      <c r="UTU72" s="119"/>
      <c r="UTV72" s="119"/>
      <c r="UTW72" s="119"/>
      <c r="UTX72" s="119"/>
      <c r="UTY72" s="119"/>
      <c r="UTZ72" s="119"/>
      <c r="UUA72" s="119"/>
      <c r="UUB72" s="119"/>
      <c r="UUC72" s="119"/>
      <c r="UUD72" s="119"/>
      <c r="UUE72" s="119"/>
      <c r="UUF72" s="119"/>
      <c r="UUG72" s="119"/>
      <c r="UUH72" s="119"/>
      <c r="UUI72" s="119"/>
      <c r="UUJ72" s="119"/>
      <c r="UUK72" s="119"/>
      <c r="UUL72" s="119"/>
      <c r="UUM72" s="119"/>
      <c r="UUN72" s="119"/>
      <c r="UUO72" s="119"/>
      <c r="UUP72" s="119"/>
      <c r="UUQ72" s="119"/>
      <c r="UUR72" s="119"/>
      <c r="UUS72" s="119"/>
      <c r="UUT72" s="119"/>
      <c r="UUU72" s="119"/>
      <c r="UUV72" s="119"/>
      <c r="UUW72" s="119"/>
      <c r="UUX72" s="119"/>
      <c r="UUY72" s="119"/>
      <c r="UUZ72" s="119"/>
      <c r="UVA72" s="119"/>
      <c r="UVB72" s="119"/>
      <c r="UVC72" s="119"/>
      <c r="UVD72" s="119"/>
      <c r="UVE72" s="119"/>
      <c r="UVF72" s="119"/>
      <c r="UVG72" s="119"/>
      <c r="UVH72" s="119"/>
      <c r="UVI72" s="119"/>
      <c r="UVJ72" s="119"/>
      <c r="UVK72" s="119"/>
      <c r="UVL72" s="119"/>
      <c r="UVM72" s="119"/>
      <c r="UVN72" s="119"/>
      <c r="UVO72" s="119"/>
      <c r="UVP72" s="119"/>
      <c r="UVQ72" s="119"/>
      <c r="UVR72" s="119"/>
      <c r="UVS72" s="119"/>
      <c r="UVT72" s="119"/>
      <c r="UVU72" s="119"/>
      <c r="UVV72" s="119"/>
      <c r="UVW72" s="119"/>
      <c r="UVX72" s="119"/>
      <c r="UVY72" s="119"/>
      <c r="UVZ72" s="119"/>
      <c r="UWA72" s="119"/>
      <c r="UWB72" s="119"/>
      <c r="UWC72" s="119"/>
      <c r="UWD72" s="119"/>
      <c r="UWE72" s="119"/>
      <c r="UWF72" s="119"/>
      <c r="UWG72" s="119"/>
      <c r="UWH72" s="119"/>
      <c r="UWI72" s="119"/>
      <c r="UWJ72" s="119"/>
      <c r="UWK72" s="119"/>
      <c r="UWL72" s="119"/>
      <c r="UWM72" s="119"/>
      <c r="UWN72" s="119"/>
      <c r="UWO72" s="119"/>
      <c r="UWP72" s="119"/>
      <c r="UWQ72" s="119"/>
      <c r="UWR72" s="119"/>
      <c r="UWS72" s="119"/>
      <c r="UWT72" s="119"/>
      <c r="UWU72" s="119"/>
      <c r="UWV72" s="119"/>
      <c r="UWW72" s="119"/>
      <c r="UWX72" s="119"/>
      <c r="UWY72" s="119"/>
      <c r="UWZ72" s="119"/>
      <c r="UXA72" s="119"/>
      <c r="UXB72" s="119"/>
      <c r="UXC72" s="119"/>
      <c r="UXD72" s="119"/>
      <c r="UXE72" s="119"/>
      <c r="UXF72" s="119"/>
      <c r="UXG72" s="119"/>
      <c r="UXH72" s="119"/>
      <c r="UXI72" s="119"/>
      <c r="UXJ72" s="119"/>
      <c r="UXK72" s="119"/>
      <c r="UXL72" s="119"/>
      <c r="UXM72" s="119"/>
      <c r="UXN72" s="119"/>
      <c r="UXO72" s="119"/>
      <c r="UXP72" s="119"/>
      <c r="UXQ72" s="119"/>
      <c r="UXR72" s="119"/>
      <c r="UXS72" s="119"/>
      <c r="UXT72" s="119"/>
      <c r="UXU72" s="119"/>
      <c r="UXV72" s="119"/>
      <c r="UXW72" s="119"/>
      <c r="UXX72" s="119"/>
      <c r="UXY72" s="119"/>
      <c r="UXZ72" s="119"/>
      <c r="UYA72" s="119"/>
      <c r="UYB72" s="119"/>
      <c r="UYC72" s="119"/>
      <c r="UYD72" s="119"/>
      <c r="UYE72" s="119"/>
      <c r="UYF72" s="119"/>
      <c r="UYG72" s="119"/>
      <c r="UYH72" s="119"/>
      <c r="UYI72" s="119"/>
      <c r="UYJ72" s="119"/>
      <c r="UYK72" s="119"/>
      <c r="UYL72" s="119"/>
      <c r="UYM72" s="119"/>
      <c r="UYN72" s="119"/>
      <c r="UYO72" s="119"/>
      <c r="UYP72" s="119"/>
      <c r="UYQ72" s="119"/>
      <c r="UYR72" s="119"/>
      <c r="UYS72" s="119"/>
      <c r="UYT72" s="119"/>
      <c r="UYU72" s="119"/>
      <c r="UYV72" s="119"/>
      <c r="UYW72" s="119"/>
      <c r="UYX72" s="119"/>
      <c r="UYY72" s="119"/>
      <c r="UYZ72" s="119"/>
      <c r="UZA72" s="119"/>
      <c r="UZB72" s="119"/>
      <c r="UZC72" s="119"/>
      <c r="UZD72" s="119"/>
      <c r="UZE72" s="119"/>
      <c r="UZF72" s="119"/>
      <c r="UZG72" s="119"/>
      <c r="UZH72" s="119"/>
      <c r="UZI72" s="119"/>
      <c r="UZJ72" s="119"/>
      <c r="UZK72" s="119"/>
      <c r="UZL72" s="119"/>
      <c r="UZM72" s="119"/>
      <c r="UZN72" s="119"/>
      <c r="UZO72" s="119"/>
      <c r="UZP72" s="119"/>
      <c r="UZQ72" s="119"/>
      <c r="UZR72" s="119"/>
      <c r="UZS72" s="119"/>
      <c r="UZT72" s="119"/>
      <c r="UZU72" s="119"/>
      <c r="UZV72" s="119"/>
      <c r="UZW72" s="119"/>
      <c r="UZX72" s="119"/>
      <c r="UZY72" s="119"/>
      <c r="UZZ72" s="119"/>
      <c r="VAA72" s="119"/>
      <c r="VAB72" s="119"/>
      <c r="VAC72" s="119"/>
      <c r="VAD72" s="119"/>
      <c r="VAE72" s="119"/>
      <c r="VAF72" s="119"/>
      <c r="VAG72" s="119"/>
      <c r="VAH72" s="119"/>
      <c r="VAI72" s="119"/>
      <c r="VAJ72" s="119"/>
      <c r="VAK72" s="119"/>
      <c r="VAL72" s="119"/>
      <c r="VAM72" s="119"/>
      <c r="VAN72" s="119"/>
      <c r="VAO72" s="119"/>
      <c r="VAP72" s="119"/>
      <c r="VAQ72" s="119"/>
      <c r="VAR72" s="119"/>
      <c r="VAS72" s="119"/>
      <c r="VAT72" s="119"/>
      <c r="VAU72" s="119"/>
      <c r="VAV72" s="119"/>
      <c r="VAW72" s="119"/>
      <c r="VAX72" s="119"/>
      <c r="VAY72" s="119"/>
      <c r="VAZ72" s="119"/>
      <c r="VBA72" s="119"/>
      <c r="VBB72" s="119"/>
      <c r="VBC72" s="119"/>
      <c r="VBD72" s="119"/>
      <c r="VBE72" s="119"/>
      <c r="VBF72" s="119"/>
      <c r="VBG72" s="119"/>
      <c r="VBH72" s="119"/>
      <c r="VBI72" s="119"/>
      <c r="VBJ72" s="119"/>
      <c r="VBK72" s="119"/>
      <c r="VBL72" s="119"/>
      <c r="VBM72" s="119"/>
      <c r="VBN72" s="119"/>
      <c r="VBO72" s="119"/>
      <c r="VBP72" s="119"/>
      <c r="VBQ72" s="119"/>
      <c r="VBR72" s="119"/>
      <c r="VBS72" s="119"/>
      <c r="VBT72" s="119"/>
      <c r="VBU72" s="119"/>
      <c r="VBV72" s="119"/>
      <c r="VBW72" s="119"/>
      <c r="VBX72" s="119"/>
      <c r="VBY72" s="119"/>
      <c r="VBZ72" s="119"/>
      <c r="VCA72" s="119"/>
      <c r="VCB72" s="119"/>
      <c r="VCC72" s="119"/>
      <c r="VCD72" s="119"/>
      <c r="VCE72" s="119"/>
      <c r="VCF72" s="119"/>
      <c r="VCG72" s="119"/>
      <c r="VCH72" s="119"/>
      <c r="VCI72" s="119"/>
      <c r="VCJ72" s="119"/>
      <c r="VCK72" s="119"/>
      <c r="VCL72" s="119"/>
      <c r="VCM72" s="119"/>
      <c r="VCN72" s="119"/>
      <c r="VCO72" s="119"/>
      <c r="VCP72" s="119"/>
      <c r="VCQ72" s="119"/>
      <c r="VCR72" s="119"/>
      <c r="VCS72" s="119"/>
      <c r="VCT72" s="119"/>
      <c r="VCU72" s="119"/>
      <c r="VCV72" s="119"/>
      <c r="VCW72" s="119"/>
      <c r="VCX72" s="119"/>
      <c r="VCY72" s="119"/>
      <c r="VCZ72" s="119"/>
      <c r="VDA72" s="119"/>
      <c r="VDB72" s="119"/>
      <c r="VDC72" s="119"/>
      <c r="VDD72" s="119"/>
      <c r="VDE72" s="119"/>
      <c r="VDF72" s="119"/>
      <c r="VDG72" s="119"/>
      <c r="VDH72" s="119"/>
      <c r="VDI72" s="119"/>
      <c r="VDJ72" s="119"/>
      <c r="VDK72" s="119"/>
      <c r="VDL72" s="119"/>
      <c r="VDM72" s="119"/>
      <c r="VDN72" s="119"/>
      <c r="VDO72" s="119"/>
      <c r="VDP72" s="119"/>
      <c r="VDQ72" s="119"/>
      <c r="VDR72" s="119"/>
      <c r="VDS72" s="119"/>
      <c r="VDT72" s="119"/>
      <c r="VDU72" s="119"/>
      <c r="VDV72" s="119"/>
      <c r="VDW72" s="119"/>
      <c r="VDX72" s="119"/>
      <c r="VDY72" s="119"/>
      <c r="VDZ72" s="119"/>
      <c r="VEA72" s="119"/>
      <c r="VEB72" s="119"/>
      <c r="VEC72" s="119"/>
      <c r="VED72" s="119"/>
      <c r="VEE72" s="119"/>
      <c r="VEF72" s="119"/>
      <c r="VEG72" s="119"/>
      <c r="VEH72" s="119"/>
      <c r="VEI72" s="119"/>
      <c r="VEJ72" s="119"/>
      <c r="VEK72" s="119"/>
      <c r="VEL72" s="119"/>
      <c r="VEM72" s="119"/>
      <c r="VEN72" s="119"/>
      <c r="VEO72" s="119"/>
      <c r="VEP72" s="119"/>
      <c r="VEQ72" s="119"/>
      <c r="VER72" s="119"/>
      <c r="VES72" s="119"/>
      <c r="VET72" s="119"/>
      <c r="VEU72" s="119"/>
      <c r="VEV72" s="119"/>
      <c r="VEW72" s="119"/>
      <c r="VEX72" s="119"/>
      <c r="VEY72" s="119"/>
      <c r="VEZ72" s="119"/>
      <c r="VFA72" s="119"/>
      <c r="VFB72" s="119"/>
      <c r="VFC72" s="119"/>
      <c r="VFD72" s="119"/>
      <c r="VFE72" s="119"/>
      <c r="VFF72" s="119"/>
      <c r="VFG72" s="119"/>
      <c r="VFH72" s="119"/>
      <c r="VFI72" s="119"/>
      <c r="VFJ72" s="119"/>
      <c r="VFK72" s="119"/>
      <c r="VFL72" s="119"/>
      <c r="VFM72" s="119"/>
      <c r="VFN72" s="119"/>
      <c r="VFO72" s="119"/>
      <c r="VFP72" s="119"/>
      <c r="VFQ72" s="119"/>
      <c r="VFR72" s="119"/>
      <c r="VFS72" s="119"/>
      <c r="VFT72" s="119"/>
      <c r="VFU72" s="119"/>
      <c r="VFV72" s="119"/>
      <c r="VFW72" s="119"/>
      <c r="VFX72" s="119"/>
      <c r="VFY72" s="119"/>
      <c r="VFZ72" s="119"/>
      <c r="VGA72" s="119"/>
      <c r="VGB72" s="119"/>
      <c r="VGC72" s="119"/>
      <c r="VGD72" s="119"/>
      <c r="VGE72" s="119"/>
      <c r="VGF72" s="119"/>
      <c r="VGG72" s="119"/>
      <c r="VGH72" s="119"/>
      <c r="VGI72" s="119"/>
      <c r="VGJ72" s="119"/>
      <c r="VGK72" s="119"/>
      <c r="VGL72" s="119"/>
      <c r="VGM72" s="119"/>
      <c r="VGN72" s="119"/>
      <c r="VGO72" s="119"/>
      <c r="VGP72" s="119"/>
      <c r="VGQ72" s="119"/>
      <c r="VGR72" s="119"/>
      <c r="VGS72" s="119"/>
      <c r="VGT72" s="119"/>
      <c r="VGU72" s="119"/>
      <c r="VGV72" s="119"/>
      <c r="VGW72" s="119"/>
      <c r="VGX72" s="119"/>
      <c r="VGY72" s="119"/>
      <c r="VGZ72" s="119"/>
      <c r="VHA72" s="119"/>
      <c r="VHB72" s="119"/>
      <c r="VHC72" s="119"/>
      <c r="VHD72" s="119"/>
      <c r="VHE72" s="119"/>
      <c r="VHF72" s="119"/>
      <c r="VHG72" s="119"/>
      <c r="VHH72" s="119"/>
      <c r="VHI72" s="119"/>
      <c r="VHJ72" s="119"/>
      <c r="VHK72" s="119"/>
      <c r="VHL72" s="119"/>
      <c r="VHM72" s="119"/>
      <c r="VHN72" s="119"/>
      <c r="VHO72" s="119"/>
      <c r="VHP72" s="119"/>
      <c r="VHQ72" s="119"/>
      <c r="VHR72" s="119"/>
      <c r="VHS72" s="119"/>
      <c r="VHT72" s="119"/>
      <c r="VHU72" s="119"/>
      <c r="VHV72" s="119"/>
      <c r="VHW72" s="119"/>
      <c r="VHX72" s="119"/>
      <c r="VHY72" s="119"/>
      <c r="VHZ72" s="119"/>
      <c r="VIA72" s="119"/>
      <c r="VIB72" s="119"/>
      <c r="VIC72" s="119"/>
      <c r="VID72" s="119"/>
      <c r="VIE72" s="119"/>
      <c r="VIF72" s="119"/>
      <c r="VIG72" s="119"/>
      <c r="VIH72" s="119"/>
      <c r="VII72" s="119"/>
      <c r="VIJ72" s="119"/>
      <c r="VIK72" s="119"/>
      <c r="VIL72" s="119"/>
      <c r="VIM72" s="119"/>
      <c r="VIN72" s="119"/>
      <c r="VIO72" s="119"/>
      <c r="VIP72" s="119"/>
      <c r="VIQ72" s="119"/>
      <c r="VIR72" s="119"/>
      <c r="VIS72" s="119"/>
      <c r="VIT72" s="119"/>
      <c r="VIU72" s="119"/>
      <c r="VIV72" s="119"/>
      <c r="VIW72" s="119"/>
      <c r="VIX72" s="119"/>
      <c r="VIY72" s="119"/>
      <c r="VIZ72" s="119"/>
      <c r="VJA72" s="119"/>
      <c r="VJB72" s="119"/>
      <c r="VJC72" s="119"/>
      <c r="VJD72" s="119"/>
      <c r="VJE72" s="119"/>
      <c r="VJF72" s="119"/>
      <c r="VJG72" s="119"/>
      <c r="VJH72" s="119"/>
      <c r="VJI72" s="119"/>
      <c r="VJJ72" s="119"/>
      <c r="VJK72" s="119"/>
      <c r="VJL72" s="119"/>
      <c r="VJM72" s="119"/>
      <c r="VJN72" s="119"/>
      <c r="VJO72" s="119"/>
      <c r="VJP72" s="119"/>
      <c r="VJQ72" s="119"/>
      <c r="VJR72" s="119"/>
      <c r="VJS72" s="119"/>
      <c r="VJT72" s="119"/>
      <c r="VJU72" s="119"/>
      <c r="VJV72" s="119"/>
      <c r="VJW72" s="119"/>
      <c r="VJX72" s="119"/>
      <c r="VJY72" s="119"/>
      <c r="VJZ72" s="119"/>
      <c r="VKA72" s="119"/>
      <c r="VKB72" s="119"/>
      <c r="VKC72" s="119"/>
      <c r="VKD72" s="119"/>
      <c r="VKE72" s="119"/>
      <c r="VKF72" s="119"/>
      <c r="VKG72" s="119"/>
      <c r="VKH72" s="119"/>
      <c r="VKI72" s="119"/>
      <c r="VKJ72" s="119"/>
      <c r="VKK72" s="119"/>
      <c r="VKL72" s="119"/>
      <c r="VKM72" s="119"/>
      <c r="VKN72" s="119"/>
      <c r="VKO72" s="119"/>
      <c r="VKP72" s="119"/>
      <c r="VKQ72" s="119"/>
      <c r="VKR72" s="119"/>
      <c r="VKS72" s="119"/>
      <c r="VKT72" s="119"/>
      <c r="VKU72" s="119"/>
      <c r="VKV72" s="119"/>
      <c r="VKW72" s="119"/>
      <c r="VKX72" s="119"/>
      <c r="VKY72" s="119"/>
      <c r="VKZ72" s="119"/>
      <c r="VLA72" s="119"/>
      <c r="VLB72" s="119"/>
      <c r="VLC72" s="119"/>
      <c r="VLD72" s="119"/>
      <c r="VLE72" s="119"/>
      <c r="VLF72" s="119"/>
      <c r="VLG72" s="119"/>
      <c r="VLH72" s="119"/>
      <c r="VLI72" s="119"/>
      <c r="VLJ72" s="119"/>
      <c r="VLK72" s="119"/>
      <c r="VLL72" s="119"/>
      <c r="VLM72" s="119"/>
      <c r="VLN72" s="119"/>
      <c r="VLO72" s="119"/>
      <c r="VLP72" s="119"/>
      <c r="VLQ72" s="119"/>
      <c r="VLR72" s="119"/>
      <c r="VLS72" s="119"/>
      <c r="VLT72" s="119"/>
      <c r="VLU72" s="119"/>
      <c r="VLV72" s="119"/>
      <c r="VLW72" s="119"/>
      <c r="VLX72" s="119"/>
      <c r="VLY72" s="119"/>
      <c r="VLZ72" s="119"/>
      <c r="VMA72" s="119"/>
      <c r="VMB72" s="119"/>
      <c r="VMC72" s="119"/>
      <c r="VMD72" s="119"/>
      <c r="VME72" s="119"/>
      <c r="VMF72" s="119"/>
      <c r="VMG72" s="119"/>
      <c r="VMH72" s="119"/>
      <c r="VMI72" s="119"/>
      <c r="VMJ72" s="119"/>
      <c r="VMK72" s="119"/>
      <c r="VML72" s="119"/>
      <c r="VMM72" s="119"/>
      <c r="VMN72" s="119"/>
      <c r="VMO72" s="119"/>
      <c r="VMP72" s="119"/>
      <c r="VMQ72" s="119"/>
      <c r="VMR72" s="119"/>
      <c r="VMS72" s="119"/>
      <c r="VMT72" s="119"/>
      <c r="VMU72" s="119"/>
      <c r="VMV72" s="119"/>
      <c r="VMW72" s="119"/>
      <c r="VMX72" s="119"/>
      <c r="VMY72" s="119"/>
      <c r="VMZ72" s="119"/>
      <c r="VNA72" s="119"/>
      <c r="VNB72" s="119"/>
      <c r="VNC72" s="119"/>
      <c r="VND72" s="119"/>
      <c r="VNE72" s="119"/>
      <c r="VNF72" s="119"/>
      <c r="VNG72" s="119"/>
      <c r="VNH72" s="119"/>
      <c r="VNI72" s="119"/>
      <c r="VNJ72" s="119"/>
      <c r="VNK72" s="119"/>
      <c r="VNL72" s="119"/>
      <c r="VNM72" s="119"/>
      <c r="VNN72" s="119"/>
      <c r="VNO72" s="119"/>
      <c r="VNP72" s="119"/>
      <c r="VNQ72" s="119"/>
      <c r="VNR72" s="119"/>
      <c r="VNS72" s="119"/>
      <c r="VNT72" s="119"/>
      <c r="VNU72" s="119"/>
      <c r="VNV72" s="119"/>
      <c r="VNW72" s="119"/>
      <c r="VNX72" s="119"/>
      <c r="VNY72" s="119"/>
      <c r="VNZ72" s="119"/>
      <c r="VOA72" s="119"/>
      <c r="VOB72" s="119"/>
      <c r="VOC72" s="119"/>
      <c r="VOD72" s="119"/>
      <c r="VOE72" s="119"/>
      <c r="VOF72" s="119"/>
      <c r="VOG72" s="119"/>
      <c r="VOH72" s="119"/>
      <c r="VOI72" s="119"/>
      <c r="VOJ72" s="119"/>
      <c r="VOK72" s="119"/>
      <c r="VOL72" s="119"/>
      <c r="VOM72" s="119"/>
      <c r="VON72" s="119"/>
      <c r="VOO72" s="119"/>
      <c r="VOP72" s="119"/>
      <c r="VOQ72" s="119"/>
      <c r="VOR72" s="119"/>
      <c r="VOS72" s="119"/>
      <c r="VOT72" s="119"/>
      <c r="VOU72" s="119"/>
      <c r="VOV72" s="119"/>
      <c r="VOW72" s="119"/>
      <c r="VOX72" s="119"/>
      <c r="VOY72" s="119"/>
      <c r="VOZ72" s="119"/>
      <c r="VPA72" s="119"/>
      <c r="VPB72" s="119"/>
      <c r="VPC72" s="119"/>
      <c r="VPD72" s="119"/>
      <c r="VPE72" s="119"/>
      <c r="VPF72" s="119"/>
      <c r="VPG72" s="119"/>
      <c r="VPH72" s="119"/>
      <c r="VPI72" s="119"/>
      <c r="VPJ72" s="119"/>
      <c r="VPK72" s="119"/>
      <c r="VPL72" s="119"/>
      <c r="VPM72" s="119"/>
      <c r="VPN72" s="119"/>
      <c r="VPO72" s="119"/>
      <c r="VPP72" s="119"/>
      <c r="VPQ72" s="119"/>
      <c r="VPR72" s="119"/>
      <c r="VPS72" s="119"/>
      <c r="VPT72" s="119"/>
      <c r="VPU72" s="119"/>
      <c r="VPV72" s="119"/>
      <c r="VPW72" s="119"/>
      <c r="VPX72" s="119"/>
      <c r="VPY72" s="119"/>
      <c r="VPZ72" s="119"/>
      <c r="VQA72" s="119"/>
      <c r="VQB72" s="119"/>
      <c r="VQC72" s="119"/>
      <c r="VQD72" s="119"/>
      <c r="VQE72" s="119"/>
      <c r="VQF72" s="119"/>
      <c r="VQG72" s="119"/>
      <c r="VQH72" s="119"/>
      <c r="VQI72" s="119"/>
      <c r="VQJ72" s="119"/>
      <c r="VQK72" s="119"/>
      <c r="VQL72" s="119"/>
      <c r="VQM72" s="119"/>
      <c r="VQN72" s="119"/>
      <c r="VQO72" s="119"/>
      <c r="VQP72" s="119"/>
      <c r="VQQ72" s="119"/>
      <c r="VQR72" s="119"/>
      <c r="VQS72" s="119"/>
      <c r="VQT72" s="119"/>
      <c r="VQU72" s="119"/>
      <c r="VQV72" s="119"/>
      <c r="VQW72" s="119"/>
      <c r="VQX72" s="119"/>
      <c r="VQY72" s="119"/>
      <c r="VQZ72" s="119"/>
      <c r="VRA72" s="119"/>
      <c r="VRB72" s="119"/>
      <c r="VRC72" s="119"/>
      <c r="VRD72" s="119"/>
      <c r="VRE72" s="119"/>
      <c r="VRF72" s="119"/>
      <c r="VRG72" s="119"/>
      <c r="VRH72" s="119"/>
      <c r="VRI72" s="119"/>
      <c r="VRJ72" s="119"/>
      <c r="VRK72" s="119"/>
      <c r="VRL72" s="119"/>
      <c r="VRM72" s="119"/>
      <c r="VRN72" s="119"/>
      <c r="VRO72" s="119"/>
      <c r="VRP72" s="119"/>
      <c r="VRQ72" s="119"/>
      <c r="VRR72" s="119"/>
      <c r="VRS72" s="119"/>
      <c r="VRT72" s="119"/>
      <c r="VRU72" s="119"/>
      <c r="VRV72" s="119"/>
      <c r="VRW72" s="119"/>
      <c r="VRX72" s="119"/>
      <c r="VRY72" s="119"/>
      <c r="VRZ72" s="119"/>
      <c r="VSA72" s="119"/>
      <c r="VSB72" s="119"/>
      <c r="VSC72" s="119"/>
      <c r="VSD72" s="119"/>
      <c r="VSE72" s="119"/>
      <c r="VSF72" s="119"/>
      <c r="VSG72" s="119"/>
      <c r="VSH72" s="119"/>
      <c r="VSI72" s="119"/>
      <c r="VSJ72" s="119"/>
      <c r="VSK72" s="119"/>
      <c r="VSL72" s="119"/>
      <c r="VSM72" s="119"/>
      <c r="VSN72" s="119"/>
      <c r="VSO72" s="119"/>
      <c r="VSP72" s="119"/>
      <c r="VSQ72" s="119"/>
      <c r="VSR72" s="119"/>
      <c r="VSS72" s="119"/>
      <c r="VST72" s="119"/>
      <c r="VSU72" s="119"/>
      <c r="VSV72" s="119"/>
      <c r="VSW72" s="119"/>
      <c r="VSX72" s="119"/>
      <c r="VSY72" s="119"/>
      <c r="VSZ72" s="119"/>
      <c r="VTA72" s="119"/>
      <c r="VTB72" s="119"/>
      <c r="VTC72" s="119"/>
      <c r="VTD72" s="119"/>
      <c r="VTE72" s="119"/>
      <c r="VTF72" s="119"/>
      <c r="VTG72" s="119"/>
      <c r="VTH72" s="119"/>
      <c r="VTI72" s="119"/>
      <c r="VTJ72" s="119"/>
      <c r="VTK72" s="119"/>
      <c r="VTL72" s="119"/>
      <c r="VTM72" s="119"/>
      <c r="VTN72" s="119"/>
      <c r="VTO72" s="119"/>
      <c r="VTP72" s="119"/>
      <c r="VTQ72" s="119"/>
      <c r="VTR72" s="119"/>
      <c r="VTS72" s="119"/>
      <c r="VTT72" s="119"/>
      <c r="VTU72" s="119"/>
      <c r="VTV72" s="119"/>
      <c r="VTW72" s="119"/>
      <c r="VTX72" s="119"/>
      <c r="VTY72" s="119"/>
      <c r="VTZ72" s="119"/>
      <c r="VUA72" s="119"/>
      <c r="VUB72" s="119"/>
      <c r="VUC72" s="119"/>
      <c r="VUD72" s="119"/>
      <c r="VUE72" s="119"/>
      <c r="VUF72" s="119"/>
      <c r="VUG72" s="119"/>
      <c r="VUH72" s="119"/>
      <c r="VUI72" s="119"/>
      <c r="VUJ72" s="119"/>
      <c r="VUK72" s="119"/>
      <c r="VUL72" s="119"/>
      <c r="VUM72" s="119"/>
      <c r="VUN72" s="119"/>
      <c r="VUO72" s="119"/>
      <c r="VUP72" s="119"/>
      <c r="VUQ72" s="119"/>
      <c r="VUR72" s="119"/>
      <c r="VUS72" s="119"/>
      <c r="VUT72" s="119"/>
      <c r="VUU72" s="119"/>
      <c r="VUV72" s="119"/>
      <c r="VUW72" s="119"/>
      <c r="VUX72" s="119"/>
      <c r="VUY72" s="119"/>
      <c r="VUZ72" s="119"/>
      <c r="VVA72" s="119"/>
      <c r="VVB72" s="119"/>
      <c r="VVC72" s="119"/>
      <c r="VVD72" s="119"/>
      <c r="VVE72" s="119"/>
      <c r="VVF72" s="119"/>
      <c r="VVG72" s="119"/>
      <c r="VVH72" s="119"/>
      <c r="VVI72" s="119"/>
      <c r="VVJ72" s="119"/>
      <c r="VVK72" s="119"/>
      <c r="VVL72" s="119"/>
      <c r="VVM72" s="119"/>
      <c r="VVN72" s="119"/>
      <c r="VVO72" s="119"/>
      <c r="VVP72" s="119"/>
      <c r="VVQ72" s="119"/>
      <c r="VVR72" s="119"/>
      <c r="VVS72" s="119"/>
      <c r="VVT72" s="119"/>
      <c r="VVU72" s="119"/>
      <c r="VVV72" s="119"/>
      <c r="VVW72" s="119"/>
      <c r="VVX72" s="119"/>
      <c r="VVY72" s="119"/>
      <c r="VVZ72" s="119"/>
      <c r="VWA72" s="119"/>
      <c r="VWB72" s="119"/>
      <c r="VWC72" s="119"/>
      <c r="VWD72" s="119"/>
      <c r="VWE72" s="119"/>
      <c r="VWF72" s="119"/>
      <c r="VWG72" s="119"/>
      <c r="VWH72" s="119"/>
      <c r="VWI72" s="119"/>
      <c r="VWJ72" s="119"/>
      <c r="VWK72" s="119"/>
      <c r="VWL72" s="119"/>
      <c r="VWM72" s="119"/>
      <c r="VWN72" s="119"/>
      <c r="VWO72" s="119"/>
      <c r="VWP72" s="119"/>
      <c r="VWQ72" s="119"/>
      <c r="VWR72" s="119"/>
      <c r="VWS72" s="119"/>
      <c r="VWT72" s="119"/>
      <c r="VWU72" s="119"/>
      <c r="VWV72" s="119"/>
      <c r="VWW72" s="119"/>
      <c r="VWX72" s="119"/>
      <c r="VWY72" s="119"/>
      <c r="VWZ72" s="119"/>
      <c r="VXA72" s="119"/>
      <c r="VXB72" s="119"/>
      <c r="VXC72" s="119"/>
      <c r="VXD72" s="119"/>
      <c r="VXE72" s="119"/>
      <c r="VXF72" s="119"/>
      <c r="VXG72" s="119"/>
      <c r="VXH72" s="119"/>
      <c r="VXI72" s="119"/>
      <c r="VXJ72" s="119"/>
      <c r="VXK72" s="119"/>
      <c r="VXL72" s="119"/>
      <c r="VXM72" s="119"/>
      <c r="VXN72" s="119"/>
      <c r="VXO72" s="119"/>
      <c r="VXP72" s="119"/>
      <c r="VXQ72" s="119"/>
      <c r="VXR72" s="119"/>
      <c r="VXS72" s="119"/>
      <c r="VXT72" s="119"/>
      <c r="VXU72" s="119"/>
      <c r="VXV72" s="119"/>
      <c r="VXW72" s="119"/>
      <c r="VXX72" s="119"/>
      <c r="VXY72" s="119"/>
      <c r="VXZ72" s="119"/>
      <c r="VYA72" s="119"/>
      <c r="VYB72" s="119"/>
      <c r="VYC72" s="119"/>
      <c r="VYD72" s="119"/>
      <c r="VYE72" s="119"/>
      <c r="VYF72" s="119"/>
      <c r="VYG72" s="119"/>
      <c r="VYH72" s="119"/>
      <c r="VYI72" s="119"/>
      <c r="VYJ72" s="119"/>
      <c r="VYK72" s="119"/>
      <c r="VYL72" s="119"/>
      <c r="VYM72" s="119"/>
      <c r="VYN72" s="119"/>
      <c r="VYO72" s="119"/>
      <c r="VYP72" s="119"/>
      <c r="VYQ72" s="119"/>
      <c r="VYR72" s="119"/>
      <c r="VYS72" s="119"/>
      <c r="VYT72" s="119"/>
      <c r="VYU72" s="119"/>
      <c r="VYV72" s="119"/>
      <c r="VYW72" s="119"/>
      <c r="VYX72" s="119"/>
      <c r="VYY72" s="119"/>
      <c r="VYZ72" s="119"/>
      <c r="VZA72" s="119"/>
      <c r="VZB72" s="119"/>
      <c r="VZC72" s="119"/>
      <c r="VZD72" s="119"/>
      <c r="VZE72" s="119"/>
      <c r="VZF72" s="119"/>
      <c r="VZG72" s="119"/>
      <c r="VZH72" s="119"/>
      <c r="VZI72" s="119"/>
      <c r="VZJ72" s="119"/>
      <c r="VZK72" s="119"/>
      <c r="VZL72" s="119"/>
      <c r="VZM72" s="119"/>
      <c r="VZN72" s="119"/>
      <c r="VZO72" s="119"/>
      <c r="VZP72" s="119"/>
      <c r="VZQ72" s="119"/>
      <c r="VZR72" s="119"/>
      <c r="VZS72" s="119"/>
      <c r="VZT72" s="119"/>
      <c r="VZU72" s="119"/>
      <c r="VZV72" s="119"/>
      <c r="VZW72" s="119"/>
      <c r="VZX72" s="119"/>
      <c r="VZY72" s="119"/>
      <c r="VZZ72" s="119"/>
      <c r="WAA72" s="119"/>
      <c r="WAB72" s="119"/>
      <c r="WAC72" s="119"/>
      <c r="WAD72" s="119"/>
      <c r="WAE72" s="119"/>
      <c r="WAF72" s="119"/>
      <c r="WAG72" s="119"/>
      <c r="WAH72" s="119"/>
      <c r="WAI72" s="119"/>
      <c r="WAJ72" s="119"/>
      <c r="WAK72" s="119"/>
      <c r="WAL72" s="119"/>
      <c r="WAM72" s="119"/>
      <c r="WAN72" s="119"/>
      <c r="WAO72" s="119"/>
      <c r="WAP72" s="119"/>
      <c r="WAQ72" s="119"/>
      <c r="WAR72" s="119"/>
      <c r="WAS72" s="119"/>
      <c r="WAT72" s="119"/>
      <c r="WAU72" s="119"/>
      <c r="WAV72" s="119"/>
      <c r="WAW72" s="119"/>
      <c r="WAX72" s="119"/>
      <c r="WAY72" s="119"/>
      <c r="WAZ72" s="119"/>
      <c r="WBA72" s="119"/>
      <c r="WBB72" s="119"/>
      <c r="WBC72" s="119"/>
      <c r="WBD72" s="119"/>
      <c r="WBE72" s="119"/>
      <c r="WBF72" s="119"/>
      <c r="WBG72" s="119"/>
      <c r="WBH72" s="119"/>
      <c r="WBI72" s="119"/>
      <c r="WBJ72" s="119"/>
      <c r="WBK72" s="119"/>
      <c r="WBL72" s="119"/>
      <c r="WBM72" s="119"/>
      <c r="WBN72" s="119"/>
      <c r="WBO72" s="119"/>
      <c r="WBP72" s="119"/>
      <c r="WBQ72" s="119"/>
      <c r="WBR72" s="119"/>
      <c r="WBS72" s="119"/>
      <c r="WBT72" s="119"/>
      <c r="WBU72" s="119"/>
      <c r="WBV72" s="119"/>
      <c r="WBW72" s="119"/>
      <c r="WBX72" s="119"/>
      <c r="WBY72" s="119"/>
      <c r="WBZ72" s="119"/>
      <c r="WCA72" s="119"/>
      <c r="WCB72" s="119"/>
      <c r="WCC72" s="119"/>
      <c r="WCD72" s="119"/>
      <c r="WCE72" s="119"/>
      <c r="WCF72" s="119"/>
      <c r="WCG72" s="119"/>
      <c r="WCH72" s="119"/>
      <c r="WCI72" s="119"/>
      <c r="WCJ72" s="119"/>
      <c r="WCK72" s="119"/>
      <c r="WCL72" s="119"/>
      <c r="WCM72" s="119"/>
      <c r="WCN72" s="119"/>
      <c r="WCO72" s="119"/>
      <c r="WCP72" s="119"/>
      <c r="WCQ72" s="119"/>
      <c r="WCR72" s="119"/>
      <c r="WCS72" s="119"/>
      <c r="WCT72" s="119"/>
      <c r="WCU72" s="119"/>
      <c r="WCV72" s="119"/>
      <c r="WCW72" s="119"/>
      <c r="WCX72" s="119"/>
      <c r="WCY72" s="119"/>
      <c r="WCZ72" s="119"/>
      <c r="WDA72" s="119"/>
      <c r="WDB72" s="119"/>
      <c r="WDC72" s="119"/>
      <c r="WDD72" s="119"/>
      <c r="WDE72" s="119"/>
      <c r="WDF72" s="119"/>
      <c r="WDG72" s="119"/>
      <c r="WDH72" s="119"/>
      <c r="WDI72" s="119"/>
      <c r="WDJ72" s="119"/>
      <c r="WDK72" s="119"/>
      <c r="WDL72" s="119"/>
      <c r="WDM72" s="119"/>
      <c r="WDN72" s="119"/>
      <c r="WDO72" s="119"/>
      <c r="WDP72" s="119"/>
      <c r="WDQ72" s="119"/>
      <c r="WDR72" s="119"/>
      <c r="WDS72" s="119"/>
      <c r="WDT72" s="119"/>
      <c r="WDU72" s="119"/>
      <c r="WDV72" s="119"/>
      <c r="WDW72" s="119"/>
      <c r="WDX72" s="119"/>
      <c r="WDY72" s="119"/>
      <c r="WDZ72" s="119"/>
      <c r="WEA72" s="119"/>
      <c r="WEB72" s="119"/>
      <c r="WEC72" s="119"/>
      <c r="WED72" s="119"/>
      <c r="WEE72" s="119"/>
      <c r="WEF72" s="119"/>
      <c r="WEG72" s="119"/>
      <c r="WEH72" s="119"/>
      <c r="WEI72" s="119"/>
      <c r="WEJ72" s="119"/>
      <c r="WEK72" s="119"/>
      <c r="WEL72" s="119"/>
      <c r="WEM72" s="119"/>
      <c r="WEN72" s="119"/>
      <c r="WEO72" s="119"/>
      <c r="WEP72" s="119"/>
      <c r="WEQ72" s="119"/>
      <c r="WER72" s="119"/>
      <c r="WES72" s="119"/>
      <c r="WET72" s="119"/>
      <c r="WEU72" s="119"/>
      <c r="WEV72" s="119"/>
      <c r="WEW72" s="119"/>
      <c r="WEX72" s="119"/>
      <c r="WEY72" s="119"/>
      <c r="WEZ72" s="119"/>
      <c r="WFA72" s="119"/>
      <c r="WFB72" s="119"/>
      <c r="WFC72" s="119"/>
      <c r="WFD72" s="119"/>
      <c r="WFE72" s="119"/>
      <c r="WFF72" s="119"/>
      <c r="WFG72" s="119"/>
      <c r="WFH72" s="119"/>
      <c r="WFI72" s="119"/>
      <c r="WFJ72" s="119"/>
      <c r="WFK72" s="119"/>
      <c r="WFL72" s="119"/>
      <c r="WFM72" s="119"/>
      <c r="WFN72" s="119"/>
      <c r="WFO72" s="119"/>
      <c r="WFP72" s="119"/>
      <c r="WFQ72" s="119"/>
      <c r="WFR72" s="119"/>
      <c r="WFS72" s="119"/>
      <c r="WFT72" s="119"/>
      <c r="WFU72" s="119"/>
      <c r="WFV72" s="119"/>
      <c r="WFW72" s="119"/>
      <c r="WFX72" s="119"/>
      <c r="WFY72" s="119"/>
      <c r="WFZ72" s="119"/>
      <c r="WGA72" s="119"/>
      <c r="WGB72" s="119"/>
      <c r="WGC72" s="119"/>
      <c r="WGD72" s="119"/>
      <c r="WGE72" s="119"/>
      <c r="WGF72" s="119"/>
      <c r="WGG72" s="119"/>
      <c r="WGH72" s="119"/>
      <c r="WGI72" s="119"/>
      <c r="WGJ72" s="119"/>
      <c r="WGK72" s="119"/>
      <c r="WGL72" s="119"/>
      <c r="WGM72" s="119"/>
      <c r="WGN72" s="119"/>
      <c r="WGO72" s="119"/>
      <c r="WGP72" s="119"/>
      <c r="WGQ72" s="119"/>
      <c r="WGR72" s="119"/>
      <c r="WGS72" s="119"/>
      <c r="WGT72" s="119"/>
      <c r="WGU72" s="119"/>
      <c r="WGV72" s="119"/>
      <c r="WGW72" s="119"/>
      <c r="WGX72" s="119"/>
      <c r="WGY72" s="119"/>
      <c r="WGZ72" s="119"/>
      <c r="WHA72" s="119"/>
      <c r="WHB72" s="119"/>
      <c r="WHC72" s="119"/>
      <c r="WHD72" s="119"/>
      <c r="WHE72" s="119"/>
      <c r="WHF72" s="119"/>
      <c r="WHG72" s="119"/>
      <c r="WHH72" s="119"/>
      <c r="WHI72" s="119"/>
      <c r="WHJ72" s="119"/>
      <c r="WHK72" s="119"/>
      <c r="WHL72" s="119"/>
      <c r="WHM72" s="119"/>
      <c r="WHN72" s="119"/>
      <c r="WHO72" s="119"/>
      <c r="WHP72" s="119"/>
      <c r="WHQ72" s="119"/>
      <c r="WHR72" s="119"/>
      <c r="WHS72" s="119"/>
      <c r="WHT72" s="119"/>
      <c r="WHU72" s="119"/>
      <c r="WHV72" s="119"/>
      <c r="WHW72" s="119"/>
      <c r="WHX72" s="119"/>
      <c r="WHY72" s="119"/>
      <c r="WHZ72" s="119"/>
      <c r="WIA72" s="119"/>
      <c r="WIB72" s="119"/>
      <c r="WIC72" s="119"/>
      <c r="WID72" s="119"/>
      <c r="WIE72" s="119"/>
      <c r="WIF72" s="119"/>
      <c r="WIG72" s="119"/>
      <c r="WIH72" s="119"/>
      <c r="WII72" s="119"/>
      <c r="WIJ72" s="119"/>
      <c r="WIK72" s="119"/>
      <c r="WIL72" s="119"/>
      <c r="WIM72" s="119"/>
      <c r="WIN72" s="119"/>
      <c r="WIO72" s="119"/>
      <c r="WIP72" s="119"/>
      <c r="WIQ72" s="119"/>
      <c r="WIR72" s="119"/>
      <c r="WIS72" s="119"/>
      <c r="WIT72" s="119"/>
      <c r="WIU72" s="119"/>
      <c r="WIV72" s="119"/>
      <c r="WIW72" s="119"/>
      <c r="WIX72" s="119"/>
      <c r="WIY72" s="119"/>
      <c r="WIZ72" s="119"/>
      <c r="WJA72" s="119"/>
      <c r="WJB72" s="119"/>
      <c r="WJC72" s="119"/>
      <c r="WJD72" s="119"/>
      <c r="WJE72" s="119"/>
      <c r="WJF72" s="119"/>
      <c r="WJG72" s="119"/>
      <c r="WJH72" s="119"/>
      <c r="WJI72" s="119"/>
      <c r="WJJ72" s="119"/>
      <c r="WJK72" s="119"/>
      <c r="WJL72" s="119"/>
      <c r="WJM72" s="119"/>
      <c r="WJN72" s="119"/>
      <c r="WJO72" s="119"/>
      <c r="WJP72" s="119"/>
      <c r="WJQ72" s="119"/>
      <c r="WJR72" s="119"/>
      <c r="WJS72" s="119"/>
      <c r="WJT72" s="119"/>
      <c r="WJU72" s="119"/>
      <c r="WJV72" s="119"/>
      <c r="WJW72" s="119"/>
      <c r="WJX72" s="119"/>
      <c r="WJY72" s="119"/>
      <c r="WJZ72" s="119"/>
      <c r="WKA72" s="119"/>
      <c r="WKB72" s="119"/>
      <c r="WKC72" s="119"/>
      <c r="WKD72" s="119"/>
      <c r="WKE72" s="119"/>
      <c r="WKF72" s="119"/>
      <c r="WKG72" s="119"/>
      <c r="WKH72" s="119"/>
      <c r="WKI72" s="119"/>
      <c r="WKJ72" s="119"/>
      <c r="WKK72" s="119"/>
      <c r="WKL72" s="119"/>
      <c r="WKM72" s="119"/>
      <c r="WKN72" s="119"/>
      <c r="WKO72" s="119"/>
      <c r="WKP72" s="119"/>
      <c r="WKQ72" s="119"/>
      <c r="WKR72" s="119"/>
      <c r="WKS72" s="119"/>
      <c r="WKT72" s="119"/>
      <c r="WKU72" s="119"/>
      <c r="WKV72" s="119"/>
      <c r="WKW72" s="119"/>
      <c r="WKX72" s="119"/>
      <c r="WKY72" s="119"/>
      <c r="WKZ72" s="119"/>
      <c r="WLA72" s="119"/>
      <c r="WLB72" s="119"/>
      <c r="WLC72" s="119"/>
      <c r="WLD72" s="119"/>
      <c r="WLE72" s="119"/>
      <c r="WLF72" s="119"/>
      <c r="WLG72" s="119"/>
      <c r="WLH72" s="119"/>
      <c r="WLI72" s="119"/>
      <c r="WLJ72" s="119"/>
      <c r="WLK72" s="119"/>
      <c r="WLL72" s="119"/>
      <c r="WLM72" s="119"/>
      <c r="WLN72" s="119"/>
      <c r="WLO72" s="119"/>
      <c r="WLP72" s="119"/>
      <c r="WLQ72" s="119"/>
      <c r="WLR72" s="119"/>
      <c r="WLS72" s="119"/>
      <c r="WLT72" s="119"/>
      <c r="WLU72" s="119"/>
      <c r="WLV72" s="119"/>
      <c r="WLW72" s="119"/>
      <c r="WLX72" s="119"/>
      <c r="WLY72" s="119"/>
      <c r="WLZ72" s="119"/>
      <c r="WMA72" s="119"/>
      <c r="WMB72" s="119"/>
      <c r="WMC72" s="119"/>
      <c r="WMD72" s="119"/>
      <c r="WME72" s="119"/>
      <c r="WMF72" s="119"/>
      <c r="WMG72" s="119"/>
      <c r="WMH72" s="119"/>
      <c r="WMI72" s="119"/>
      <c r="WMJ72" s="119"/>
      <c r="WMK72" s="119"/>
      <c r="WML72" s="119"/>
      <c r="WMM72" s="119"/>
      <c r="WMN72" s="119"/>
      <c r="WMO72" s="119"/>
      <c r="WMP72" s="119"/>
      <c r="WMQ72" s="119"/>
      <c r="WMR72" s="119"/>
      <c r="WMS72" s="119"/>
      <c r="WMT72" s="119"/>
      <c r="WMU72" s="119"/>
      <c r="WMV72" s="119"/>
      <c r="WMW72" s="119"/>
      <c r="WMX72" s="119"/>
      <c r="WMY72" s="119"/>
      <c r="WMZ72" s="119"/>
      <c r="WNA72" s="119"/>
      <c r="WNB72" s="119"/>
      <c r="WNC72" s="119"/>
      <c r="WND72" s="119"/>
      <c r="WNE72" s="119"/>
      <c r="WNF72" s="119"/>
      <c r="WNG72" s="119"/>
      <c r="WNH72" s="119"/>
      <c r="WNI72" s="119"/>
      <c r="WNJ72" s="119"/>
      <c r="WNK72" s="119"/>
      <c r="WNL72" s="119"/>
      <c r="WNM72" s="119"/>
      <c r="WNN72" s="119"/>
      <c r="WNO72" s="119"/>
      <c r="WNP72" s="119"/>
      <c r="WNQ72" s="119"/>
      <c r="WNR72" s="119"/>
      <c r="WNS72" s="119"/>
      <c r="WNT72" s="119"/>
      <c r="WNU72" s="119"/>
      <c r="WNV72" s="119"/>
      <c r="WNW72" s="119"/>
      <c r="WNX72" s="119"/>
      <c r="WNY72" s="119"/>
      <c r="WNZ72" s="119"/>
      <c r="WOA72" s="119"/>
      <c r="WOB72" s="119"/>
      <c r="WOC72" s="119"/>
      <c r="WOD72" s="119"/>
      <c r="WOE72" s="119"/>
      <c r="WOF72" s="119"/>
      <c r="WOG72" s="119"/>
      <c r="WOH72" s="119"/>
      <c r="WOI72" s="119"/>
      <c r="WOJ72" s="119"/>
      <c r="WOK72" s="119"/>
      <c r="WOL72" s="119"/>
      <c r="WOM72" s="119"/>
      <c r="WON72" s="119"/>
      <c r="WOO72" s="119"/>
      <c r="WOP72" s="119"/>
      <c r="WOQ72" s="119"/>
      <c r="WOR72" s="119"/>
      <c r="WOS72" s="119"/>
      <c r="WOT72" s="119"/>
      <c r="WOU72" s="119"/>
      <c r="WOV72" s="119"/>
      <c r="WOW72" s="119"/>
      <c r="WOX72" s="119"/>
      <c r="WOY72" s="119"/>
      <c r="WOZ72" s="119"/>
      <c r="WPA72" s="119"/>
      <c r="WPB72" s="119"/>
      <c r="WPC72" s="119"/>
      <c r="WPD72" s="119"/>
      <c r="WPE72" s="119"/>
      <c r="WPF72" s="119"/>
      <c r="WPG72" s="119"/>
      <c r="WPH72" s="119"/>
      <c r="WPI72" s="119"/>
      <c r="WPJ72" s="119"/>
      <c r="WPK72" s="119"/>
      <c r="WPL72" s="119"/>
      <c r="WPM72" s="119"/>
      <c r="WPN72" s="119"/>
      <c r="WPO72" s="119"/>
      <c r="WPP72" s="119"/>
      <c r="WPQ72" s="119"/>
      <c r="WPR72" s="119"/>
      <c r="WPS72" s="119"/>
      <c r="WPT72" s="119"/>
      <c r="WPU72" s="119"/>
      <c r="WPV72" s="119"/>
      <c r="WPW72" s="119"/>
      <c r="WPX72" s="119"/>
      <c r="WPY72" s="119"/>
      <c r="WPZ72" s="119"/>
      <c r="WQA72" s="119"/>
      <c r="WQB72" s="119"/>
      <c r="WQC72" s="119"/>
      <c r="WQD72" s="119"/>
      <c r="WQE72" s="119"/>
      <c r="WQF72" s="119"/>
      <c r="WQG72" s="119"/>
      <c r="WQH72" s="119"/>
      <c r="WQI72" s="119"/>
      <c r="WQJ72" s="119"/>
      <c r="WQK72" s="119"/>
      <c r="WQL72" s="119"/>
      <c r="WQM72" s="119"/>
      <c r="WQN72" s="119"/>
      <c r="WQO72" s="119"/>
      <c r="WQP72" s="119"/>
      <c r="WQQ72" s="119"/>
      <c r="WQR72" s="119"/>
      <c r="WQS72" s="119"/>
      <c r="WQT72" s="119"/>
      <c r="WQU72" s="119"/>
      <c r="WQV72" s="119"/>
      <c r="WQW72" s="119"/>
      <c r="WQX72" s="119"/>
      <c r="WQY72" s="119"/>
      <c r="WQZ72" s="119"/>
      <c r="WRA72" s="119"/>
      <c r="WRB72" s="119"/>
      <c r="WRC72" s="119"/>
      <c r="WRD72" s="119"/>
      <c r="WRE72" s="119"/>
      <c r="WRF72" s="119"/>
      <c r="WRG72" s="119"/>
      <c r="WRH72" s="119"/>
      <c r="WRI72" s="119"/>
      <c r="WRJ72" s="119"/>
      <c r="WRK72" s="119"/>
      <c r="WRL72" s="119"/>
      <c r="WRM72" s="119"/>
      <c r="WRN72" s="119"/>
      <c r="WRO72" s="119"/>
      <c r="WRP72" s="119"/>
      <c r="WRQ72" s="119"/>
      <c r="WRR72" s="119"/>
      <c r="WRS72" s="119"/>
      <c r="WRT72" s="119"/>
      <c r="WRU72" s="119"/>
      <c r="WRV72" s="119"/>
      <c r="WRW72" s="119"/>
      <c r="WRX72" s="119"/>
      <c r="WRY72" s="119"/>
      <c r="WRZ72" s="119"/>
      <c r="WSA72" s="119"/>
      <c r="WSB72" s="119"/>
      <c r="WSC72" s="119"/>
      <c r="WSD72" s="119"/>
      <c r="WSE72" s="119"/>
      <c r="WSF72" s="119"/>
      <c r="WSG72" s="119"/>
      <c r="WSH72" s="119"/>
      <c r="WSI72" s="119"/>
      <c r="WSJ72" s="119"/>
      <c r="WSK72" s="119"/>
      <c r="WSL72" s="119"/>
      <c r="WSM72" s="119"/>
      <c r="WSN72" s="119"/>
      <c r="WSO72" s="119"/>
      <c r="WSP72" s="119"/>
      <c r="WSQ72" s="119"/>
      <c r="WSR72" s="119"/>
      <c r="WSS72" s="119"/>
      <c r="WST72" s="119"/>
      <c r="WSU72" s="119"/>
      <c r="WSV72" s="119"/>
      <c r="WSW72" s="119"/>
      <c r="WSX72" s="119"/>
      <c r="WSY72" s="119"/>
      <c r="WSZ72" s="119"/>
      <c r="WTA72" s="119"/>
      <c r="WTB72" s="119"/>
      <c r="WTC72" s="119"/>
      <c r="WTD72" s="119"/>
      <c r="WTE72" s="119"/>
      <c r="WTF72" s="119"/>
      <c r="WTG72" s="119"/>
      <c r="WTH72" s="119"/>
      <c r="WTI72" s="119"/>
      <c r="WTJ72" s="119"/>
      <c r="WTK72" s="119"/>
      <c r="WTL72" s="119"/>
      <c r="WTM72" s="119"/>
      <c r="WTN72" s="119"/>
      <c r="WTO72" s="119"/>
      <c r="WTP72" s="119"/>
      <c r="WTQ72" s="119"/>
      <c r="WTR72" s="119"/>
      <c r="WTS72" s="119"/>
      <c r="WTT72" s="119"/>
      <c r="WTU72" s="119"/>
      <c r="WTV72" s="119"/>
      <c r="WTW72" s="119"/>
      <c r="WTX72" s="119"/>
      <c r="WTY72" s="119"/>
      <c r="WTZ72" s="119"/>
      <c r="WUA72" s="119"/>
      <c r="WUB72" s="119"/>
      <c r="WUC72" s="119"/>
      <c r="WUD72" s="119"/>
      <c r="WUE72" s="119"/>
      <c r="WUF72" s="119"/>
      <c r="WUG72" s="119"/>
      <c r="WUH72" s="119"/>
      <c r="WUI72" s="119"/>
      <c r="WUJ72" s="119"/>
      <c r="WUK72" s="119"/>
      <c r="WUL72" s="119"/>
      <c r="WUM72" s="119"/>
      <c r="WUN72" s="119"/>
      <c r="WUO72" s="119"/>
      <c r="WUP72" s="119"/>
      <c r="WUQ72" s="119"/>
      <c r="WUR72" s="119"/>
      <c r="WUS72" s="119"/>
      <c r="WUT72" s="119"/>
      <c r="WUU72" s="119"/>
      <c r="WUV72" s="119"/>
      <c r="WUW72" s="119"/>
      <c r="WUX72" s="119"/>
      <c r="WUY72" s="119"/>
      <c r="WUZ72" s="119"/>
      <c r="WVA72" s="119"/>
      <c r="WVB72" s="119"/>
      <c r="WVC72" s="119"/>
      <c r="WVD72" s="119"/>
      <c r="WVE72" s="119"/>
      <c r="WVF72" s="119"/>
      <c r="WVG72" s="119"/>
      <c r="WVH72" s="119"/>
      <c r="WVI72" s="119"/>
      <c r="WVJ72" s="119"/>
      <c r="WVK72" s="119"/>
      <c r="WVL72" s="119"/>
      <c r="WVM72" s="119"/>
      <c r="WVN72" s="119"/>
      <c r="WVO72" s="119"/>
      <c r="WVP72" s="119"/>
      <c r="WVQ72" s="119"/>
      <c r="WVR72" s="119"/>
      <c r="WVS72" s="119"/>
      <c r="WVT72" s="119"/>
      <c r="WVU72" s="119"/>
      <c r="WVV72" s="119"/>
      <c r="WVW72" s="119"/>
      <c r="WVX72" s="119"/>
      <c r="WVY72" s="119"/>
      <c r="WVZ72" s="119"/>
      <c r="WWA72" s="119"/>
      <c r="WWB72" s="119"/>
      <c r="WWC72" s="119"/>
      <c r="WWD72" s="119"/>
      <c r="WWE72" s="119"/>
      <c r="WWF72" s="119"/>
      <c r="WWG72" s="119"/>
      <c r="WWH72" s="119"/>
      <c r="WWI72" s="119"/>
      <c r="WWJ72" s="119"/>
      <c r="WWK72" s="119"/>
      <c r="WWL72" s="119"/>
      <c r="WWM72" s="119"/>
      <c r="WWN72" s="119"/>
      <c r="WWO72" s="119"/>
      <c r="WWP72" s="119"/>
      <c r="WWQ72" s="119"/>
      <c r="WWR72" s="119"/>
      <c r="WWS72" s="119"/>
      <c r="WWT72" s="119"/>
      <c r="WWU72" s="119"/>
      <c r="WWV72" s="119"/>
      <c r="WWW72" s="119"/>
      <c r="WWX72" s="119"/>
      <c r="WWY72" s="119"/>
      <c r="WWZ72" s="119"/>
      <c r="WXA72" s="119"/>
      <c r="WXB72" s="119"/>
      <c r="WXC72" s="119"/>
      <c r="WXD72" s="119"/>
      <c r="WXE72" s="119"/>
      <c r="WXF72" s="119"/>
      <c r="WXG72" s="119"/>
      <c r="WXH72" s="119"/>
      <c r="WXI72" s="119"/>
      <c r="WXJ72" s="119"/>
      <c r="WXK72" s="119"/>
      <c r="WXL72" s="119"/>
      <c r="WXM72" s="119"/>
      <c r="WXN72" s="119"/>
      <c r="WXO72" s="119"/>
      <c r="WXP72" s="119"/>
      <c r="WXQ72" s="119"/>
      <c r="WXR72" s="119"/>
      <c r="WXS72" s="119"/>
      <c r="WXT72" s="119"/>
      <c r="WXU72" s="119"/>
      <c r="WXV72" s="119"/>
      <c r="WXW72" s="119"/>
      <c r="WXX72" s="119"/>
      <c r="WXY72" s="119"/>
      <c r="WXZ72" s="119"/>
      <c r="WYA72" s="119"/>
      <c r="WYB72" s="119"/>
      <c r="WYC72" s="119"/>
      <c r="WYD72" s="119"/>
      <c r="WYE72" s="119"/>
      <c r="WYF72" s="119"/>
      <c r="WYG72" s="119"/>
      <c r="WYH72" s="119"/>
      <c r="WYI72" s="119"/>
      <c r="WYJ72" s="119"/>
      <c r="WYK72" s="119"/>
      <c r="WYL72" s="119"/>
      <c r="WYM72" s="119"/>
      <c r="WYN72" s="119"/>
      <c r="WYO72" s="119"/>
      <c r="WYP72" s="119"/>
      <c r="WYQ72" s="119"/>
      <c r="WYR72" s="119"/>
      <c r="WYS72" s="119"/>
      <c r="WYT72" s="119"/>
      <c r="WYU72" s="119"/>
      <c r="WYV72" s="119"/>
      <c r="WYW72" s="119"/>
      <c r="WYX72" s="119"/>
      <c r="WYY72" s="119"/>
      <c r="WYZ72" s="119"/>
      <c r="WZA72" s="119"/>
      <c r="WZB72" s="119"/>
      <c r="WZC72" s="119"/>
      <c r="WZD72" s="119"/>
      <c r="WZE72" s="119"/>
      <c r="WZF72" s="119"/>
      <c r="WZG72" s="119"/>
      <c r="WZH72" s="119"/>
      <c r="WZI72" s="119"/>
      <c r="WZJ72" s="119"/>
      <c r="WZK72" s="119"/>
      <c r="WZL72" s="119"/>
      <c r="WZM72" s="119"/>
      <c r="WZN72" s="119"/>
      <c r="WZO72" s="119"/>
      <c r="WZP72" s="119"/>
      <c r="WZQ72" s="119"/>
      <c r="WZR72" s="119"/>
      <c r="WZS72" s="119"/>
      <c r="WZT72" s="119"/>
      <c r="WZU72" s="119"/>
      <c r="WZV72" s="119"/>
      <c r="WZW72" s="119"/>
      <c r="WZX72" s="119"/>
      <c r="WZY72" s="119"/>
      <c r="WZZ72" s="119"/>
      <c r="XAA72" s="119"/>
      <c r="XAB72" s="119"/>
      <c r="XAC72" s="119"/>
      <c r="XAD72" s="119"/>
      <c r="XAE72" s="119"/>
      <c r="XAF72" s="119"/>
      <c r="XAG72" s="119"/>
      <c r="XAH72" s="119"/>
      <c r="XAI72" s="119"/>
      <c r="XAJ72" s="119"/>
      <c r="XAK72" s="119"/>
      <c r="XAL72" s="119"/>
      <c r="XAM72" s="119"/>
      <c r="XAN72" s="119"/>
      <c r="XAO72" s="119"/>
      <c r="XAP72" s="119"/>
      <c r="XAQ72" s="119"/>
      <c r="XAR72" s="119"/>
      <c r="XAS72" s="119"/>
      <c r="XAT72" s="119"/>
      <c r="XAU72" s="119"/>
      <c r="XAV72" s="119"/>
      <c r="XAW72" s="119"/>
      <c r="XAX72" s="119"/>
      <c r="XAY72" s="119"/>
      <c r="XAZ72" s="119"/>
      <c r="XBA72" s="119"/>
      <c r="XBB72" s="119"/>
      <c r="XBC72" s="119"/>
      <c r="XBD72" s="119"/>
      <c r="XBE72" s="119"/>
      <c r="XBF72" s="119"/>
      <c r="XBG72" s="119"/>
      <c r="XBH72" s="119"/>
      <c r="XBI72" s="119"/>
      <c r="XBJ72" s="119"/>
      <c r="XBK72" s="119"/>
      <c r="XBL72" s="119"/>
      <c r="XBM72" s="119"/>
      <c r="XBN72" s="119"/>
      <c r="XBO72" s="119"/>
      <c r="XBP72" s="119"/>
      <c r="XBQ72" s="119"/>
      <c r="XBR72" s="119"/>
      <c r="XBS72" s="119"/>
      <c r="XBT72" s="119"/>
      <c r="XBU72" s="119"/>
      <c r="XBV72" s="119"/>
      <c r="XBW72" s="119"/>
      <c r="XBX72" s="119"/>
      <c r="XBY72" s="119"/>
      <c r="XBZ72" s="119"/>
      <c r="XCA72" s="119"/>
      <c r="XCB72" s="119"/>
      <c r="XCC72" s="119"/>
      <c r="XCD72" s="119"/>
      <c r="XCE72" s="119"/>
      <c r="XCF72" s="119"/>
      <c r="XCG72" s="119"/>
      <c r="XCH72" s="119"/>
      <c r="XCI72" s="119"/>
      <c r="XCJ72" s="119"/>
      <c r="XCK72" s="119"/>
      <c r="XCL72" s="119"/>
      <c r="XCM72" s="119"/>
      <c r="XCN72" s="119"/>
      <c r="XCO72" s="119"/>
      <c r="XCP72" s="119"/>
      <c r="XCQ72" s="119"/>
      <c r="XCR72" s="119"/>
      <c r="XCS72" s="119"/>
      <c r="XCT72" s="119"/>
      <c r="XCU72" s="119"/>
      <c r="XCV72" s="119"/>
      <c r="XCW72" s="119"/>
      <c r="XCX72" s="119"/>
      <c r="XCY72" s="119"/>
      <c r="XCZ72" s="119"/>
      <c r="XDA72" s="119"/>
      <c r="XDB72" s="119"/>
      <c r="XDC72" s="119"/>
      <c r="XDD72" s="119"/>
      <c r="XDE72" s="119"/>
      <c r="XDF72" s="119"/>
      <c r="XDG72" s="119"/>
      <c r="XDH72" s="119"/>
      <c r="XDI72" s="119"/>
      <c r="XDJ72" s="119"/>
      <c r="XDK72" s="119"/>
      <c r="XDL72" s="119"/>
      <c r="XDM72" s="119"/>
      <c r="XDN72" s="119"/>
      <c r="XDO72" s="119"/>
      <c r="XDP72" s="119"/>
      <c r="XDQ72" s="119"/>
      <c r="XDR72" s="119"/>
      <c r="XDS72" s="119"/>
      <c r="XDT72" s="119"/>
      <c r="XDU72" s="119"/>
      <c r="XDV72" s="119"/>
      <c r="XDW72" s="119"/>
      <c r="XDX72" s="119"/>
      <c r="XDY72" s="119"/>
      <c r="XDZ72" s="119"/>
      <c r="XEA72" s="119"/>
      <c r="XEB72" s="119"/>
      <c r="XEC72" s="119"/>
      <c r="XED72" s="119"/>
      <c r="XEE72" s="119"/>
      <c r="XEF72" s="119"/>
      <c r="XEG72" s="119"/>
      <c r="XEH72" s="119"/>
      <c r="XEI72" s="119"/>
      <c r="XEJ72" s="119"/>
      <c r="XEK72" s="119"/>
      <c r="XEL72" s="119"/>
      <c r="XEM72" s="119"/>
      <c r="XEN72" s="119"/>
      <c r="XEO72" s="119"/>
      <c r="XEP72" s="119"/>
      <c r="XEQ72" s="119"/>
      <c r="XER72" s="119"/>
      <c r="XES72" s="119"/>
      <c r="XET72" s="119"/>
      <c r="XEU72" s="119"/>
      <c r="XEV72" s="119"/>
      <c r="XEW72" s="119"/>
      <c r="XEX72" s="119"/>
      <c r="XEY72" s="119"/>
      <c r="XEZ72" s="119"/>
      <c r="XFA72" s="119"/>
      <c r="XFB72" s="119"/>
      <c r="XFC72" s="119"/>
      <c r="XFD72" s="119"/>
    </row>
    <row r="73" customHeight="1" spans="1:54">
      <c r="A73" s="143" t="s">
        <v>234</v>
      </c>
      <c r="B73" s="145">
        <v>83</v>
      </c>
      <c r="C73" s="143">
        <v>62</v>
      </c>
      <c r="D73" s="115">
        <v>1732</v>
      </c>
      <c r="E73" s="115">
        <v>1654</v>
      </c>
      <c r="F73" s="115">
        <v>28</v>
      </c>
      <c r="G73" s="115">
        <v>29</v>
      </c>
      <c r="H73" s="135">
        <v>108</v>
      </c>
      <c r="I73" s="163">
        <f t="shared" ref="I73:I91" si="69">E73/G73</f>
        <v>57.0344827586207</v>
      </c>
      <c r="J73" s="164">
        <f t="shared" si="66"/>
        <v>81.2</v>
      </c>
      <c r="K73" s="163">
        <f t="shared" si="67"/>
        <v>122.518518518519</v>
      </c>
      <c r="L73" s="165">
        <f t="shared" si="68"/>
        <v>107.407407407407</v>
      </c>
      <c r="M73" s="84"/>
      <c r="N73" s="84"/>
      <c r="O73" s="84"/>
      <c r="P73" s="166"/>
      <c r="Q73" s="179" t="e">
        <f>IF('统招（小学）'!#REF!=0,"",'统招（小学）'!#REF!)</f>
        <v>#REF!</v>
      </c>
      <c r="R73" s="93" t="e">
        <f>IF('统招（小学）'!#REF!=0,"",'统招（小学）'!#REF!)</f>
        <v>#REF!</v>
      </c>
      <c r="S73" s="93" t="e">
        <f>IF('统招（小学）'!#REF!=0,"",'统招（小学）'!#REF!)</f>
        <v>#REF!</v>
      </c>
      <c r="T73" s="93" t="e">
        <f>IF('统招（小学）'!#REF!=0,"",'统招（小学）'!#REF!)</f>
        <v>#REF!</v>
      </c>
      <c r="U73" s="93" t="e">
        <f>IF('统招（小学）'!#REF!=0,"",'统招（小学）'!#REF!)</f>
        <v>#REF!</v>
      </c>
      <c r="V73" s="93" t="e">
        <f>IF('统招（小学）'!#REF!=0,"",'统招（小学）'!#REF!)</f>
        <v>#REF!</v>
      </c>
      <c r="W73" s="93" t="e">
        <f>IF('统招（小学）'!#REF!=0,"",'统招（小学）'!#REF!)</f>
        <v>#REF!</v>
      </c>
      <c r="X73" s="93" t="e">
        <f>IF('统招（小学）'!#REF!=0,"",'统招（小学）'!#REF!)</f>
        <v>#REF!</v>
      </c>
      <c r="Y73" s="93" t="e">
        <f>IF('统招（小学）'!#REF!=0,"",'统招（小学）'!#REF!)</f>
        <v>#REF!</v>
      </c>
      <c r="Z73" s="93" t="e">
        <f>IF('统招（小学）'!#REF!=0,"",'统招（小学）'!#REF!)</f>
        <v>#REF!</v>
      </c>
      <c r="AA73" s="93" t="e">
        <f>IF('统招（小学）'!#REF!=0,"",'统招（小学）'!#REF!)</f>
        <v>#REF!</v>
      </c>
      <c r="AB73" s="93" t="e">
        <f>IF('统招（小学）'!#REF!=0,"",'统招（小学）'!#REF!)</f>
        <v>#REF!</v>
      </c>
      <c r="AC73" s="93" t="e">
        <f>IF('统招（小学）'!#REF!=0,"",'统招（小学）'!#REF!)</f>
        <v>#REF!</v>
      </c>
      <c r="AD73" s="93" t="e">
        <f>IF('统招（小学）'!#REF!=0,"",'统招（小学）'!#REF!)</f>
        <v>#REF!</v>
      </c>
      <c r="AE73" s="93" t="e">
        <f>IF('统招（小学）'!#REF!=0,"",'统招（小学）'!#REF!)</f>
        <v>#REF!</v>
      </c>
      <c r="AF73" s="93" t="e">
        <f>IF('统招（小学）'!#REF!=0,"",'统招（小学）'!#REF!)</f>
        <v>#REF!</v>
      </c>
      <c r="AG73" s="93" t="e">
        <f>IF('统招（小学）'!#REF!=0,"",'统招（小学）'!#REF!)</f>
        <v>#REF!</v>
      </c>
      <c r="AH73" s="93" t="e">
        <f>IF('统招（小学）'!#REF!=0,"",'统招（小学）'!#REF!)</f>
        <v>#REF!</v>
      </c>
      <c r="AI73" s="93" t="e">
        <f>IF('统招（小学）'!#REF!=0,"",'统招（小学）'!#REF!)</f>
        <v>#REF!</v>
      </c>
      <c r="AJ73" s="93" t="e">
        <f>IF('统招（小学）'!#REF!=0,"",'统招（小学）'!#REF!)</f>
        <v>#REF!</v>
      </c>
      <c r="AK73" s="93" t="e">
        <f>IF('统招（小学）'!#REF!=0,"",'统招（小学）'!#REF!)</f>
        <v>#REF!</v>
      </c>
      <c r="AL73" s="93" t="e">
        <f>IF('统招（小学）'!#REF!=0,"",'统招（小学）'!#REF!)</f>
        <v>#REF!</v>
      </c>
      <c r="AM73" s="93" t="e">
        <f>IF('统招（小学）'!#REF!=0,"",'统招（小学）'!#REF!)</f>
        <v>#REF!</v>
      </c>
      <c r="AN73" s="93" t="e">
        <f>IF('统招（小学）'!#REF!=0,"",'统招（小学）'!#REF!)</f>
        <v>#REF!</v>
      </c>
      <c r="AO73" s="93" t="e">
        <f>IF('统招（小学）'!#REF!=0,"",'统招（小学）'!#REF!)</f>
        <v>#REF!</v>
      </c>
      <c r="AP73" s="200" t="e">
        <f>IF('统招（小学）'!#REF!=0,"",'统招（小学）'!#REF!)</f>
        <v>#REF!</v>
      </c>
      <c r="AQ73" s="185" t="e">
        <f t="shared" si="13"/>
        <v>#REF!</v>
      </c>
      <c r="AR73" s="204"/>
      <c r="AS73" s="202"/>
      <c r="AT73" s="202">
        <v>1</v>
      </c>
      <c r="AU73" s="202"/>
      <c r="AV73" s="203"/>
      <c r="AW73" s="202">
        <v>1</v>
      </c>
      <c r="AX73" s="202"/>
      <c r="AY73" s="202">
        <f t="shared" si="53"/>
        <v>2</v>
      </c>
      <c r="AZ73" s="202"/>
      <c r="BA73" s="222"/>
      <c r="BB73" s="202"/>
    </row>
    <row r="74" customHeight="1" spans="1:54">
      <c r="A74" s="84" t="s">
        <v>190</v>
      </c>
      <c r="B74" s="143">
        <v>37</v>
      </c>
      <c r="C74" s="84">
        <v>63</v>
      </c>
      <c r="D74" s="115">
        <v>1743</v>
      </c>
      <c r="E74" s="115">
        <v>2231</v>
      </c>
      <c r="F74" s="115">
        <v>31</v>
      </c>
      <c r="G74" s="115">
        <v>42</v>
      </c>
      <c r="H74" s="135">
        <v>64</v>
      </c>
      <c r="I74" s="161">
        <f t="shared" si="69"/>
        <v>53.1190476190476</v>
      </c>
      <c r="J74" s="160">
        <f t="shared" si="57"/>
        <v>100.8</v>
      </c>
      <c r="K74" s="158">
        <f t="shared" si="58"/>
        <v>117.421052631579</v>
      </c>
      <c r="L74" s="158"/>
      <c r="M74" s="158">
        <f t="shared" si="59"/>
        <v>109.110526315789</v>
      </c>
      <c r="N74" s="158">
        <f t="shared" si="60"/>
        <v>53.4210526315789</v>
      </c>
      <c r="O74" s="158">
        <f t="shared" si="61"/>
        <v>53.4210526315789</v>
      </c>
      <c r="P74" s="167">
        <f t="shared" si="62"/>
        <v>36.8</v>
      </c>
      <c r="Q74" s="179" t="str">
        <f>IF('统招（小学）'!C19=0,"",'统招（小学）'!C19)</f>
        <v/>
      </c>
      <c r="R74" s="93" t="e">
        <f>IF('统招（小学）'!#REF!=0,"",'统招（小学）'!#REF!)</f>
        <v>#REF!</v>
      </c>
      <c r="S74" s="93">
        <f>IF('统招（小学）'!D19=0,"",'统招（小学）'!D19)</f>
        <v>4</v>
      </c>
      <c r="T74" s="93">
        <f>IF('统招（小学）'!E19=0,"",'统招（小学）'!E19)</f>
        <v>2</v>
      </c>
      <c r="U74" s="93">
        <f>IF('统招（小学）'!F19=0,"",'统招（小学）'!F19)</f>
        <v>3</v>
      </c>
      <c r="V74" s="93">
        <f>IF('统招（小学）'!G19=0,"",'统招（小学）'!G19)</f>
        <v>3</v>
      </c>
      <c r="W74" s="93">
        <f>IF('统招（小学）'!H19=0,"",'统招（小学）'!H19)</f>
        <v>1</v>
      </c>
      <c r="X74" s="93" t="str">
        <f>IF('统招（小学）'!I19=0,"",'统招（小学）'!I19)</f>
        <v/>
      </c>
      <c r="Y74" s="93" t="str">
        <f>IF('统招（小学）'!J19=0,"",'统招（小学）'!J19)</f>
        <v/>
      </c>
      <c r="Z74" s="93" t="str">
        <f>IF('统招（小学）'!K19=0,"",'统招（小学）'!K19)</f>
        <v/>
      </c>
      <c r="AA74" s="93">
        <f>IF('统招（小学）'!L19=0,"",'统招（小学）'!L19)</f>
        <v>1</v>
      </c>
      <c r="AB74" s="93">
        <f>IF('统招（小学）'!M19=0,"",'统招（小学）'!M19)</f>
        <v>1</v>
      </c>
      <c r="AC74" s="93" t="str">
        <f>IF('统招（小学）'!N19=0,"",'统招（小学）'!N19)</f>
        <v/>
      </c>
      <c r="AD74" s="93" t="str">
        <f>IF('统招（小学）'!O19=0,"",'统招（小学）'!O19)</f>
        <v/>
      </c>
      <c r="AE74" s="93" t="str">
        <f>IF('统招（小学）'!P19=0,"",'统招（小学）'!P19)</f>
        <v/>
      </c>
      <c r="AF74" s="93" t="str">
        <f>IF('统招（小学）'!Q19=0,"",'统招（小学）'!Q19)</f>
        <v/>
      </c>
      <c r="AG74" s="93" t="e">
        <f>IF('统招（小学）'!#REF!=0,"",'统招（小学）'!#REF!)</f>
        <v>#REF!</v>
      </c>
      <c r="AH74" s="93" t="e">
        <f>IF('统招（小学）'!#REF!=0,"",'统招（小学）'!#REF!)</f>
        <v>#REF!</v>
      </c>
      <c r="AI74" s="93" t="e">
        <f>IF('统招（小学）'!#REF!=0,"",'统招（小学）'!#REF!)</f>
        <v>#REF!</v>
      </c>
      <c r="AJ74" s="93" t="e">
        <f>IF('统招（小学）'!#REF!=0,"",'统招（小学）'!#REF!)</f>
        <v>#REF!</v>
      </c>
      <c r="AK74" s="93" t="e">
        <f>IF('统招（小学）'!#REF!=0,"",'统招（小学）'!#REF!)</f>
        <v>#REF!</v>
      </c>
      <c r="AL74" s="93" t="e">
        <f>IF('统招（小学）'!#REF!=0,"",'统招（小学）'!#REF!)</f>
        <v>#REF!</v>
      </c>
      <c r="AM74" s="93" t="e">
        <f>IF('统招（小学）'!#REF!=0,"",'统招（小学）'!#REF!)</f>
        <v>#REF!</v>
      </c>
      <c r="AN74" s="93" t="e">
        <f>IF('统招（小学）'!#REF!=0,"",'统招（小学）'!#REF!)</f>
        <v>#REF!</v>
      </c>
      <c r="AO74" s="93" t="e">
        <f>IF('统招（小学）'!#REF!=0,"",'统招（小学）'!#REF!)</f>
        <v>#REF!</v>
      </c>
      <c r="AP74" s="200" t="str">
        <f>IF('统招（小学）'!R19=0,"",'统招（小学）'!R19)</f>
        <v/>
      </c>
      <c r="AQ74" s="185" t="e">
        <f t="shared" si="13"/>
        <v>#REF!</v>
      </c>
      <c r="AR74" s="204"/>
      <c r="AS74" s="205">
        <v>3</v>
      </c>
      <c r="AT74" s="202">
        <v>3</v>
      </c>
      <c r="AU74" s="202"/>
      <c r="AV74" s="203">
        <v>9</v>
      </c>
      <c r="AW74" s="202"/>
      <c r="AX74" s="202"/>
      <c r="AY74" s="202">
        <f t="shared" si="53"/>
        <v>15</v>
      </c>
      <c r="AZ74" s="135" t="e">
        <f t="shared" si="63"/>
        <v>#REF!</v>
      </c>
      <c r="BA74" s="222" t="e">
        <f t="shared" si="64"/>
        <v>#REF!</v>
      </c>
      <c r="BB74" s="202" t="e">
        <f t="shared" si="65"/>
        <v>#REF!</v>
      </c>
    </row>
    <row r="75" s="121" customFormat="1" customHeight="1" spans="1:16384">
      <c r="A75" s="84" t="s">
        <v>236</v>
      </c>
      <c r="B75" s="145">
        <v>84</v>
      </c>
      <c r="C75" s="84">
        <v>63</v>
      </c>
      <c r="D75" s="115">
        <v>1363</v>
      </c>
      <c r="E75" s="115">
        <v>1430</v>
      </c>
      <c r="F75" s="115">
        <v>23</v>
      </c>
      <c r="G75" s="115">
        <v>26</v>
      </c>
      <c r="H75" s="135">
        <v>73</v>
      </c>
      <c r="I75" s="163">
        <f t="shared" si="69"/>
        <v>55</v>
      </c>
      <c r="J75" s="164">
        <f t="shared" si="66"/>
        <v>72.8</v>
      </c>
      <c r="K75" s="163">
        <f t="shared" si="67"/>
        <v>105.925925925926</v>
      </c>
      <c r="L75" s="165">
        <f t="shared" si="68"/>
        <v>96.2962962962963</v>
      </c>
      <c r="M75" s="84"/>
      <c r="N75" s="84"/>
      <c r="O75" s="84"/>
      <c r="P75" s="166"/>
      <c r="Q75" s="179" t="e">
        <f>IF('统招（小学）'!#REF!=0,"",'统招（小学）'!#REF!)</f>
        <v>#REF!</v>
      </c>
      <c r="R75" s="93" t="e">
        <f>IF('统招（小学）'!#REF!=0,"",'统招（小学）'!#REF!)</f>
        <v>#REF!</v>
      </c>
      <c r="S75" s="93" t="e">
        <f>IF('统招（小学）'!#REF!=0,"",'统招（小学）'!#REF!)</f>
        <v>#REF!</v>
      </c>
      <c r="T75" s="93" t="e">
        <f>IF('统招（小学）'!#REF!=0,"",'统招（小学）'!#REF!)</f>
        <v>#REF!</v>
      </c>
      <c r="U75" s="93" t="e">
        <f>IF('统招（小学）'!#REF!=0,"",'统招（小学）'!#REF!)</f>
        <v>#REF!</v>
      </c>
      <c r="V75" s="93" t="e">
        <f>IF('统招（小学）'!#REF!=0,"",'统招（小学）'!#REF!)</f>
        <v>#REF!</v>
      </c>
      <c r="W75" s="93" t="e">
        <f>IF('统招（小学）'!#REF!=0,"",'统招（小学）'!#REF!)</f>
        <v>#REF!</v>
      </c>
      <c r="X75" s="93" t="e">
        <f>IF('统招（小学）'!#REF!=0,"",'统招（小学）'!#REF!)</f>
        <v>#REF!</v>
      </c>
      <c r="Y75" s="93" t="e">
        <f>IF('统招（小学）'!#REF!=0,"",'统招（小学）'!#REF!)</f>
        <v>#REF!</v>
      </c>
      <c r="Z75" s="93" t="e">
        <f>IF('统招（小学）'!#REF!=0,"",'统招（小学）'!#REF!)</f>
        <v>#REF!</v>
      </c>
      <c r="AA75" s="93" t="e">
        <f>IF('统招（小学）'!#REF!=0,"",'统招（小学）'!#REF!)</f>
        <v>#REF!</v>
      </c>
      <c r="AB75" s="93" t="e">
        <f>IF('统招（小学）'!#REF!=0,"",'统招（小学）'!#REF!)</f>
        <v>#REF!</v>
      </c>
      <c r="AC75" s="93" t="e">
        <f>IF('统招（小学）'!#REF!=0,"",'统招（小学）'!#REF!)</f>
        <v>#REF!</v>
      </c>
      <c r="AD75" s="93" t="e">
        <f>IF('统招（小学）'!#REF!=0,"",'统招（小学）'!#REF!)</f>
        <v>#REF!</v>
      </c>
      <c r="AE75" s="93" t="e">
        <f>IF('统招（小学）'!#REF!=0,"",'统招（小学）'!#REF!)</f>
        <v>#REF!</v>
      </c>
      <c r="AF75" s="93" t="e">
        <f>IF('统招（小学）'!#REF!=0,"",'统招（小学）'!#REF!)</f>
        <v>#REF!</v>
      </c>
      <c r="AG75" s="93" t="e">
        <f>IF('统招（小学）'!#REF!=0,"",'统招（小学）'!#REF!)</f>
        <v>#REF!</v>
      </c>
      <c r="AH75" s="93" t="e">
        <f>IF('统招（小学）'!#REF!=0,"",'统招（小学）'!#REF!)</f>
        <v>#REF!</v>
      </c>
      <c r="AI75" s="93" t="e">
        <f>IF('统招（小学）'!#REF!=0,"",'统招（小学）'!#REF!)</f>
        <v>#REF!</v>
      </c>
      <c r="AJ75" s="93" t="e">
        <f>IF('统招（小学）'!#REF!=0,"",'统招（小学）'!#REF!)</f>
        <v>#REF!</v>
      </c>
      <c r="AK75" s="93" t="e">
        <f>IF('统招（小学）'!#REF!=0,"",'统招（小学）'!#REF!)</f>
        <v>#REF!</v>
      </c>
      <c r="AL75" s="93" t="e">
        <f>IF('统招（小学）'!#REF!=0,"",'统招（小学）'!#REF!)</f>
        <v>#REF!</v>
      </c>
      <c r="AM75" s="93" t="e">
        <f>IF('统招（小学）'!#REF!=0,"",'统招（小学）'!#REF!)</f>
        <v>#REF!</v>
      </c>
      <c r="AN75" s="93" t="e">
        <f>IF('统招（小学）'!#REF!=0,"",'统招（小学）'!#REF!)</f>
        <v>#REF!</v>
      </c>
      <c r="AO75" s="93" t="e">
        <f>IF('统招（小学）'!#REF!=0,"",'统招（小学）'!#REF!)</f>
        <v>#REF!</v>
      </c>
      <c r="AP75" s="200" t="e">
        <f>IF('统招（小学）'!#REF!=0,"",'统招（小学）'!#REF!)</f>
        <v>#REF!</v>
      </c>
      <c r="AQ75" s="185" t="e">
        <f t="shared" ref="AQ75:AQ94" si="70">IF(SUM(Q75:AP75)=0,"",SUM(Q75:AP75))</f>
        <v>#REF!</v>
      </c>
      <c r="AR75" s="204"/>
      <c r="AS75" s="202">
        <v>3</v>
      </c>
      <c r="AT75" s="205">
        <v>0</v>
      </c>
      <c r="AU75" s="202"/>
      <c r="AV75" s="203"/>
      <c r="AW75" s="202"/>
      <c r="AX75" s="202"/>
      <c r="AY75" s="202">
        <f t="shared" si="53"/>
        <v>3</v>
      </c>
      <c r="AZ75" s="202"/>
      <c r="BA75" s="222"/>
      <c r="BB75" s="202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  <c r="IW75" s="119"/>
      <c r="IX75" s="119"/>
      <c r="IY75" s="119"/>
      <c r="IZ75" s="119"/>
      <c r="JA75" s="119"/>
      <c r="JB75" s="119"/>
      <c r="JC75" s="119"/>
      <c r="JD75" s="119"/>
      <c r="JE75" s="119"/>
      <c r="JF75" s="119"/>
      <c r="JG75" s="119"/>
      <c r="JH75" s="119"/>
      <c r="JI75" s="119"/>
      <c r="JJ75" s="119"/>
      <c r="JK75" s="119"/>
      <c r="JL75" s="119"/>
      <c r="JM75" s="119"/>
      <c r="JN75" s="119"/>
      <c r="JO75" s="119"/>
      <c r="JP75" s="119"/>
      <c r="JQ75" s="119"/>
      <c r="JR75" s="119"/>
      <c r="JS75" s="119"/>
      <c r="JT75" s="119"/>
      <c r="JU75" s="119"/>
      <c r="JV75" s="119"/>
      <c r="JW75" s="119"/>
      <c r="JX75" s="119"/>
      <c r="JY75" s="119"/>
      <c r="JZ75" s="119"/>
      <c r="KA75" s="119"/>
      <c r="KB75" s="119"/>
      <c r="KC75" s="119"/>
      <c r="KD75" s="119"/>
      <c r="KE75" s="119"/>
      <c r="KF75" s="119"/>
      <c r="KG75" s="119"/>
      <c r="KH75" s="119"/>
      <c r="KI75" s="119"/>
      <c r="KJ75" s="119"/>
      <c r="KK75" s="119"/>
      <c r="KL75" s="119"/>
      <c r="KM75" s="119"/>
      <c r="KN75" s="119"/>
      <c r="KO75" s="119"/>
      <c r="KP75" s="119"/>
      <c r="KQ75" s="119"/>
      <c r="KR75" s="119"/>
      <c r="KS75" s="119"/>
      <c r="KT75" s="119"/>
      <c r="KU75" s="119"/>
      <c r="KV75" s="119"/>
      <c r="KW75" s="119"/>
      <c r="KX75" s="119"/>
      <c r="KY75" s="119"/>
      <c r="KZ75" s="119"/>
      <c r="LA75" s="119"/>
      <c r="LB75" s="119"/>
      <c r="LC75" s="119"/>
      <c r="LD75" s="119"/>
      <c r="LE75" s="119"/>
      <c r="LF75" s="119"/>
      <c r="LG75" s="119"/>
      <c r="LH75" s="119"/>
      <c r="LI75" s="119"/>
      <c r="LJ75" s="119"/>
      <c r="LK75" s="119"/>
      <c r="LL75" s="119"/>
      <c r="LM75" s="119"/>
      <c r="LN75" s="119"/>
      <c r="LO75" s="119"/>
      <c r="LP75" s="119"/>
      <c r="LQ75" s="119"/>
      <c r="LR75" s="119"/>
      <c r="LS75" s="119"/>
      <c r="LT75" s="119"/>
      <c r="LU75" s="119"/>
      <c r="LV75" s="119"/>
      <c r="LW75" s="119"/>
      <c r="LX75" s="119"/>
      <c r="LY75" s="119"/>
      <c r="LZ75" s="119"/>
      <c r="MA75" s="119"/>
      <c r="MB75" s="119"/>
      <c r="MC75" s="119"/>
      <c r="MD75" s="119"/>
      <c r="ME75" s="119"/>
      <c r="MF75" s="119"/>
      <c r="MG75" s="119"/>
      <c r="MH75" s="119"/>
      <c r="MI75" s="119"/>
      <c r="MJ75" s="119"/>
      <c r="MK75" s="119"/>
      <c r="ML75" s="119"/>
      <c r="MM75" s="119"/>
      <c r="MN75" s="119"/>
      <c r="MO75" s="119"/>
      <c r="MP75" s="119"/>
      <c r="MQ75" s="119"/>
      <c r="MR75" s="119"/>
      <c r="MS75" s="119"/>
      <c r="MT75" s="119"/>
      <c r="MU75" s="119"/>
      <c r="MV75" s="119"/>
      <c r="MW75" s="119"/>
      <c r="MX75" s="119"/>
      <c r="MY75" s="119"/>
      <c r="MZ75" s="119"/>
      <c r="NA75" s="119"/>
      <c r="NB75" s="119"/>
      <c r="NC75" s="119"/>
      <c r="ND75" s="119"/>
      <c r="NE75" s="119"/>
      <c r="NF75" s="119"/>
      <c r="NG75" s="119"/>
      <c r="NH75" s="119"/>
      <c r="NI75" s="119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19"/>
      <c r="NX75" s="119"/>
      <c r="NY75" s="119"/>
      <c r="NZ75" s="119"/>
      <c r="OA75" s="119"/>
      <c r="OB75" s="119"/>
      <c r="OC75" s="119"/>
      <c r="OD75" s="119"/>
      <c r="OE75" s="119"/>
      <c r="OF75" s="119"/>
      <c r="OG75" s="119"/>
      <c r="OH75" s="119"/>
      <c r="OI75" s="119"/>
      <c r="OJ75" s="119"/>
      <c r="OK75" s="119"/>
      <c r="OL75" s="119"/>
      <c r="OM75" s="119"/>
      <c r="ON75" s="119"/>
      <c r="OO75" s="119"/>
      <c r="OP75" s="119"/>
      <c r="OQ75" s="119"/>
      <c r="OR75" s="119"/>
      <c r="OS75" s="119"/>
      <c r="OT75" s="119"/>
      <c r="OU75" s="119"/>
      <c r="OV75" s="119"/>
      <c r="OW75" s="119"/>
      <c r="OX75" s="119"/>
      <c r="OY75" s="119"/>
      <c r="OZ75" s="119"/>
      <c r="PA75" s="119"/>
      <c r="PB75" s="119"/>
      <c r="PC75" s="119"/>
      <c r="PD75" s="119"/>
      <c r="PE75" s="119"/>
      <c r="PF75" s="119"/>
      <c r="PG75" s="119"/>
      <c r="PH75" s="119"/>
      <c r="PI75" s="119"/>
      <c r="PJ75" s="119"/>
      <c r="PK75" s="119"/>
      <c r="PL75" s="119"/>
      <c r="PM75" s="119"/>
      <c r="PN75" s="119"/>
      <c r="PO75" s="119"/>
      <c r="PP75" s="119"/>
      <c r="PQ75" s="119"/>
      <c r="PR75" s="119"/>
      <c r="PS75" s="119"/>
      <c r="PT75" s="119"/>
      <c r="PU75" s="119"/>
      <c r="PV75" s="119"/>
      <c r="PW75" s="119"/>
      <c r="PX75" s="119"/>
      <c r="PY75" s="119"/>
      <c r="PZ75" s="119"/>
      <c r="QA75" s="119"/>
      <c r="QB75" s="119"/>
      <c r="QC75" s="119"/>
      <c r="QD75" s="119"/>
      <c r="QE75" s="119"/>
      <c r="QF75" s="119"/>
      <c r="QG75" s="119"/>
      <c r="QH75" s="119"/>
      <c r="QI75" s="119"/>
      <c r="QJ75" s="119"/>
      <c r="QK75" s="119"/>
      <c r="QL75" s="119"/>
      <c r="QM75" s="119"/>
      <c r="QN75" s="119"/>
      <c r="QO75" s="119"/>
      <c r="QP75" s="119"/>
      <c r="QQ75" s="119"/>
      <c r="QR75" s="119"/>
      <c r="QS75" s="119"/>
      <c r="QT75" s="119"/>
      <c r="QU75" s="119"/>
      <c r="QV75" s="119"/>
      <c r="QW75" s="119"/>
      <c r="QX75" s="119"/>
      <c r="QY75" s="119"/>
      <c r="QZ75" s="119"/>
      <c r="RA75" s="119"/>
      <c r="RB75" s="119"/>
      <c r="RC75" s="119"/>
      <c r="RD75" s="119"/>
      <c r="RE75" s="119"/>
      <c r="RF75" s="119"/>
      <c r="RG75" s="119"/>
      <c r="RH75" s="119"/>
      <c r="RI75" s="119"/>
      <c r="RJ75" s="119"/>
      <c r="RK75" s="119"/>
      <c r="RL75" s="119"/>
      <c r="RM75" s="119"/>
      <c r="RN75" s="119"/>
      <c r="RO75" s="119"/>
      <c r="RP75" s="119"/>
      <c r="RQ75" s="119"/>
      <c r="RR75" s="119"/>
      <c r="RS75" s="119"/>
      <c r="RT75" s="119"/>
      <c r="RU75" s="119"/>
      <c r="RV75" s="119"/>
      <c r="RW75" s="119"/>
      <c r="RX75" s="119"/>
      <c r="RY75" s="119"/>
      <c r="RZ75" s="119"/>
      <c r="SA75" s="119"/>
      <c r="SB75" s="119"/>
      <c r="SC75" s="119"/>
      <c r="SD75" s="119"/>
      <c r="SE75" s="119"/>
      <c r="SF75" s="119"/>
      <c r="SG75" s="119"/>
      <c r="SH75" s="119"/>
      <c r="SI75" s="119"/>
      <c r="SJ75" s="119"/>
      <c r="SK75" s="119"/>
      <c r="SL75" s="119"/>
      <c r="SM75" s="119"/>
      <c r="SN75" s="119"/>
      <c r="SO75" s="119"/>
      <c r="SP75" s="119"/>
      <c r="SQ75" s="119"/>
      <c r="SR75" s="119"/>
      <c r="SS75" s="119"/>
      <c r="ST75" s="119"/>
      <c r="SU75" s="119"/>
      <c r="SV75" s="119"/>
      <c r="SW75" s="119"/>
      <c r="SX75" s="119"/>
      <c r="SY75" s="119"/>
      <c r="SZ75" s="119"/>
      <c r="TA75" s="119"/>
      <c r="TB75" s="119"/>
      <c r="TC75" s="119"/>
      <c r="TD75" s="119"/>
      <c r="TE75" s="119"/>
      <c r="TF75" s="119"/>
      <c r="TG75" s="119"/>
      <c r="TH75" s="119"/>
      <c r="TI75" s="119"/>
      <c r="TJ75" s="119"/>
      <c r="TK75" s="119"/>
      <c r="TL75" s="119"/>
      <c r="TM75" s="119"/>
      <c r="TN75" s="119"/>
      <c r="TO75" s="119"/>
      <c r="TP75" s="119"/>
      <c r="TQ75" s="119"/>
      <c r="TR75" s="119"/>
      <c r="TS75" s="119"/>
      <c r="TT75" s="119"/>
      <c r="TU75" s="119"/>
      <c r="TV75" s="119"/>
      <c r="TW75" s="119"/>
      <c r="TX75" s="119"/>
      <c r="TY75" s="119"/>
      <c r="TZ75" s="119"/>
      <c r="UA75" s="119"/>
      <c r="UB75" s="119"/>
      <c r="UC75" s="119"/>
      <c r="UD75" s="119"/>
      <c r="UE75" s="119"/>
      <c r="UF75" s="119"/>
      <c r="UG75" s="119"/>
      <c r="UH75" s="119"/>
      <c r="UI75" s="119"/>
      <c r="UJ75" s="119"/>
      <c r="UK75" s="119"/>
      <c r="UL75" s="119"/>
      <c r="UM75" s="119"/>
      <c r="UN75" s="119"/>
      <c r="UO75" s="119"/>
      <c r="UP75" s="119"/>
      <c r="UQ75" s="119"/>
      <c r="UR75" s="119"/>
      <c r="US75" s="119"/>
      <c r="UT75" s="119"/>
      <c r="UU75" s="119"/>
      <c r="UV75" s="119"/>
      <c r="UW75" s="119"/>
      <c r="UX75" s="119"/>
      <c r="UY75" s="119"/>
      <c r="UZ75" s="119"/>
      <c r="VA75" s="119"/>
      <c r="VB75" s="119"/>
      <c r="VC75" s="119"/>
      <c r="VD75" s="119"/>
      <c r="VE75" s="119"/>
      <c r="VF75" s="119"/>
      <c r="VG75" s="119"/>
      <c r="VH75" s="119"/>
      <c r="VI75" s="119"/>
      <c r="VJ75" s="119"/>
      <c r="VK75" s="119"/>
      <c r="VL75" s="119"/>
      <c r="VM75" s="119"/>
      <c r="VN75" s="119"/>
      <c r="VO75" s="119"/>
      <c r="VP75" s="119"/>
      <c r="VQ75" s="119"/>
      <c r="VR75" s="119"/>
      <c r="VS75" s="119"/>
      <c r="VT75" s="119"/>
      <c r="VU75" s="119"/>
      <c r="VV75" s="119"/>
      <c r="VW75" s="119"/>
      <c r="VX75" s="119"/>
      <c r="VY75" s="119"/>
      <c r="VZ75" s="119"/>
      <c r="WA75" s="119"/>
      <c r="WB75" s="119"/>
      <c r="WC75" s="119"/>
      <c r="WD75" s="119"/>
      <c r="WE75" s="119"/>
      <c r="WF75" s="119"/>
      <c r="WG75" s="119"/>
      <c r="WH75" s="119"/>
      <c r="WI75" s="119"/>
      <c r="WJ75" s="119"/>
      <c r="WK75" s="119"/>
      <c r="WL75" s="119"/>
      <c r="WM75" s="119"/>
      <c r="WN75" s="119"/>
      <c r="WO75" s="119"/>
      <c r="WP75" s="119"/>
      <c r="WQ75" s="119"/>
      <c r="WR75" s="119"/>
      <c r="WS75" s="119"/>
      <c r="WT75" s="119"/>
      <c r="WU75" s="119"/>
      <c r="WV75" s="119"/>
      <c r="WW75" s="119"/>
      <c r="WX75" s="119"/>
      <c r="WY75" s="119"/>
      <c r="WZ75" s="119"/>
      <c r="XA75" s="119"/>
      <c r="XB75" s="119"/>
      <c r="XC75" s="119"/>
      <c r="XD75" s="119"/>
      <c r="XE75" s="119"/>
      <c r="XF75" s="119"/>
      <c r="XG75" s="119"/>
      <c r="XH75" s="119"/>
      <c r="XI75" s="119"/>
      <c r="XJ75" s="119"/>
      <c r="XK75" s="119"/>
      <c r="XL75" s="119"/>
      <c r="XM75" s="119"/>
      <c r="XN75" s="119"/>
      <c r="XO75" s="119"/>
      <c r="XP75" s="119"/>
      <c r="XQ75" s="119"/>
      <c r="XR75" s="119"/>
      <c r="XS75" s="119"/>
      <c r="XT75" s="119"/>
      <c r="XU75" s="119"/>
      <c r="XV75" s="119"/>
      <c r="XW75" s="119"/>
      <c r="XX75" s="119"/>
      <c r="XY75" s="119"/>
      <c r="XZ75" s="119"/>
      <c r="YA75" s="119"/>
      <c r="YB75" s="119"/>
      <c r="YC75" s="119"/>
      <c r="YD75" s="119"/>
      <c r="YE75" s="119"/>
      <c r="YF75" s="119"/>
      <c r="YG75" s="119"/>
      <c r="YH75" s="119"/>
      <c r="YI75" s="119"/>
      <c r="YJ75" s="119"/>
      <c r="YK75" s="119"/>
      <c r="YL75" s="119"/>
      <c r="YM75" s="119"/>
      <c r="YN75" s="119"/>
      <c r="YO75" s="119"/>
      <c r="YP75" s="119"/>
      <c r="YQ75" s="119"/>
      <c r="YR75" s="119"/>
      <c r="YS75" s="119"/>
      <c r="YT75" s="119"/>
      <c r="YU75" s="119"/>
      <c r="YV75" s="119"/>
      <c r="YW75" s="119"/>
      <c r="YX75" s="119"/>
      <c r="YY75" s="119"/>
      <c r="YZ75" s="119"/>
      <c r="ZA75" s="119"/>
      <c r="ZB75" s="119"/>
      <c r="ZC75" s="119"/>
      <c r="ZD75" s="119"/>
      <c r="ZE75" s="119"/>
      <c r="ZF75" s="119"/>
      <c r="ZG75" s="119"/>
      <c r="ZH75" s="119"/>
      <c r="ZI75" s="119"/>
      <c r="ZJ75" s="119"/>
      <c r="ZK75" s="119"/>
      <c r="ZL75" s="119"/>
      <c r="ZM75" s="119"/>
      <c r="ZN75" s="119"/>
      <c r="ZO75" s="119"/>
      <c r="ZP75" s="119"/>
      <c r="ZQ75" s="119"/>
      <c r="ZR75" s="119"/>
      <c r="ZS75" s="119"/>
      <c r="ZT75" s="119"/>
      <c r="ZU75" s="119"/>
      <c r="ZV75" s="119"/>
      <c r="ZW75" s="119"/>
      <c r="ZX75" s="119"/>
      <c r="ZY75" s="119"/>
      <c r="ZZ75" s="119"/>
      <c r="AAA75" s="119"/>
      <c r="AAB75" s="119"/>
      <c r="AAC75" s="119"/>
      <c r="AAD75" s="119"/>
      <c r="AAE75" s="119"/>
      <c r="AAF75" s="119"/>
      <c r="AAG75" s="119"/>
      <c r="AAH75" s="119"/>
      <c r="AAI75" s="119"/>
      <c r="AAJ75" s="119"/>
      <c r="AAK75" s="119"/>
      <c r="AAL75" s="119"/>
      <c r="AAM75" s="119"/>
      <c r="AAN75" s="119"/>
      <c r="AAO75" s="119"/>
      <c r="AAP75" s="119"/>
      <c r="AAQ75" s="119"/>
      <c r="AAR75" s="119"/>
      <c r="AAS75" s="119"/>
      <c r="AAT75" s="119"/>
      <c r="AAU75" s="119"/>
      <c r="AAV75" s="119"/>
      <c r="AAW75" s="119"/>
      <c r="AAX75" s="119"/>
      <c r="AAY75" s="119"/>
      <c r="AAZ75" s="119"/>
      <c r="ABA75" s="119"/>
      <c r="ABB75" s="119"/>
      <c r="ABC75" s="119"/>
      <c r="ABD75" s="119"/>
      <c r="ABE75" s="119"/>
      <c r="ABF75" s="119"/>
      <c r="ABG75" s="119"/>
      <c r="ABH75" s="119"/>
      <c r="ABI75" s="119"/>
      <c r="ABJ75" s="119"/>
      <c r="ABK75" s="119"/>
      <c r="ABL75" s="119"/>
      <c r="ABM75" s="119"/>
      <c r="ABN75" s="119"/>
      <c r="ABO75" s="119"/>
      <c r="ABP75" s="119"/>
      <c r="ABQ75" s="119"/>
      <c r="ABR75" s="119"/>
      <c r="ABS75" s="119"/>
      <c r="ABT75" s="119"/>
      <c r="ABU75" s="119"/>
      <c r="ABV75" s="119"/>
      <c r="ABW75" s="119"/>
      <c r="ABX75" s="119"/>
      <c r="ABY75" s="119"/>
      <c r="ABZ75" s="119"/>
      <c r="ACA75" s="119"/>
      <c r="ACB75" s="119"/>
      <c r="ACC75" s="119"/>
      <c r="ACD75" s="119"/>
      <c r="ACE75" s="119"/>
      <c r="ACF75" s="119"/>
      <c r="ACG75" s="119"/>
      <c r="ACH75" s="119"/>
      <c r="ACI75" s="119"/>
      <c r="ACJ75" s="119"/>
      <c r="ACK75" s="119"/>
      <c r="ACL75" s="119"/>
      <c r="ACM75" s="119"/>
      <c r="ACN75" s="119"/>
      <c r="ACO75" s="119"/>
      <c r="ACP75" s="119"/>
      <c r="ACQ75" s="119"/>
      <c r="ACR75" s="119"/>
      <c r="ACS75" s="119"/>
      <c r="ACT75" s="119"/>
      <c r="ACU75" s="119"/>
      <c r="ACV75" s="119"/>
      <c r="ACW75" s="119"/>
      <c r="ACX75" s="119"/>
      <c r="ACY75" s="119"/>
      <c r="ACZ75" s="119"/>
      <c r="ADA75" s="119"/>
      <c r="ADB75" s="119"/>
      <c r="ADC75" s="119"/>
      <c r="ADD75" s="119"/>
      <c r="ADE75" s="119"/>
      <c r="ADF75" s="119"/>
      <c r="ADG75" s="119"/>
      <c r="ADH75" s="119"/>
      <c r="ADI75" s="119"/>
      <c r="ADJ75" s="119"/>
      <c r="ADK75" s="119"/>
      <c r="ADL75" s="119"/>
      <c r="ADM75" s="119"/>
      <c r="ADN75" s="119"/>
      <c r="ADO75" s="119"/>
      <c r="ADP75" s="119"/>
      <c r="ADQ75" s="119"/>
      <c r="ADR75" s="119"/>
      <c r="ADS75" s="119"/>
      <c r="ADT75" s="119"/>
      <c r="ADU75" s="119"/>
      <c r="ADV75" s="119"/>
      <c r="ADW75" s="119"/>
      <c r="ADX75" s="119"/>
      <c r="ADY75" s="119"/>
      <c r="ADZ75" s="119"/>
      <c r="AEA75" s="119"/>
      <c r="AEB75" s="119"/>
      <c r="AEC75" s="119"/>
      <c r="AED75" s="119"/>
      <c r="AEE75" s="119"/>
      <c r="AEF75" s="119"/>
      <c r="AEG75" s="119"/>
      <c r="AEH75" s="119"/>
      <c r="AEI75" s="119"/>
      <c r="AEJ75" s="119"/>
      <c r="AEK75" s="119"/>
      <c r="AEL75" s="119"/>
      <c r="AEM75" s="119"/>
      <c r="AEN75" s="119"/>
      <c r="AEO75" s="119"/>
      <c r="AEP75" s="119"/>
      <c r="AEQ75" s="119"/>
      <c r="AER75" s="119"/>
      <c r="AES75" s="119"/>
      <c r="AET75" s="119"/>
      <c r="AEU75" s="119"/>
      <c r="AEV75" s="119"/>
      <c r="AEW75" s="119"/>
      <c r="AEX75" s="119"/>
      <c r="AEY75" s="119"/>
      <c r="AEZ75" s="119"/>
      <c r="AFA75" s="119"/>
      <c r="AFB75" s="119"/>
      <c r="AFC75" s="119"/>
      <c r="AFD75" s="119"/>
      <c r="AFE75" s="119"/>
      <c r="AFF75" s="119"/>
      <c r="AFG75" s="119"/>
      <c r="AFH75" s="119"/>
      <c r="AFI75" s="119"/>
      <c r="AFJ75" s="119"/>
      <c r="AFK75" s="119"/>
      <c r="AFL75" s="119"/>
      <c r="AFM75" s="119"/>
      <c r="AFN75" s="119"/>
      <c r="AFO75" s="119"/>
      <c r="AFP75" s="119"/>
      <c r="AFQ75" s="119"/>
      <c r="AFR75" s="119"/>
      <c r="AFS75" s="119"/>
      <c r="AFT75" s="119"/>
      <c r="AFU75" s="119"/>
      <c r="AFV75" s="119"/>
      <c r="AFW75" s="119"/>
      <c r="AFX75" s="119"/>
      <c r="AFY75" s="119"/>
      <c r="AFZ75" s="119"/>
      <c r="AGA75" s="119"/>
      <c r="AGB75" s="119"/>
      <c r="AGC75" s="119"/>
      <c r="AGD75" s="119"/>
      <c r="AGE75" s="119"/>
      <c r="AGF75" s="119"/>
      <c r="AGG75" s="119"/>
      <c r="AGH75" s="119"/>
      <c r="AGI75" s="119"/>
      <c r="AGJ75" s="119"/>
      <c r="AGK75" s="119"/>
      <c r="AGL75" s="119"/>
      <c r="AGM75" s="119"/>
      <c r="AGN75" s="119"/>
      <c r="AGO75" s="119"/>
      <c r="AGP75" s="119"/>
      <c r="AGQ75" s="119"/>
      <c r="AGR75" s="119"/>
      <c r="AGS75" s="119"/>
      <c r="AGT75" s="119"/>
      <c r="AGU75" s="119"/>
      <c r="AGV75" s="119"/>
      <c r="AGW75" s="119"/>
      <c r="AGX75" s="119"/>
      <c r="AGY75" s="119"/>
      <c r="AGZ75" s="119"/>
      <c r="AHA75" s="119"/>
      <c r="AHB75" s="119"/>
      <c r="AHC75" s="119"/>
      <c r="AHD75" s="119"/>
      <c r="AHE75" s="119"/>
      <c r="AHF75" s="119"/>
      <c r="AHG75" s="119"/>
      <c r="AHH75" s="119"/>
      <c r="AHI75" s="119"/>
      <c r="AHJ75" s="119"/>
      <c r="AHK75" s="119"/>
      <c r="AHL75" s="119"/>
      <c r="AHM75" s="119"/>
      <c r="AHN75" s="119"/>
      <c r="AHO75" s="119"/>
      <c r="AHP75" s="119"/>
      <c r="AHQ75" s="119"/>
      <c r="AHR75" s="119"/>
      <c r="AHS75" s="119"/>
      <c r="AHT75" s="119"/>
      <c r="AHU75" s="119"/>
      <c r="AHV75" s="119"/>
      <c r="AHW75" s="119"/>
      <c r="AHX75" s="119"/>
      <c r="AHY75" s="119"/>
      <c r="AHZ75" s="119"/>
      <c r="AIA75" s="119"/>
      <c r="AIB75" s="119"/>
      <c r="AIC75" s="119"/>
      <c r="AID75" s="119"/>
      <c r="AIE75" s="119"/>
      <c r="AIF75" s="119"/>
      <c r="AIG75" s="119"/>
      <c r="AIH75" s="119"/>
      <c r="AII75" s="119"/>
      <c r="AIJ75" s="119"/>
      <c r="AIK75" s="119"/>
      <c r="AIL75" s="119"/>
      <c r="AIM75" s="119"/>
      <c r="AIN75" s="119"/>
      <c r="AIO75" s="119"/>
      <c r="AIP75" s="119"/>
      <c r="AIQ75" s="119"/>
      <c r="AIR75" s="119"/>
      <c r="AIS75" s="119"/>
      <c r="AIT75" s="119"/>
      <c r="AIU75" s="119"/>
      <c r="AIV75" s="119"/>
      <c r="AIW75" s="119"/>
      <c r="AIX75" s="119"/>
      <c r="AIY75" s="119"/>
      <c r="AIZ75" s="119"/>
      <c r="AJA75" s="119"/>
      <c r="AJB75" s="119"/>
      <c r="AJC75" s="119"/>
      <c r="AJD75" s="119"/>
      <c r="AJE75" s="119"/>
      <c r="AJF75" s="119"/>
      <c r="AJG75" s="119"/>
      <c r="AJH75" s="119"/>
      <c r="AJI75" s="119"/>
      <c r="AJJ75" s="119"/>
      <c r="AJK75" s="119"/>
      <c r="AJL75" s="119"/>
      <c r="AJM75" s="119"/>
      <c r="AJN75" s="119"/>
      <c r="AJO75" s="119"/>
      <c r="AJP75" s="119"/>
      <c r="AJQ75" s="119"/>
      <c r="AJR75" s="119"/>
      <c r="AJS75" s="119"/>
      <c r="AJT75" s="119"/>
      <c r="AJU75" s="119"/>
      <c r="AJV75" s="119"/>
      <c r="AJW75" s="119"/>
      <c r="AJX75" s="119"/>
      <c r="AJY75" s="119"/>
      <c r="AJZ75" s="119"/>
      <c r="AKA75" s="119"/>
      <c r="AKB75" s="119"/>
      <c r="AKC75" s="119"/>
      <c r="AKD75" s="119"/>
      <c r="AKE75" s="119"/>
      <c r="AKF75" s="119"/>
      <c r="AKG75" s="119"/>
      <c r="AKH75" s="119"/>
      <c r="AKI75" s="119"/>
      <c r="AKJ75" s="119"/>
      <c r="AKK75" s="119"/>
      <c r="AKL75" s="119"/>
      <c r="AKM75" s="119"/>
      <c r="AKN75" s="119"/>
      <c r="AKO75" s="119"/>
      <c r="AKP75" s="119"/>
      <c r="AKQ75" s="119"/>
      <c r="AKR75" s="119"/>
      <c r="AKS75" s="119"/>
      <c r="AKT75" s="119"/>
      <c r="AKU75" s="119"/>
      <c r="AKV75" s="119"/>
      <c r="AKW75" s="119"/>
      <c r="AKX75" s="119"/>
      <c r="AKY75" s="119"/>
      <c r="AKZ75" s="119"/>
      <c r="ALA75" s="119"/>
      <c r="ALB75" s="119"/>
      <c r="ALC75" s="119"/>
      <c r="ALD75" s="119"/>
      <c r="ALE75" s="119"/>
      <c r="ALF75" s="119"/>
      <c r="ALG75" s="119"/>
      <c r="ALH75" s="119"/>
      <c r="ALI75" s="119"/>
      <c r="ALJ75" s="119"/>
      <c r="ALK75" s="119"/>
      <c r="ALL75" s="119"/>
      <c r="ALM75" s="119"/>
      <c r="ALN75" s="119"/>
      <c r="ALO75" s="119"/>
      <c r="ALP75" s="119"/>
      <c r="ALQ75" s="119"/>
      <c r="ALR75" s="119"/>
      <c r="ALS75" s="119"/>
      <c r="ALT75" s="119"/>
      <c r="ALU75" s="119"/>
      <c r="ALV75" s="119"/>
      <c r="ALW75" s="119"/>
      <c r="ALX75" s="119"/>
      <c r="ALY75" s="119"/>
      <c r="ALZ75" s="119"/>
      <c r="AMA75" s="119"/>
      <c r="AMB75" s="119"/>
      <c r="AMC75" s="119"/>
      <c r="AMD75" s="119"/>
      <c r="AME75" s="119"/>
      <c r="AMF75" s="119"/>
      <c r="AMG75" s="119"/>
      <c r="AMH75" s="119"/>
      <c r="AMI75" s="119"/>
      <c r="AMJ75" s="119"/>
      <c r="AMK75" s="119"/>
      <c r="AML75" s="119"/>
      <c r="AMM75" s="119"/>
      <c r="AMN75" s="119"/>
      <c r="AMO75" s="119"/>
      <c r="AMP75" s="119"/>
      <c r="AMQ75" s="119"/>
      <c r="AMR75" s="119"/>
      <c r="AMS75" s="119"/>
      <c r="AMT75" s="119"/>
      <c r="AMU75" s="119"/>
      <c r="AMV75" s="119"/>
      <c r="AMW75" s="119"/>
      <c r="AMX75" s="119"/>
      <c r="AMY75" s="119"/>
      <c r="AMZ75" s="119"/>
      <c r="ANA75" s="119"/>
      <c r="ANB75" s="119"/>
      <c r="ANC75" s="119"/>
      <c r="AND75" s="119"/>
      <c r="ANE75" s="119"/>
      <c r="ANF75" s="119"/>
      <c r="ANG75" s="119"/>
      <c r="ANH75" s="119"/>
      <c r="ANI75" s="119"/>
      <c r="ANJ75" s="119"/>
      <c r="ANK75" s="119"/>
      <c r="ANL75" s="119"/>
      <c r="ANM75" s="119"/>
      <c r="ANN75" s="119"/>
      <c r="ANO75" s="119"/>
      <c r="ANP75" s="119"/>
      <c r="ANQ75" s="119"/>
      <c r="ANR75" s="119"/>
      <c r="ANS75" s="119"/>
      <c r="ANT75" s="119"/>
      <c r="ANU75" s="119"/>
      <c r="ANV75" s="119"/>
      <c r="ANW75" s="119"/>
      <c r="ANX75" s="119"/>
      <c r="ANY75" s="119"/>
      <c r="ANZ75" s="119"/>
      <c r="AOA75" s="119"/>
      <c r="AOB75" s="119"/>
      <c r="AOC75" s="119"/>
      <c r="AOD75" s="119"/>
      <c r="AOE75" s="119"/>
      <c r="AOF75" s="119"/>
      <c r="AOG75" s="119"/>
      <c r="AOH75" s="119"/>
      <c r="AOI75" s="119"/>
      <c r="AOJ75" s="119"/>
      <c r="AOK75" s="119"/>
      <c r="AOL75" s="119"/>
      <c r="AOM75" s="119"/>
      <c r="AON75" s="119"/>
      <c r="AOO75" s="119"/>
      <c r="AOP75" s="119"/>
      <c r="AOQ75" s="119"/>
      <c r="AOR75" s="119"/>
      <c r="AOS75" s="119"/>
      <c r="AOT75" s="119"/>
      <c r="AOU75" s="119"/>
      <c r="AOV75" s="119"/>
      <c r="AOW75" s="119"/>
      <c r="AOX75" s="119"/>
      <c r="AOY75" s="119"/>
      <c r="AOZ75" s="119"/>
      <c r="APA75" s="119"/>
      <c r="APB75" s="119"/>
      <c r="APC75" s="119"/>
      <c r="APD75" s="119"/>
      <c r="APE75" s="119"/>
      <c r="APF75" s="119"/>
      <c r="APG75" s="119"/>
      <c r="APH75" s="119"/>
      <c r="API75" s="119"/>
      <c r="APJ75" s="119"/>
      <c r="APK75" s="119"/>
      <c r="APL75" s="119"/>
      <c r="APM75" s="119"/>
      <c r="APN75" s="119"/>
      <c r="APO75" s="119"/>
      <c r="APP75" s="119"/>
      <c r="APQ75" s="119"/>
      <c r="APR75" s="119"/>
      <c r="APS75" s="119"/>
      <c r="APT75" s="119"/>
      <c r="APU75" s="119"/>
      <c r="APV75" s="119"/>
      <c r="APW75" s="119"/>
      <c r="APX75" s="119"/>
      <c r="APY75" s="119"/>
      <c r="APZ75" s="119"/>
      <c r="AQA75" s="119"/>
      <c r="AQB75" s="119"/>
      <c r="AQC75" s="119"/>
      <c r="AQD75" s="119"/>
      <c r="AQE75" s="119"/>
      <c r="AQF75" s="119"/>
      <c r="AQG75" s="119"/>
      <c r="AQH75" s="119"/>
      <c r="AQI75" s="119"/>
      <c r="AQJ75" s="119"/>
      <c r="AQK75" s="119"/>
      <c r="AQL75" s="119"/>
      <c r="AQM75" s="119"/>
      <c r="AQN75" s="119"/>
      <c r="AQO75" s="119"/>
      <c r="AQP75" s="119"/>
      <c r="AQQ75" s="119"/>
      <c r="AQR75" s="119"/>
      <c r="AQS75" s="119"/>
      <c r="AQT75" s="119"/>
      <c r="AQU75" s="119"/>
      <c r="AQV75" s="119"/>
      <c r="AQW75" s="119"/>
      <c r="AQX75" s="119"/>
      <c r="AQY75" s="119"/>
      <c r="AQZ75" s="119"/>
      <c r="ARA75" s="119"/>
      <c r="ARB75" s="119"/>
      <c r="ARC75" s="119"/>
      <c r="ARD75" s="119"/>
      <c r="ARE75" s="119"/>
      <c r="ARF75" s="119"/>
      <c r="ARG75" s="119"/>
      <c r="ARH75" s="119"/>
      <c r="ARI75" s="119"/>
      <c r="ARJ75" s="119"/>
      <c r="ARK75" s="119"/>
      <c r="ARL75" s="119"/>
      <c r="ARM75" s="119"/>
      <c r="ARN75" s="119"/>
      <c r="ARO75" s="119"/>
      <c r="ARP75" s="119"/>
      <c r="ARQ75" s="119"/>
      <c r="ARR75" s="119"/>
      <c r="ARS75" s="119"/>
      <c r="ART75" s="119"/>
      <c r="ARU75" s="119"/>
      <c r="ARV75" s="119"/>
      <c r="ARW75" s="119"/>
      <c r="ARX75" s="119"/>
      <c r="ARY75" s="119"/>
      <c r="ARZ75" s="119"/>
      <c r="ASA75" s="119"/>
      <c r="ASB75" s="119"/>
      <c r="ASC75" s="119"/>
      <c r="ASD75" s="119"/>
      <c r="ASE75" s="119"/>
      <c r="ASF75" s="119"/>
      <c r="ASG75" s="119"/>
      <c r="ASH75" s="119"/>
      <c r="ASI75" s="119"/>
      <c r="ASJ75" s="119"/>
      <c r="ASK75" s="119"/>
      <c r="ASL75" s="119"/>
      <c r="ASM75" s="119"/>
      <c r="ASN75" s="119"/>
      <c r="ASO75" s="119"/>
      <c r="ASP75" s="119"/>
      <c r="ASQ75" s="119"/>
      <c r="ASR75" s="119"/>
      <c r="ASS75" s="119"/>
      <c r="AST75" s="119"/>
      <c r="ASU75" s="119"/>
      <c r="ASV75" s="119"/>
      <c r="ASW75" s="119"/>
      <c r="ASX75" s="119"/>
      <c r="ASY75" s="119"/>
      <c r="ASZ75" s="119"/>
      <c r="ATA75" s="119"/>
      <c r="ATB75" s="119"/>
      <c r="ATC75" s="119"/>
      <c r="ATD75" s="119"/>
      <c r="ATE75" s="119"/>
      <c r="ATF75" s="119"/>
      <c r="ATG75" s="119"/>
      <c r="ATH75" s="119"/>
      <c r="ATI75" s="119"/>
      <c r="ATJ75" s="119"/>
      <c r="ATK75" s="119"/>
      <c r="ATL75" s="119"/>
      <c r="ATM75" s="119"/>
      <c r="ATN75" s="119"/>
      <c r="ATO75" s="119"/>
      <c r="ATP75" s="119"/>
      <c r="ATQ75" s="119"/>
      <c r="ATR75" s="119"/>
      <c r="ATS75" s="119"/>
      <c r="ATT75" s="119"/>
      <c r="ATU75" s="119"/>
      <c r="ATV75" s="119"/>
      <c r="ATW75" s="119"/>
      <c r="ATX75" s="119"/>
      <c r="ATY75" s="119"/>
      <c r="ATZ75" s="119"/>
      <c r="AUA75" s="119"/>
      <c r="AUB75" s="119"/>
      <c r="AUC75" s="119"/>
      <c r="AUD75" s="119"/>
      <c r="AUE75" s="119"/>
      <c r="AUF75" s="119"/>
      <c r="AUG75" s="119"/>
      <c r="AUH75" s="119"/>
      <c r="AUI75" s="119"/>
      <c r="AUJ75" s="119"/>
      <c r="AUK75" s="119"/>
      <c r="AUL75" s="119"/>
      <c r="AUM75" s="119"/>
      <c r="AUN75" s="119"/>
      <c r="AUO75" s="119"/>
      <c r="AUP75" s="119"/>
      <c r="AUQ75" s="119"/>
      <c r="AUR75" s="119"/>
      <c r="AUS75" s="119"/>
      <c r="AUT75" s="119"/>
      <c r="AUU75" s="119"/>
      <c r="AUV75" s="119"/>
      <c r="AUW75" s="119"/>
      <c r="AUX75" s="119"/>
      <c r="AUY75" s="119"/>
      <c r="AUZ75" s="119"/>
      <c r="AVA75" s="119"/>
      <c r="AVB75" s="119"/>
      <c r="AVC75" s="119"/>
      <c r="AVD75" s="119"/>
      <c r="AVE75" s="119"/>
      <c r="AVF75" s="119"/>
      <c r="AVG75" s="119"/>
      <c r="AVH75" s="119"/>
      <c r="AVI75" s="119"/>
      <c r="AVJ75" s="119"/>
      <c r="AVK75" s="119"/>
      <c r="AVL75" s="119"/>
      <c r="AVM75" s="119"/>
      <c r="AVN75" s="119"/>
      <c r="AVO75" s="119"/>
      <c r="AVP75" s="119"/>
      <c r="AVQ75" s="119"/>
      <c r="AVR75" s="119"/>
      <c r="AVS75" s="119"/>
      <c r="AVT75" s="119"/>
      <c r="AVU75" s="119"/>
      <c r="AVV75" s="119"/>
      <c r="AVW75" s="119"/>
      <c r="AVX75" s="119"/>
      <c r="AVY75" s="119"/>
      <c r="AVZ75" s="119"/>
      <c r="AWA75" s="119"/>
      <c r="AWB75" s="119"/>
      <c r="AWC75" s="119"/>
      <c r="AWD75" s="119"/>
      <c r="AWE75" s="119"/>
      <c r="AWF75" s="119"/>
      <c r="AWG75" s="119"/>
      <c r="AWH75" s="119"/>
      <c r="AWI75" s="119"/>
      <c r="AWJ75" s="119"/>
      <c r="AWK75" s="119"/>
      <c r="AWL75" s="119"/>
      <c r="AWM75" s="119"/>
      <c r="AWN75" s="119"/>
      <c r="AWO75" s="119"/>
      <c r="AWP75" s="119"/>
      <c r="AWQ75" s="119"/>
      <c r="AWR75" s="119"/>
      <c r="AWS75" s="119"/>
      <c r="AWT75" s="119"/>
      <c r="AWU75" s="119"/>
      <c r="AWV75" s="119"/>
      <c r="AWW75" s="119"/>
      <c r="AWX75" s="119"/>
      <c r="AWY75" s="119"/>
      <c r="AWZ75" s="119"/>
      <c r="AXA75" s="119"/>
      <c r="AXB75" s="119"/>
      <c r="AXC75" s="119"/>
      <c r="AXD75" s="119"/>
      <c r="AXE75" s="119"/>
      <c r="AXF75" s="119"/>
      <c r="AXG75" s="119"/>
      <c r="AXH75" s="119"/>
      <c r="AXI75" s="119"/>
      <c r="AXJ75" s="119"/>
      <c r="AXK75" s="119"/>
      <c r="AXL75" s="119"/>
      <c r="AXM75" s="119"/>
      <c r="AXN75" s="119"/>
      <c r="AXO75" s="119"/>
      <c r="AXP75" s="119"/>
      <c r="AXQ75" s="119"/>
      <c r="AXR75" s="119"/>
      <c r="AXS75" s="119"/>
      <c r="AXT75" s="119"/>
      <c r="AXU75" s="119"/>
      <c r="AXV75" s="119"/>
      <c r="AXW75" s="119"/>
      <c r="AXX75" s="119"/>
      <c r="AXY75" s="119"/>
      <c r="AXZ75" s="119"/>
      <c r="AYA75" s="119"/>
      <c r="AYB75" s="119"/>
      <c r="AYC75" s="119"/>
      <c r="AYD75" s="119"/>
      <c r="AYE75" s="119"/>
      <c r="AYF75" s="119"/>
      <c r="AYG75" s="119"/>
      <c r="AYH75" s="119"/>
      <c r="AYI75" s="119"/>
      <c r="AYJ75" s="119"/>
      <c r="AYK75" s="119"/>
      <c r="AYL75" s="119"/>
      <c r="AYM75" s="119"/>
      <c r="AYN75" s="119"/>
      <c r="AYO75" s="119"/>
      <c r="AYP75" s="119"/>
      <c r="AYQ75" s="119"/>
      <c r="AYR75" s="119"/>
      <c r="AYS75" s="119"/>
      <c r="AYT75" s="119"/>
      <c r="AYU75" s="119"/>
      <c r="AYV75" s="119"/>
      <c r="AYW75" s="119"/>
      <c r="AYX75" s="119"/>
      <c r="AYY75" s="119"/>
      <c r="AYZ75" s="119"/>
      <c r="AZA75" s="119"/>
      <c r="AZB75" s="119"/>
      <c r="AZC75" s="119"/>
      <c r="AZD75" s="119"/>
      <c r="AZE75" s="119"/>
      <c r="AZF75" s="119"/>
      <c r="AZG75" s="119"/>
      <c r="AZH75" s="119"/>
      <c r="AZI75" s="119"/>
      <c r="AZJ75" s="119"/>
      <c r="AZK75" s="119"/>
      <c r="AZL75" s="119"/>
      <c r="AZM75" s="119"/>
      <c r="AZN75" s="119"/>
      <c r="AZO75" s="119"/>
      <c r="AZP75" s="119"/>
      <c r="AZQ75" s="119"/>
      <c r="AZR75" s="119"/>
      <c r="AZS75" s="119"/>
      <c r="AZT75" s="119"/>
      <c r="AZU75" s="119"/>
      <c r="AZV75" s="119"/>
      <c r="AZW75" s="119"/>
      <c r="AZX75" s="119"/>
      <c r="AZY75" s="119"/>
      <c r="AZZ75" s="119"/>
      <c r="BAA75" s="119"/>
      <c r="BAB75" s="119"/>
      <c r="BAC75" s="119"/>
      <c r="BAD75" s="119"/>
      <c r="BAE75" s="119"/>
      <c r="BAF75" s="119"/>
      <c r="BAG75" s="119"/>
      <c r="BAH75" s="119"/>
      <c r="BAI75" s="119"/>
      <c r="BAJ75" s="119"/>
      <c r="BAK75" s="119"/>
      <c r="BAL75" s="119"/>
      <c r="BAM75" s="119"/>
      <c r="BAN75" s="119"/>
      <c r="BAO75" s="119"/>
      <c r="BAP75" s="119"/>
      <c r="BAQ75" s="119"/>
      <c r="BAR75" s="119"/>
      <c r="BAS75" s="119"/>
      <c r="BAT75" s="119"/>
      <c r="BAU75" s="119"/>
      <c r="BAV75" s="119"/>
      <c r="BAW75" s="119"/>
      <c r="BAX75" s="119"/>
      <c r="BAY75" s="119"/>
      <c r="BAZ75" s="119"/>
      <c r="BBA75" s="119"/>
      <c r="BBB75" s="119"/>
      <c r="BBC75" s="119"/>
      <c r="BBD75" s="119"/>
      <c r="BBE75" s="119"/>
      <c r="BBF75" s="119"/>
      <c r="BBG75" s="119"/>
      <c r="BBH75" s="119"/>
      <c r="BBI75" s="119"/>
      <c r="BBJ75" s="119"/>
      <c r="BBK75" s="119"/>
      <c r="BBL75" s="119"/>
      <c r="BBM75" s="119"/>
      <c r="BBN75" s="119"/>
      <c r="BBO75" s="119"/>
      <c r="BBP75" s="119"/>
      <c r="BBQ75" s="119"/>
      <c r="BBR75" s="119"/>
      <c r="BBS75" s="119"/>
      <c r="BBT75" s="119"/>
      <c r="BBU75" s="119"/>
      <c r="BBV75" s="119"/>
      <c r="BBW75" s="119"/>
      <c r="BBX75" s="119"/>
      <c r="BBY75" s="119"/>
      <c r="BBZ75" s="119"/>
      <c r="BCA75" s="119"/>
      <c r="BCB75" s="119"/>
      <c r="BCC75" s="119"/>
      <c r="BCD75" s="119"/>
      <c r="BCE75" s="119"/>
      <c r="BCF75" s="119"/>
      <c r="BCG75" s="119"/>
      <c r="BCH75" s="119"/>
      <c r="BCI75" s="119"/>
      <c r="BCJ75" s="119"/>
      <c r="BCK75" s="119"/>
      <c r="BCL75" s="119"/>
      <c r="BCM75" s="119"/>
      <c r="BCN75" s="119"/>
      <c r="BCO75" s="119"/>
      <c r="BCP75" s="119"/>
      <c r="BCQ75" s="119"/>
      <c r="BCR75" s="119"/>
      <c r="BCS75" s="119"/>
      <c r="BCT75" s="119"/>
      <c r="BCU75" s="119"/>
      <c r="BCV75" s="119"/>
      <c r="BCW75" s="119"/>
      <c r="BCX75" s="119"/>
      <c r="BCY75" s="119"/>
      <c r="BCZ75" s="119"/>
      <c r="BDA75" s="119"/>
      <c r="BDB75" s="119"/>
      <c r="BDC75" s="119"/>
      <c r="BDD75" s="119"/>
      <c r="BDE75" s="119"/>
      <c r="BDF75" s="119"/>
      <c r="BDG75" s="119"/>
      <c r="BDH75" s="119"/>
      <c r="BDI75" s="119"/>
      <c r="BDJ75" s="119"/>
      <c r="BDK75" s="119"/>
      <c r="BDL75" s="119"/>
      <c r="BDM75" s="119"/>
      <c r="BDN75" s="119"/>
      <c r="BDO75" s="119"/>
      <c r="BDP75" s="119"/>
      <c r="BDQ75" s="119"/>
      <c r="BDR75" s="119"/>
      <c r="BDS75" s="119"/>
      <c r="BDT75" s="119"/>
      <c r="BDU75" s="119"/>
      <c r="BDV75" s="119"/>
      <c r="BDW75" s="119"/>
      <c r="BDX75" s="119"/>
      <c r="BDY75" s="119"/>
      <c r="BDZ75" s="119"/>
      <c r="BEA75" s="119"/>
      <c r="BEB75" s="119"/>
      <c r="BEC75" s="119"/>
      <c r="BED75" s="119"/>
      <c r="BEE75" s="119"/>
      <c r="BEF75" s="119"/>
      <c r="BEG75" s="119"/>
      <c r="BEH75" s="119"/>
      <c r="BEI75" s="119"/>
      <c r="BEJ75" s="119"/>
      <c r="BEK75" s="119"/>
      <c r="BEL75" s="119"/>
      <c r="BEM75" s="119"/>
      <c r="BEN75" s="119"/>
      <c r="BEO75" s="119"/>
      <c r="BEP75" s="119"/>
      <c r="BEQ75" s="119"/>
      <c r="BER75" s="119"/>
      <c r="BES75" s="119"/>
      <c r="BET75" s="119"/>
      <c r="BEU75" s="119"/>
      <c r="BEV75" s="119"/>
      <c r="BEW75" s="119"/>
      <c r="BEX75" s="119"/>
      <c r="BEY75" s="119"/>
      <c r="BEZ75" s="119"/>
      <c r="BFA75" s="119"/>
      <c r="BFB75" s="119"/>
      <c r="BFC75" s="119"/>
      <c r="BFD75" s="119"/>
      <c r="BFE75" s="119"/>
      <c r="BFF75" s="119"/>
      <c r="BFG75" s="119"/>
      <c r="BFH75" s="119"/>
      <c r="BFI75" s="119"/>
      <c r="BFJ75" s="119"/>
      <c r="BFK75" s="119"/>
      <c r="BFL75" s="119"/>
      <c r="BFM75" s="119"/>
      <c r="BFN75" s="119"/>
      <c r="BFO75" s="119"/>
      <c r="BFP75" s="119"/>
      <c r="BFQ75" s="119"/>
      <c r="BFR75" s="119"/>
      <c r="BFS75" s="119"/>
      <c r="BFT75" s="119"/>
      <c r="BFU75" s="119"/>
      <c r="BFV75" s="119"/>
      <c r="BFW75" s="119"/>
      <c r="BFX75" s="119"/>
      <c r="BFY75" s="119"/>
      <c r="BFZ75" s="119"/>
      <c r="BGA75" s="119"/>
      <c r="BGB75" s="119"/>
      <c r="BGC75" s="119"/>
      <c r="BGD75" s="119"/>
      <c r="BGE75" s="119"/>
      <c r="BGF75" s="119"/>
      <c r="BGG75" s="119"/>
      <c r="BGH75" s="119"/>
      <c r="BGI75" s="119"/>
      <c r="BGJ75" s="119"/>
      <c r="BGK75" s="119"/>
      <c r="BGL75" s="119"/>
      <c r="BGM75" s="119"/>
      <c r="BGN75" s="119"/>
      <c r="BGO75" s="119"/>
      <c r="BGP75" s="119"/>
      <c r="BGQ75" s="119"/>
      <c r="BGR75" s="119"/>
      <c r="BGS75" s="119"/>
      <c r="BGT75" s="119"/>
      <c r="BGU75" s="119"/>
      <c r="BGV75" s="119"/>
      <c r="BGW75" s="119"/>
      <c r="BGX75" s="119"/>
      <c r="BGY75" s="119"/>
      <c r="BGZ75" s="119"/>
      <c r="BHA75" s="119"/>
      <c r="BHB75" s="119"/>
      <c r="BHC75" s="119"/>
      <c r="BHD75" s="119"/>
      <c r="BHE75" s="119"/>
      <c r="BHF75" s="119"/>
      <c r="BHG75" s="119"/>
      <c r="BHH75" s="119"/>
      <c r="BHI75" s="119"/>
      <c r="BHJ75" s="119"/>
      <c r="BHK75" s="119"/>
      <c r="BHL75" s="119"/>
      <c r="BHM75" s="119"/>
      <c r="BHN75" s="119"/>
      <c r="BHO75" s="119"/>
      <c r="BHP75" s="119"/>
      <c r="BHQ75" s="119"/>
      <c r="BHR75" s="119"/>
      <c r="BHS75" s="119"/>
      <c r="BHT75" s="119"/>
      <c r="BHU75" s="119"/>
      <c r="BHV75" s="119"/>
      <c r="BHW75" s="119"/>
      <c r="BHX75" s="119"/>
      <c r="BHY75" s="119"/>
      <c r="BHZ75" s="119"/>
      <c r="BIA75" s="119"/>
      <c r="BIB75" s="119"/>
      <c r="BIC75" s="119"/>
      <c r="BID75" s="119"/>
      <c r="BIE75" s="119"/>
      <c r="BIF75" s="119"/>
      <c r="BIG75" s="119"/>
      <c r="BIH75" s="119"/>
      <c r="BII75" s="119"/>
      <c r="BIJ75" s="119"/>
      <c r="BIK75" s="119"/>
      <c r="BIL75" s="119"/>
      <c r="BIM75" s="119"/>
      <c r="BIN75" s="119"/>
      <c r="BIO75" s="119"/>
      <c r="BIP75" s="119"/>
      <c r="BIQ75" s="119"/>
      <c r="BIR75" s="119"/>
      <c r="BIS75" s="119"/>
      <c r="BIT75" s="119"/>
      <c r="BIU75" s="119"/>
      <c r="BIV75" s="119"/>
      <c r="BIW75" s="119"/>
      <c r="BIX75" s="119"/>
      <c r="BIY75" s="119"/>
      <c r="BIZ75" s="119"/>
      <c r="BJA75" s="119"/>
      <c r="BJB75" s="119"/>
      <c r="BJC75" s="119"/>
      <c r="BJD75" s="119"/>
      <c r="BJE75" s="119"/>
      <c r="BJF75" s="119"/>
      <c r="BJG75" s="119"/>
      <c r="BJH75" s="119"/>
      <c r="BJI75" s="119"/>
      <c r="BJJ75" s="119"/>
      <c r="BJK75" s="119"/>
      <c r="BJL75" s="119"/>
      <c r="BJM75" s="119"/>
      <c r="BJN75" s="119"/>
      <c r="BJO75" s="119"/>
      <c r="BJP75" s="119"/>
      <c r="BJQ75" s="119"/>
      <c r="BJR75" s="119"/>
      <c r="BJS75" s="119"/>
      <c r="BJT75" s="119"/>
      <c r="BJU75" s="119"/>
      <c r="BJV75" s="119"/>
      <c r="BJW75" s="119"/>
      <c r="BJX75" s="119"/>
      <c r="BJY75" s="119"/>
      <c r="BJZ75" s="119"/>
      <c r="BKA75" s="119"/>
      <c r="BKB75" s="119"/>
      <c r="BKC75" s="119"/>
      <c r="BKD75" s="119"/>
      <c r="BKE75" s="119"/>
      <c r="BKF75" s="119"/>
      <c r="BKG75" s="119"/>
      <c r="BKH75" s="119"/>
      <c r="BKI75" s="119"/>
      <c r="BKJ75" s="119"/>
      <c r="BKK75" s="119"/>
      <c r="BKL75" s="119"/>
      <c r="BKM75" s="119"/>
      <c r="BKN75" s="119"/>
      <c r="BKO75" s="119"/>
      <c r="BKP75" s="119"/>
      <c r="BKQ75" s="119"/>
      <c r="BKR75" s="119"/>
      <c r="BKS75" s="119"/>
      <c r="BKT75" s="119"/>
      <c r="BKU75" s="119"/>
      <c r="BKV75" s="119"/>
      <c r="BKW75" s="119"/>
      <c r="BKX75" s="119"/>
      <c r="BKY75" s="119"/>
      <c r="BKZ75" s="119"/>
      <c r="BLA75" s="119"/>
      <c r="BLB75" s="119"/>
      <c r="BLC75" s="119"/>
      <c r="BLD75" s="119"/>
      <c r="BLE75" s="119"/>
      <c r="BLF75" s="119"/>
      <c r="BLG75" s="119"/>
      <c r="BLH75" s="119"/>
      <c r="BLI75" s="119"/>
      <c r="BLJ75" s="119"/>
      <c r="BLK75" s="119"/>
      <c r="BLL75" s="119"/>
      <c r="BLM75" s="119"/>
      <c r="BLN75" s="119"/>
      <c r="BLO75" s="119"/>
      <c r="BLP75" s="119"/>
      <c r="BLQ75" s="119"/>
      <c r="BLR75" s="119"/>
      <c r="BLS75" s="119"/>
      <c r="BLT75" s="119"/>
      <c r="BLU75" s="119"/>
      <c r="BLV75" s="119"/>
      <c r="BLW75" s="119"/>
      <c r="BLX75" s="119"/>
      <c r="BLY75" s="119"/>
      <c r="BLZ75" s="119"/>
      <c r="BMA75" s="119"/>
      <c r="BMB75" s="119"/>
      <c r="BMC75" s="119"/>
      <c r="BMD75" s="119"/>
      <c r="BME75" s="119"/>
      <c r="BMF75" s="119"/>
      <c r="BMG75" s="119"/>
      <c r="BMH75" s="119"/>
      <c r="BMI75" s="119"/>
      <c r="BMJ75" s="119"/>
      <c r="BMK75" s="119"/>
      <c r="BML75" s="119"/>
      <c r="BMM75" s="119"/>
      <c r="BMN75" s="119"/>
      <c r="BMO75" s="119"/>
      <c r="BMP75" s="119"/>
      <c r="BMQ75" s="119"/>
      <c r="BMR75" s="119"/>
      <c r="BMS75" s="119"/>
      <c r="BMT75" s="119"/>
      <c r="BMU75" s="119"/>
      <c r="BMV75" s="119"/>
      <c r="BMW75" s="119"/>
      <c r="BMX75" s="119"/>
      <c r="BMY75" s="119"/>
      <c r="BMZ75" s="119"/>
      <c r="BNA75" s="119"/>
      <c r="BNB75" s="119"/>
      <c r="BNC75" s="119"/>
      <c r="BND75" s="119"/>
      <c r="BNE75" s="119"/>
      <c r="BNF75" s="119"/>
      <c r="BNG75" s="119"/>
      <c r="BNH75" s="119"/>
      <c r="BNI75" s="119"/>
      <c r="BNJ75" s="119"/>
      <c r="BNK75" s="119"/>
      <c r="BNL75" s="119"/>
      <c r="BNM75" s="119"/>
      <c r="BNN75" s="119"/>
      <c r="BNO75" s="119"/>
      <c r="BNP75" s="119"/>
      <c r="BNQ75" s="119"/>
      <c r="BNR75" s="119"/>
      <c r="BNS75" s="119"/>
      <c r="BNT75" s="119"/>
      <c r="BNU75" s="119"/>
      <c r="BNV75" s="119"/>
      <c r="BNW75" s="119"/>
      <c r="BNX75" s="119"/>
      <c r="BNY75" s="119"/>
      <c r="BNZ75" s="119"/>
      <c r="BOA75" s="119"/>
      <c r="BOB75" s="119"/>
      <c r="BOC75" s="119"/>
      <c r="BOD75" s="119"/>
      <c r="BOE75" s="119"/>
      <c r="BOF75" s="119"/>
      <c r="BOG75" s="119"/>
      <c r="BOH75" s="119"/>
      <c r="BOI75" s="119"/>
      <c r="BOJ75" s="119"/>
      <c r="BOK75" s="119"/>
      <c r="BOL75" s="119"/>
      <c r="BOM75" s="119"/>
      <c r="BON75" s="119"/>
      <c r="BOO75" s="119"/>
      <c r="BOP75" s="119"/>
      <c r="BOQ75" s="119"/>
      <c r="BOR75" s="119"/>
      <c r="BOS75" s="119"/>
      <c r="BOT75" s="119"/>
      <c r="BOU75" s="119"/>
      <c r="BOV75" s="119"/>
      <c r="BOW75" s="119"/>
      <c r="BOX75" s="119"/>
      <c r="BOY75" s="119"/>
      <c r="BOZ75" s="119"/>
      <c r="BPA75" s="119"/>
      <c r="BPB75" s="119"/>
      <c r="BPC75" s="119"/>
      <c r="BPD75" s="119"/>
      <c r="BPE75" s="119"/>
      <c r="BPF75" s="119"/>
      <c r="BPG75" s="119"/>
      <c r="BPH75" s="119"/>
      <c r="BPI75" s="119"/>
      <c r="BPJ75" s="119"/>
      <c r="BPK75" s="119"/>
      <c r="BPL75" s="119"/>
      <c r="BPM75" s="119"/>
      <c r="BPN75" s="119"/>
      <c r="BPO75" s="119"/>
      <c r="BPP75" s="119"/>
      <c r="BPQ75" s="119"/>
      <c r="BPR75" s="119"/>
      <c r="BPS75" s="119"/>
      <c r="BPT75" s="119"/>
      <c r="BPU75" s="119"/>
      <c r="BPV75" s="119"/>
      <c r="BPW75" s="119"/>
      <c r="BPX75" s="119"/>
      <c r="BPY75" s="119"/>
      <c r="BPZ75" s="119"/>
      <c r="BQA75" s="119"/>
      <c r="BQB75" s="119"/>
      <c r="BQC75" s="119"/>
      <c r="BQD75" s="119"/>
      <c r="BQE75" s="119"/>
      <c r="BQF75" s="119"/>
      <c r="BQG75" s="119"/>
      <c r="BQH75" s="119"/>
      <c r="BQI75" s="119"/>
      <c r="BQJ75" s="119"/>
      <c r="BQK75" s="119"/>
      <c r="BQL75" s="119"/>
      <c r="BQM75" s="119"/>
      <c r="BQN75" s="119"/>
      <c r="BQO75" s="119"/>
      <c r="BQP75" s="119"/>
      <c r="BQQ75" s="119"/>
      <c r="BQR75" s="119"/>
      <c r="BQS75" s="119"/>
      <c r="BQT75" s="119"/>
      <c r="BQU75" s="119"/>
      <c r="BQV75" s="119"/>
      <c r="BQW75" s="119"/>
      <c r="BQX75" s="119"/>
      <c r="BQY75" s="119"/>
      <c r="BQZ75" s="119"/>
      <c r="BRA75" s="119"/>
      <c r="BRB75" s="119"/>
      <c r="BRC75" s="119"/>
      <c r="BRD75" s="119"/>
      <c r="BRE75" s="119"/>
      <c r="BRF75" s="119"/>
      <c r="BRG75" s="119"/>
      <c r="BRH75" s="119"/>
      <c r="BRI75" s="119"/>
      <c r="BRJ75" s="119"/>
      <c r="BRK75" s="119"/>
      <c r="BRL75" s="119"/>
      <c r="BRM75" s="119"/>
      <c r="BRN75" s="119"/>
      <c r="BRO75" s="119"/>
      <c r="BRP75" s="119"/>
      <c r="BRQ75" s="119"/>
      <c r="BRR75" s="119"/>
      <c r="BRS75" s="119"/>
      <c r="BRT75" s="119"/>
      <c r="BRU75" s="119"/>
      <c r="BRV75" s="119"/>
      <c r="BRW75" s="119"/>
      <c r="BRX75" s="119"/>
      <c r="BRY75" s="119"/>
      <c r="BRZ75" s="119"/>
      <c r="BSA75" s="119"/>
      <c r="BSB75" s="119"/>
      <c r="BSC75" s="119"/>
      <c r="BSD75" s="119"/>
      <c r="BSE75" s="119"/>
      <c r="BSF75" s="119"/>
      <c r="BSG75" s="119"/>
      <c r="BSH75" s="119"/>
      <c r="BSI75" s="119"/>
      <c r="BSJ75" s="119"/>
      <c r="BSK75" s="119"/>
      <c r="BSL75" s="119"/>
      <c r="BSM75" s="119"/>
      <c r="BSN75" s="119"/>
      <c r="BSO75" s="119"/>
      <c r="BSP75" s="119"/>
      <c r="BSQ75" s="119"/>
      <c r="BSR75" s="119"/>
      <c r="BSS75" s="119"/>
      <c r="BST75" s="119"/>
      <c r="BSU75" s="119"/>
      <c r="BSV75" s="119"/>
      <c r="BSW75" s="119"/>
      <c r="BSX75" s="119"/>
      <c r="BSY75" s="119"/>
      <c r="BSZ75" s="119"/>
      <c r="BTA75" s="119"/>
      <c r="BTB75" s="119"/>
      <c r="BTC75" s="119"/>
      <c r="BTD75" s="119"/>
      <c r="BTE75" s="119"/>
      <c r="BTF75" s="119"/>
      <c r="BTG75" s="119"/>
      <c r="BTH75" s="119"/>
      <c r="BTI75" s="119"/>
      <c r="BTJ75" s="119"/>
      <c r="BTK75" s="119"/>
      <c r="BTL75" s="119"/>
      <c r="BTM75" s="119"/>
      <c r="BTN75" s="119"/>
      <c r="BTO75" s="119"/>
      <c r="BTP75" s="119"/>
      <c r="BTQ75" s="119"/>
      <c r="BTR75" s="119"/>
      <c r="BTS75" s="119"/>
      <c r="BTT75" s="119"/>
      <c r="BTU75" s="119"/>
      <c r="BTV75" s="119"/>
      <c r="BTW75" s="119"/>
      <c r="BTX75" s="119"/>
      <c r="BTY75" s="119"/>
      <c r="BTZ75" s="119"/>
      <c r="BUA75" s="119"/>
      <c r="BUB75" s="119"/>
      <c r="BUC75" s="119"/>
      <c r="BUD75" s="119"/>
      <c r="BUE75" s="119"/>
      <c r="BUF75" s="119"/>
      <c r="BUG75" s="119"/>
      <c r="BUH75" s="119"/>
      <c r="BUI75" s="119"/>
      <c r="BUJ75" s="119"/>
      <c r="BUK75" s="119"/>
      <c r="BUL75" s="119"/>
      <c r="BUM75" s="119"/>
      <c r="BUN75" s="119"/>
      <c r="BUO75" s="119"/>
      <c r="BUP75" s="119"/>
      <c r="BUQ75" s="119"/>
      <c r="BUR75" s="119"/>
      <c r="BUS75" s="119"/>
      <c r="BUT75" s="119"/>
      <c r="BUU75" s="119"/>
      <c r="BUV75" s="119"/>
      <c r="BUW75" s="119"/>
      <c r="BUX75" s="119"/>
      <c r="BUY75" s="119"/>
      <c r="BUZ75" s="119"/>
      <c r="BVA75" s="119"/>
      <c r="BVB75" s="119"/>
      <c r="BVC75" s="119"/>
      <c r="BVD75" s="119"/>
      <c r="BVE75" s="119"/>
      <c r="BVF75" s="119"/>
      <c r="BVG75" s="119"/>
      <c r="BVH75" s="119"/>
      <c r="BVI75" s="119"/>
      <c r="BVJ75" s="119"/>
      <c r="BVK75" s="119"/>
      <c r="BVL75" s="119"/>
      <c r="BVM75" s="119"/>
      <c r="BVN75" s="119"/>
      <c r="BVO75" s="119"/>
      <c r="BVP75" s="119"/>
      <c r="BVQ75" s="119"/>
      <c r="BVR75" s="119"/>
      <c r="BVS75" s="119"/>
      <c r="BVT75" s="119"/>
      <c r="BVU75" s="119"/>
      <c r="BVV75" s="119"/>
      <c r="BVW75" s="119"/>
      <c r="BVX75" s="119"/>
      <c r="BVY75" s="119"/>
      <c r="BVZ75" s="119"/>
      <c r="BWA75" s="119"/>
      <c r="BWB75" s="119"/>
      <c r="BWC75" s="119"/>
      <c r="BWD75" s="119"/>
      <c r="BWE75" s="119"/>
      <c r="BWF75" s="119"/>
      <c r="BWG75" s="119"/>
      <c r="BWH75" s="119"/>
      <c r="BWI75" s="119"/>
      <c r="BWJ75" s="119"/>
      <c r="BWK75" s="119"/>
      <c r="BWL75" s="119"/>
      <c r="BWM75" s="119"/>
      <c r="BWN75" s="119"/>
      <c r="BWO75" s="119"/>
      <c r="BWP75" s="119"/>
      <c r="BWQ75" s="119"/>
      <c r="BWR75" s="119"/>
      <c r="BWS75" s="119"/>
      <c r="BWT75" s="119"/>
      <c r="BWU75" s="119"/>
      <c r="BWV75" s="119"/>
      <c r="BWW75" s="119"/>
      <c r="BWX75" s="119"/>
      <c r="BWY75" s="119"/>
      <c r="BWZ75" s="119"/>
      <c r="BXA75" s="119"/>
      <c r="BXB75" s="119"/>
      <c r="BXC75" s="119"/>
      <c r="BXD75" s="119"/>
      <c r="BXE75" s="119"/>
      <c r="BXF75" s="119"/>
      <c r="BXG75" s="119"/>
      <c r="BXH75" s="119"/>
      <c r="BXI75" s="119"/>
      <c r="BXJ75" s="119"/>
      <c r="BXK75" s="119"/>
      <c r="BXL75" s="119"/>
      <c r="BXM75" s="119"/>
      <c r="BXN75" s="119"/>
      <c r="BXO75" s="119"/>
      <c r="BXP75" s="119"/>
      <c r="BXQ75" s="119"/>
      <c r="BXR75" s="119"/>
      <c r="BXS75" s="119"/>
      <c r="BXT75" s="119"/>
      <c r="BXU75" s="119"/>
      <c r="BXV75" s="119"/>
      <c r="BXW75" s="119"/>
      <c r="BXX75" s="119"/>
      <c r="BXY75" s="119"/>
      <c r="BXZ75" s="119"/>
      <c r="BYA75" s="119"/>
      <c r="BYB75" s="119"/>
      <c r="BYC75" s="119"/>
      <c r="BYD75" s="119"/>
      <c r="BYE75" s="119"/>
      <c r="BYF75" s="119"/>
      <c r="BYG75" s="119"/>
      <c r="BYH75" s="119"/>
      <c r="BYI75" s="119"/>
      <c r="BYJ75" s="119"/>
      <c r="BYK75" s="119"/>
      <c r="BYL75" s="119"/>
      <c r="BYM75" s="119"/>
      <c r="BYN75" s="119"/>
      <c r="BYO75" s="119"/>
      <c r="BYP75" s="119"/>
      <c r="BYQ75" s="119"/>
      <c r="BYR75" s="119"/>
      <c r="BYS75" s="119"/>
      <c r="BYT75" s="119"/>
      <c r="BYU75" s="119"/>
      <c r="BYV75" s="119"/>
      <c r="BYW75" s="119"/>
      <c r="BYX75" s="119"/>
      <c r="BYY75" s="119"/>
      <c r="BYZ75" s="119"/>
      <c r="BZA75" s="119"/>
      <c r="BZB75" s="119"/>
      <c r="BZC75" s="119"/>
      <c r="BZD75" s="119"/>
      <c r="BZE75" s="119"/>
      <c r="BZF75" s="119"/>
      <c r="BZG75" s="119"/>
      <c r="BZH75" s="119"/>
      <c r="BZI75" s="119"/>
      <c r="BZJ75" s="119"/>
      <c r="BZK75" s="119"/>
      <c r="BZL75" s="119"/>
      <c r="BZM75" s="119"/>
      <c r="BZN75" s="119"/>
      <c r="BZO75" s="119"/>
      <c r="BZP75" s="119"/>
      <c r="BZQ75" s="119"/>
      <c r="BZR75" s="119"/>
      <c r="BZS75" s="119"/>
      <c r="BZT75" s="119"/>
      <c r="BZU75" s="119"/>
      <c r="BZV75" s="119"/>
      <c r="BZW75" s="119"/>
      <c r="BZX75" s="119"/>
      <c r="BZY75" s="119"/>
      <c r="BZZ75" s="119"/>
      <c r="CAA75" s="119"/>
      <c r="CAB75" s="119"/>
      <c r="CAC75" s="119"/>
      <c r="CAD75" s="119"/>
      <c r="CAE75" s="119"/>
      <c r="CAF75" s="119"/>
      <c r="CAG75" s="119"/>
      <c r="CAH75" s="119"/>
      <c r="CAI75" s="119"/>
      <c r="CAJ75" s="119"/>
      <c r="CAK75" s="119"/>
      <c r="CAL75" s="119"/>
      <c r="CAM75" s="119"/>
      <c r="CAN75" s="119"/>
      <c r="CAO75" s="119"/>
      <c r="CAP75" s="119"/>
      <c r="CAQ75" s="119"/>
      <c r="CAR75" s="119"/>
      <c r="CAS75" s="119"/>
      <c r="CAT75" s="119"/>
      <c r="CAU75" s="119"/>
      <c r="CAV75" s="119"/>
      <c r="CAW75" s="119"/>
      <c r="CAX75" s="119"/>
      <c r="CAY75" s="119"/>
      <c r="CAZ75" s="119"/>
      <c r="CBA75" s="119"/>
      <c r="CBB75" s="119"/>
      <c r="CBC75" s="119"/>
      <c r="CBD75" s="119"/>
      <c r="CBE75" s="119"/>
      <c r="CBF75" s="119"/>
      <c r="CBG75" s="119"/>
      <c r="CBH75" s="119"/>
      <c r="CBI75" s="119"/>
      <c r="CBJ75" s="119"/>
      <c r="CBK75" s="119"/>
      <c r="CBL75" s="119"/>
      <c r="CBM75" s="119"/>
      <c r="CBN75" s="119"/>
      <c r="CBO75" s="119"/>
      <c r="CBP75" s="119"/>
      <c r="CBQ75" s="119"/>
      <c r="CBR75" s="119"/>
      <c r="CBS75" s="119"/>
      <c r="CBT75" s="119"/>
      <c r="CBU75" s="119"/>
      <c r="CBV75" s="119"/>
      <c r="CBW75" s="119"/>
      <c r="CBX75" s="119"/>
      <c r="CBY75" s="119"/>
      <c r="CBZ75" s="119"/>
      <c r="CCA75" s="119"/>
      <c r="CCB75" s="119"/>
      <c r="CCC75" s="119"/>
      <c r="CCD75" s="119"/>
      <c r="CCE75" s="119"/>
      <c r="CCF75" s="119"/>
      <c r="CCG75" s="119"/>
      <c r="CCH75" s="119"/>
      <c r="CCI75" s="119"/>
      <c r="CCJ75" s="119"/>
      <c r="CCK75" s="119"/>
      <c r="CCL75" s="119"/>
      <c r="CCM75" s="119"/>
      <c r="CCN75" s="119"/>
      <c r="CCO75" s="119"/>
      <c r="CCP75" s="119"/>
      <c r="CCQ75" s="119"/>
      <c r="CCR75" s="119"/>
      <c r="CCS75" s="119"/>
      <c r="CCT75" s="119"/>
      <c r="CCU75" s="119"/>
      <c r="CCV75" s="119"/>
      <c r="CCW75" s="119"/>
      <c r="CCX75" s="119"/>
      <c r="CCY75" s="119"/>
      <c r="CCZ75" s="119"/>
      <c r="CDA75" s="119"/>
      <c r="CDB75" s="119"/>
      <c r="CDC75" s="119"/>
      <c r="CDD75" s="119"/>
      <c r="CDE75" s="119"/>
      <c r="CDF75" s="119"/>
      <c r="CDG75" s="119"/>
      <c r="CDH75" s="119"/>
      <c r="CDI75" s="119"/>
      <c r="CDJ75" s="119"/>
      <c r="CDK75" s="119"/>
      <c r="CDL75" s="119"/>
      <c r="CDM75" s="119"/>
      <c r="CDN75" s="119"/>
      <c r="CDO75" s="119"/>
      <c r="CDP75" s="119"/>
      <c r="CDQ75" s="119"/>
      <c r="CDR75" s="119"/>
      <c r="CDS75" s="119"/>
      <c r="CDT75" s="119"/>
      <c r="CDU75" s="119"/>
      <c r="CDV75" s="119"/>
      <c r="CDW75" s="119"/>
      <c r="CDX75" s="119"/>
      <c r="CDY75" s="119"/>
      <c r="CDZ75" s="119"/>
      <c r="CEA75" s="119"/>
      <c r="CEB75" s="119"/>
      <c r="CEC75" s="119"/>
      <c r="CED75" s="119"/>
      <c r="CEE75" s="119"/>
      <c r="CEF75" s="119"/>
      <c r="CEG75" s="119"/>
      <c r="CEH75" s="119"/>
      <c r="CEI75" s="119"/>
      <c r="CEJ75" s="119"/>
      <c r="CEK75" s="119"/>
      <c r="CEL75" s="119"/>
      <c r="CEM75" s="119"/>
      <c r="CEN75" s="119"/>
      <c r="CEO75" s="119"/>
      <c r="CEP75" s="119"/>
      <c r="CEQ75" s="119"/>
      <c r="CER75" s="119"/>
      <c r="CES75" s="119"/>
      <c r="CET75" s="119"/>
      <c r="CEU75" s="119"/>
      <c r="CEV75" s="119"/>
      <c r="CEW75" s="119"/>
      <c r="CEX75" s="119"/>
      <c r="CEY75" s="119"/>
      <c r="CEZ75" s="119"/>
      <c r="CFA75" s="119"/>
      <c r="CFB75" s="119"/>
      <c r="CFC75" s="119"/>
      <c r="CFD75" s="119"/>
      <c r="CFE75" s="119"/>
      <c r="CFF75" s="119"/>
      <c r="CFG75" s="119"/>
      <c r="CFH75" s="119"/>
      <c r="CFI75" s="119"/>
      <c r="CFJ75" s="119"/>
      <c r="CFK75" s="119"/>
      <c r="CFL75" s="119"/>
      <c r="CFM75" s="119"/>
      <c r="CFN75" s="119"/>
      <c r="CFO75" s="119"/>
      <c r="CFP75" s="119"/>
      <c r="CFQ75" s="119"/>
      <c r="CFR75" s="119"/>
      <c r="CFS75" s="119"/>
      <c r="CFT75" s="119"/>
      <c r="CFU75" s="119"/>
      <c r="CFV75" s="119"/>
      <c r="CFW75" s="119"/>
      <c r="CFX75" s="119"/>
      <c r="CFY75" s="119"/>
      <c r="CFZ75" s="119"/>
      <c r="CGA75" s="119"/>
      <c r="CGB75" s="119"/>
      <c r="CGC75" s="119"/>
      <c r="CGD75" s="119"/>
      <c r="CGE75" s="119"/>
      <c r="CGF75" s="119"/>
      <c r="CGG75" s="119"/>
      <c r="CGH75" s="119"/>
      <c r="CGI75" s="119"/>
      <c r="CGJ75" s="119"/>
      <c r="CGK75" s="119"/>
      <c r="CGL75" s="119"/>
      <c r="CGM75" s="119"/>
      <c r="CGN75" s="119"/>
      <c r="CGO75" s="119"/>
      <c r="CGP75" s="119"/>
      <c r="CGQ75" s="119"/>
      <c r="CGR75" s="119"/>
      <c r="CGS75" s="119"/>
      <c r="CGT75" s="119"/>
      <c r="CGU75" s="119"/>
      <c r="CGV75" s="119"/>
      <c r="CGW75" s="119"/>
      <c r="CGX75" s="119"/>
      <c r="CGY75" s="119"/>
      <c r="CGZ75" s="119"/>
      <c r="CHA75" s="119"/>
      <c r="CHB75" s="119"/>
      <c r="CHC75" s="119"/>
      <c r="CHD75" s="119"/>
      <c r="CHE75" s="119"/>
      <c r="CHF75" s="119"/>
      <c r="CHG75" s="119"/>
      <c r="CHH75" s="119"/>
      <c r="CHI75" s="119"/>
      <c r="CHJ75" s="119"/>
      <c r="CHK75" s="119"/>
      <c r="CHL75" s="119"/>
      <c r="CHM75" s="119"/>
      <c r="CHN75" s="119"/>
      <c r="CHO75" s="119"/>
      <c r="CHP75" s="119"/>
      <c r="CHQ75" s="119"/>
      <c r="CHR75" s="119"/>
      <c r="CHS75" s="119"/>
      <c r="CHT75" s="119"/>
      <c r="CHU75" s="119"/>
      <c r="CHV75" s="119"/>
      <c r="CHW75" s="119"/>
      <c r="CHX75" s="119"/>
      <c r="CHY75" s="119"/>
      <c r="CHZ75" s="119"/>
      <c r="CIA75" s="119"/>
      <c r="CIB75" s="119"/>
      <c r="CIC75" s="119"/>
      <c r="CID75" s="119"/>
      <c r="CIE75" s="119"/>
      <c r="CIF75" s="119"/>
      <c r="CIG75" s="119"/>
      <c r="CIH75" s="119"/>
      <c r="CII75" s="119"/>
      <c r="CIJ75" s="119"/>
      <c r="CIK75" s="119"/>
      <c r="CIL75" s="119"/>
      <c r="CIM75" s="119"/>
      <c r="CIN75" s="119"/>
      <c r="CIO75" s="119"/>
      <c r="CIP75" s="119"/>
      <c r="CIQ75" s="119"/>
      <c r="CIR75" s="119"/>
      <c r="CIS75" s="119"/>
      <c r="CIT75" s="119"/>
      <c r="CIU75" s="119"/>
      <c r="CIV75" s="119"/>
      <c r="CIW75" s="119"/>
      <c r="CIX75" s="119"/>
      <c r="CIY75" s="119"/>
      <c r="CIZ75" s="119"/>
      <c r="CJA75" s="119"/>
      <c r="CJB75" s="119"/>
      <c r="CJC75" s="119"/>
      <c r="CJD75" s="119"/>
      <c r="CJE75" s="119"/>
      <c r="CJF75" s="119"/>
      <c r="CJG75" s="119"/>
      <c r="CJH75" s="119"/>
      <c r="CJI75" s="119"/>
      <c r="CJJ75" s="119"/>
      <c r="CJK75" s="119"/>
      <c r="CJL75" s="119"/>
      <c r="CJM75" s="119"/>
      <c r="CJN75" s="119"/>
      <c r="CJO75" s="119"/>
      <c r="CJP75" s="119"/>
      <c r="CJQ75" s="119"/>
      <c r="CJR75" s="119"/>
      <c r="CJS75" s="119"/>
      <c r="CJT75" s="119"/>
      <c r="CJU75" s="119"/>
      <c r="CJV75" s="119"/>
      <c r="CJW75" s="119"/>
      <c r="CJX75" s="119"/>
      <c r="CJY75" s="119"/>
      <c r="CJZ75" s="119"/>
      <c r="CKA75" s="119"/>
      <c r="CKB75" s="119"/>
      <c r="CKC75" s="119"/>
      <c r="CKD75" s="119"/>
      <c r="CKE75" s="119"/>
      <c r="CKF75" s="119"/>
      <c r="CKG75" s="119"/>
      <c r="CKH75" s="119"/>
      <c r="CKI75" s="119"/>
      <c r="CKJ75" s="119"/>
      <c r="CKK75" s="119"/>
      <c r="CKL75" s="119"/>
      <c r="CKM75" s="119"/>
      <c r="CKN75" s="119"/>
      <c r="CKO75" s="119"/>
      <c r="CKP75" s="119"/>
      <c r="CKQ75" s="119"/>
      <c r="CKR75" s="119"/>
      <c r="CKS75" s="119"/>
      <c r="CKT75" s="119"/>
      <c r="CKU75" s="119"/>
      <c r="CKV75" s="119"/>
      <c r="CKW75" s="119"/>
      <c r="CKX75" s="119"/>
      <c r="CKY75" s="119"/>
      <c r="CKZ75" s="119"/>
      <c r="CLA75" s="119"/>
      <c r="CLB75" s="119"/>
      <c r="CLC75" s="119"/>
      <c r="CLD75" s="119"/>
      <c r="CLE75" s="119"/>
      <c r="CLF75" s="119"/>
      <c r="CLG75" s="119"/>
      <c r="CLH75" s="119"/>
      <c r="CLI75" s="119"/>
      <c r="CLJ75" s="119"/>
      <c r="CLK75" s="119"/>
      <c r="CLL75" s="119"/>
      <c r="CLM75" s="119"/>
      <c r="CLN75" s="119"/>
      <c r="CLO75" s="119"/>
      <c r="CLP75" s="119"/>
      <c r="CLQ75" s="119"/>
      <c r="CLR75" s="119"/>
      <c r="CLS75" s="119"/>
      <c r="CLT75" s="119"/>
      <c r="CLU75" s="119"/>
      <c r="CLV75" s="119"/>
      <c r="CLW75" s="119"/>
      <c r="CLX75" s="119"/>
      <c r="CLY75" s="119"/>
      <c r="CLZ75" s="119"/>
      <c r="CMA75" s="119"/>
      <c r="CMB75" s="119"/>
      <c r="CMC75" s="119"/>
      <c r="CMD75" s="119"/>
      <c r="CME75" s="119"/>
      <c r="CMF75" s="119"/>
      <c r="CMG75" s="119"/>
      <c r="CMH75" s="119"/>
      <c r="CMI75" s="119"/>
      <c r="CMJ75" s="119"/>
      <c r="CMK75" s="119"/>
      <c r="CML75" s="119"/>
      <c r="CMM75" s="119"/>
      <c r="CMN75" s="119"/>
      <c r="CMO75" s="119"/>
      <c r="CMP75" s="119"/>
      <c r="CMQ75" s="119"/>
      <c r="CMR75" s="119"/>
      <c r="CMS75" s="119"/>
      <c r="CMT75" s="119"/>
      <c r="CMU75" s="119"/>
      <c r="CMV75" s="119"/>
      <c r="CMW75" s="119"/>
      <c r="CMX75" s="119"/>
      <c r="CMY75" s="119"/>
      <c r="CMZ75" s="119"/>
      <c r="CNA75" s="119"/>
      <c r="CNB75" s="119"/>
      <c r="CNC75" s="119"/>
      <c r="CND75" s="119"/>
      <c r="CNE75" s="119"/>
      <c r="CNF75" s="119"/>
      <c r="CNG75" s="119"/>
      <c r="CNH75" s="119"/>
      <c r="CNI75" s="119"/>
      <c r="CNJ75" s="119"/>
      <c r="CNK75" s="119"/>
      <c r="CNL75" s="119"/>
      <c r="CNM75" s="119"/>
      <c r="CNN75" s="119"/>
      <c r="CNO75" s="119"/>
      <c r="CNP75" s="119"/>
      <c r="CNQ75" s="119"/>
      <c r="CNR75" s="119"/>
      <c r="CNS75" s="119"/>
      <c r="CNT75" s="119"/>
      <c r="CNU75" s="119"/>
      <c r="CNV75" s="119"/>
      <c r="CNW75" s="119"/>
      <c r="CNX75" s="119"/>
      <c r="CNY75" s="119"/>
      <c r="CNZ75" s="119"/>
      <c r="COA75" s="119"/>
      <c r="COB75" s="119"/>
      <c r="COC75" s="119"/>
      <c r="COD75" s="119"/>
      <c r="COE75" s="119"/>
      <c r="COF75" s="119"/>
      <c r="COG75" s="119"/>
      <c r="COH75" s="119"/>
      <c r="COI75" s="119"/>
      <c r="COJ75" s="119"/>
      <c r="COK75" s="119"/>
      <c r="COL75" s="119"/>
      <c r="COM75" s="119"/>
      <c r="CON75" s="119"/>
      <c r="COO75" s="119"/>
      <c r="COP75" s="119"/>
      <c r="COQ75" s="119"/>
      <c r="COR75" s="119"/>
      <c r="COS75" s="119"/>
      <c r="COT75" s="119"/>
      <c r="COU75" s="119"/>
      <c r="COV75" s="119"/>
      <c r="COW75" s="119"/>
      <c r="COX75" s="119"/>
      <c r="COY75" s="119"/>
      <c r="COZ75" s="119"/>
      <c r="CPA75" s="119"/>
      <c r="CPB75" s="119"/>
      <c r="CPC75" s="119"/>
      <c r="CPD75" s="119"/>
      <c r="CPE75" s="119"/>
      <c r="CPF75" s="119"/>
      <c r="CPG75" s="119"/>
      <c r="CPH75" s="119"/>
      <c r="CPI75" s="119"/>
      <c r="CPJ75" s="119"/>
      <c r="CPK75" s="119"/>
      <c r="CPL75" s="119"/>
      <c r="CPM75" s="119"/>
      <c r="CPN75" s="119"/>
      <c r="CPO75" s="119"/>
      <c r="CPP75" s="119"/>
      <c r="CPQ75" s="119"/>
      <c r="CPR75" s="119"/>
      <c r="CPS75" s="119"/>
      <c r="CPT75" s="119"/>
      <c r="CPU75" s="119"/>
      <c r="CPV75" s="119"/>
      <c r="CPW75" s="119"/>
      <c r="CPX75" s="119"/>
      <c r="CPY75" s="119"/>
      <c r="CPZ75" s="119"/>
      <c r="CQA75" s="119"/>
      <c r="CQB75" s="119"/>
      <c r="CQC75" s="119"/>
      <c r="CQD75" s="119"/>
      <c r="CQE75" s="119"/>
      <c r="CQF75" s="119"/>
      <c r="CQG75" s="119"/>
      <c r="CQH75" s="119"/>
      <c r="CQI75" s="119"/>
      <c r="CQJ75" s="119"/>
      <c r="CQK75" s="119"/>
      <c r="CQL75" s="119"/>
      <c r="CQM75" s="119"/>
      <c r="CQN75" s="119"/>
      <c r="CQO75" s="119"/>
      <c r="CQP75" s="119"/>
      <c r="CQQ75" s="119"/>
      <c r="CQR75" s="119"/>
      <c r="CQS75" s="119"/>
      <c r="CQT75" s="119"/>
      <c r="CQU75" s="119"/>
      <c r="CQV75" s="119"/>
      <c r="CQW75" s="119"/>
      <c r="CQX75" s="119"/>
      <c r="CQY75" s="119"/>
      <c r="CQZ75" s="119"/>
      <c r="CRA75" s="119"/>
      <c r="CRB75" s="119"/>
      <c r="CRC75" s="119"/>
      <c r="CRD75" s="119"/>
      <c r="CRE75" s="119"/>
      <c r="CRF75" s="119"/>
      <c r="CRG75" s="119"/>
      <c r="CRH75" s="119"/>
      <c r="CRI75" s="119"/>
      <c r="CRJ75" s="119"/>
      <c r="CRK75" s="119"/>
      <c r="CRL75" s="119"/>
      <c r="CRM75" s="119"/>
      <c r="CRN75" s="119"/>
      <c r="CRO75" s="119"/>
      <c r="CRP75" s="119"/>
      <c r="CRQ75" s="119"/>
      <c r="CRR75" s="119"/>
      <c r="CRS75" s="119"/>
      <c r="CRT75" s="119"/>
      <c r="CRU75" s="119"/>
      <c r="CRV75" s="119"/>
      <c r="CRW75" s="119"/>
      <c r="CRX75" s="119"/>
      <c r="CRY75" s="119"/>
      <c r="CRZ75" s="119"/>
      <c r="CSA75" s="119"/>
      <c r="CSB75" s="119"/>
      <c r="CSC75" s="119"/>
      <c r="CSD75" s="119"/>
      <c r="CSE75" s="119"/>
      <c r="CSF75" s="119"/>
      <c r="CSG75" s="119"/>
      <c r="CSH75" s="119"/>
      <c r="CSI75" s="119"/>
      <c r="CSJ75" s="119"/>
      <c r="CSK75" s="119"/>
      <c r="CSL75" s="119"/>
      <c r="CSM75" s="119"/>
      <c r="CSN75" s="119"/>
      <c r="CSO75" s="119"/>
      <c r="CSP75" s="119"/>
      <c r="CSQ75" s="119"/>
      <c r="CSR75" s="119"/>
      <c r="CSS75" s="119"/>
      <c r="CST75" s="119"/>
      <c r="CSU75" s="119"/>
      <c r="CSV75" s="119"/>
      <c r="CSW75" s="119"/>
      <c r="CSX75" s="119"/>
      <c r="CSY75" s="119"/>
      <c r="CSZ75" s="119"/>
      <c r="CTA75" s="119"/>
      <c r="CTB75" s="119"/>
      <c r="CTC75" s="119"/>
      <c r="CTD75" s="119"/>
      <c r="CTE75" s="119"/>
      <c r="CTF75" s="119"/>
      <c r="CTG75" s="119"/>
      <c r="CTH75" s="119"/>
      <c r="CTI75" s="119"/>
      <c r="CTJ75" s="119"/>
      <c r="CTK75" s="119"/>
      <c r="CTL75" s="119"/>
      <c r="CTM75" s="119"/>
      <c r="CTN75" s="119"/>
      <c r="CTO75" s="119"/>
      <c r="CTP75" s="119"/>
      <c r="CTQ75" s="119"/>
      <c r="CTR75" s="119"/>
      <c r="CTS75" s="119"/>
      <c r="CTT75" s="119"/>
      <c r="CTU75" s="119"/>
      <c r="CTV75" s="119"/>
      <c r="CTW75" s="119"/>
      <c r="CTX75" s="119"/>
      <c r="CTY75" s="119"/>
      <c r="CTZ75" s="119"/>
      <c r="CUA75" s="119"/>
      <c r="CUB75" s="119"/>
      <c r="CUC75" s="119"/>
      <c r="CUD75" s="119"/>
      <c r="CUE75" s="119"/>
      <c r="CUF75" s="119"/>
      <c r="CUG75" s="119"/>
      <c r="CUH75" s="119"/>
      <c r="CUI75" s="119"/>
      <c r="CUJ75" s="119"/>
      <c r="CUK75" s="119"/>
      <c r="CUL75" s="119"/>
      <c r="CUM75" s="119"/>
      <c r="CUN75" s="119"/>
      <c r="CUO75" s="119"/>
      <c r="CUP75" s="119"/>
      <c r="CUQ75" s="119"/>
      <c r="CUR75" s="119"/>
      <c r="CUS75" s="119"/>
      <c r="CUT75" s="119"/>
      <c r="CUU75" s="119"/>
      <c r="CUV75" s="119"/>
      <c r="CUW75" s="119"/>
      <c r="CUX75" s="119"/>
      <c r="CUY75" s="119"/>
      <c r="CUZ75" s="119"/>
      <c r="CVA75" s="119"/>
      <c r="CVB75" s="119"/>
      <c r="CVC75" s="119"/>
      <c r="CVD75" s="119"/>
      <c r="CVE75" s="119"/>
      <c r="CVF75" s="119"/>
      <c r="CVG75" s="119"/>
      <c r="CVH75" s="119"/>
      <c r="CVI75" s="119"/>
      <c r="CVJ75" s="119"/>
      <c r="CVK75" s="119"/>
      <c r="CVL75" s="119"/>
      <c r="CVM75" s="119"/>
      <c r="CVN75" s="119"/>
      <c r="CVO75" s="119"/>
      <c r="CVP75" s="119"/>
      <c r="CVQ75" s="119"/>
      <c r="CVR75" s="119"/>
      <c r="CVS75" s="119"/>
      <c r="CVT75" s="119"/>
      <c r="CVU75" s="119"/>
      <c r="CVV75" s="119"/>
      <c r="CVW75" s="119"/>
      <c r="CVX75" s="119"/>
      <c r="CVY75" s="119"/>
      <c r="CVZ75" s="119"/>
      <c r="CWA75" s="119"/>
      <c r="CWB75" s="119"/>
      <c r="CWC75" s="119"/>
      <c r="CWD75" s="119"/>
      <c r="CWE75" s="119"/>
      <c r="CWF75" s="119"/>
      <c r="CWG75" s="119"/>
      <c r="CWH75" s="119"/>
      <c r="CWI75" s="119"/>
      <c r="CWJ75" s="119"/>
      <c r="CWK75" s="119"/>
      <c r="CWL75" s="119"/>
      <c r="CWM75" s="119"/>
      <c r="CWN75" s="119"/>
      <c r="CWO75" s="119"/>
      <c r="CWP75" s="119"/>
      <c r="CWQ75" s="119"/>
      <c r="CWR75" s="119"/>
      <c r="CWS75" s="119"/>
      <c r="CWT75" s="119"/>
      <c r="CWU75" s="119"/>
      <c r="CWV75" s="119"/>
      <c r="CWW75" s="119"/>
      <c r="CWX75" s="119"/>
      <c r="CWY75" s="119"/>
      <c r="CWZ75" s="119"/>
      <c r="CXA75" s="119"/>
      <c r="CXB75" s="119"/>
      <c r="CXC75" s="119"/>
      <c r="CXD75" s="119"/>
      <c r="CXE75" s="119"/>
      <c r="CXF75" s="119"/>
      <c r="CXG75" s="119"/>
      <c r="CXH75" s="119"/>
      <c r="CXI75" s="119"/>
      <c r="CXJ75" s="119"/>
      <c r="CXK75" s="119"/>
      <c r="CXL75" s="119"/>
      <c r="CXM75" s="119"/>
      <c r="CXN75" s="119"/>
      <c r="CXO75" s="119"/>
      <c r="CXP75" s="119"/>
      <c r="CXQ75" s="119"/>
      <c r="CXR75" s="119"/>
      <c r="CXS75" s="119"/>
      <c r="CXT75" s="119"/>
      <c r="CXU75" s="119"/>
      <c r="CXV75" s="119"/>
      <c r="CXW75" s="119"/>
      <c r="CXX75" s="119"/>
      <c r="CXY75" s="119"/>
      <c r="CXZ75" s="119"/>
      <c r="CYA75" s="119"/>
      <c r="CYB75" s="119"/>
      <c r="CYC75" s="119"/>
      <c r="CYD75" s="119"/>
      <c r="CYE75" s="119"/>
      <c r="CYF75" s="119"/>
      <c r="CYG75" s="119"/>
      <c r="CYH75" s="119"/>
      <c r="CYI75" s="119"/>
      <c r="CYJ75" s="119"/>
      <c r="CYK75" s="119"/>
      <c r="CYL75" s="119"/>
      <c r="CYM75" s="119"/>
      <c r="CYN75" s="119"/>
      <c r="CYO75" s="119"/>
      <c r="CYP75" s="119"/>
      <c r="CYQ75" s="119"/>
      <c r="CYR75" s="119"/>
      <c r="CYS75" s="119"/>
      <c r="CYT75" s="119"/>
      <c r="CYU75" s="119"/>
      <c r="CYV75" s="119"/>
      <c r="CYW75" s="119"/>
      <c r="CYX75" s="119"/>
      <c r="CYY75" s="119"/>
      <c r="CYZ75" s="119"/>
      <c r="CZA75" s="119"/>
      <c r="CZB75" s="119"/>
      <c r="CZC75" s="119"/>
      <c r="CZD75" s="119"/>
      <c r="CZE75" s="119"/>
      <c r="CZF75" s="119"/>
      <c r="CZG75" s="119"/>
      <c r="CZH75" s="119"/>
      <c r="CZI75" s="119"/>
      <c r="CZJ75" s="119"/>
      <c r="CZK75" s="119"/>
      <c r="CZL75" s="119"/>
      <c r="CZM75" s="119"/>
      <c r="CZN75" s="119"/>
      <c r="CZO75" s="119"/>
      <c r="CZP75" s="119"/>
      <c r="CZQ75" s="119"/>
      <c r="CZR75" s="119"/>
      <c r="CZS75" s="119"/>
      <c r="CZT75" s="119"/>
      <c r="CZU75" s="119"/>
      <c r="CZV75" s="119"/>
      <c r="CZW75" s="119"/>
      <c r="CZX75" s="119"/>
      <c r="CZY75" s="119"/>
      <c r="CZZ75" s="119"/>
      <c r="DAA75" s="119"/>
      <c r="DAB75" s="119"/>
      <c r="DAC75" s="119"/>
      <c r="DAD75" s="119"/>
      <c r="DAE75" s="119"/>
      <c r="DAF75" s="119"/>
      <c r="DAG75" s="119"/>
      <c r="DAH75" s="119"/>
      <c r="DAI75" s="119"/>
      <c r="DAJ75" s="119"/>
      <c r="DAK75" s="119"/>
      <c r="DAL75" s="119"/>
      <c r="DAM75" s="119"/>
      <c r="DAN75" s="119"/>
      <c r="DAO75" s="119"/>
      <c r="DAP75" s="119"/>
      <c r="DAQ75" s="119"/>
      <c r="DAR75" s="119"/>
      <c r="DAS75" s="119"/>
      <c r="DAT75" s="119"/>
      <c r="DAU75" s="119"/>
      <c r="DAV75" s="119"/>
      <c r="DAW75" s="119"/>
      <c r="DAX75" s="119"/>
      <c r="DAY75" s="119"/>
      <c r="DAZ75" s="119"/>
      <c r="DBA75" s="119"/>
      <c r="DBB75" s="119"/>
      <c r="DBC75" s="119"/>
      <c r="DBD75" s="119"/>
      <c r="DBE75" s="119"/>
      <c r="DBF75" s="119"/>
      <c r="DBG75" s="119"/>
      <c r="DBH75" s="119"/>
      <c r="DBI75" s="119"/>
      <c r="DBJ75" s="119"/>
      <c r="DBK75" s="119"/>
      <c r="DBL75" s="119"/>
      <c r="DBM75" s="119"/>
      <c r="DBN75" s="119"/>
      <c r="DBO75" s="119"/>
      <c r="DBP75" s="119"/>
      <c r="DBQ75" s="119"/>
      <c r="DBR75" s="119"/>
      <c r="DBS75" s="119"/>
      <c r="DBT75" s="119"/>
      <c r="DBU75" s="119"/>
      <c r="DBV75" s="119"/>
      <c r="DBW75" s="119"/>
      <c r="DBX75" s="119"/>
      <c r="DBY75" s="119"/>
      <c r="DBZ75" s="119"/>
      <c r="DCA75" s="119"/>
      <c r="DCB75" s="119"/>
      <c r="DCC75" s="119"/>
      <c r="DCD75" s="119"/>
      <c r="DCE75" s="119"/>
      <c r="DCF75" s="119"/>
      <c r="DCG75" s="119"/>
      <c r="DCH75" s="119"/>
      <c r="DCI75" s="119"/>
      <c r="DCJ75" s="119"/>
      <c r="DCK75" s="119"/>
      <c r="DCL75" s="119"/>
      <c r="DCM75" s="119"/>
      <c r="DCN75" s="119"/>
      <c r="DCO75" s="119"/>
      <c r="DCP75" s="119"/>
      <c r="DCQ75" s="119"/>
      <c r="DCR75" s="119"/>
      <c r="DCS75" s="119"/>
      <c r="DCT75" s="119"/>
      <c r="DCU75" s="119"/>
      <c r="DCV75" s="119"/>
      <c r="DCW75" s="119"/>
      <c r="DCX75" s="119"/>
      <c r="DCY75" s="119"/>
      <c r="DCZ75" s="119"/>
      <c r="DDA75" s="119"/>
      <c r="DDB75" s="119"/>
      <c r="DDC75" s="119"/>
      <c r="DDD75" s="119"/>
      <c r="DDE75" s="119"/>
      <c r="DDF75" s="119"/>
      <c r="DDG75" s="119"/>
      <c r="DDH75" s="119"/>
      <c r="DDI75" s="119"/>
      <c r="DDJ75" s="119"/>
      <c r="DDK75" s="119"/>
      <c r="DDL75" s="119"/>
      <c r="DDM75" s="119"/>
      <c r="DDN75" s="119"/>
      <c r="DDO75" s="119"/>
      <c r="DDP75" s="119"/>
      <c r="DDQ75" s="119"/>
      <c r="DDR75" s="119"/>
      <c r="DDS75" s="119"/>
      <c r="DDT75" s="119"/>
      <c r="DDU75" s="119"/>
      <c r="DDV75" s="119"/>
      <c r="DDW75" s="119"/>
      <c r="DDX75" s="119"/>
      <c r="DDY75" s="119"/>
      <c r="DDZ75" s="119"/>
      <c r="DEA75" s="119"/>
      <c r="DEB75" s="119"/>
      <c r="DEC75" s="119"/>
      <c r="DED75" s="119"/>
      <c r="DEE75" s="119"/>
      <c r="DEF75" s="119"/>
      <c r="DEG75" s="119"/>
      <c r="DEH75" s="119"/>
      <c r="DEI75" s="119"/>
      <c r="DEJ75" s="119"/>
      <c r="DEK75" s="119"/>
      <c r="DEL75" s="119"/>
      <c r="DEM75" s="119"/>
      <c r="DEN75" s="119"/>
      <c r="DEO75" s="119"/>
      <c r="DEP75" s="119"/>
      <c r="DEQ75" s="119"/>
      <c r="DER75" s="119"/>
      <c r="DES75" s="119"/>
      <c r="DET75" s="119"/>
      <c r="DEU75" s="119"/>
      <c r="DEV75" s="119"/>
      <c r="DEW75" s="119"/>
      <c r="DEX75" s="119"/>
      <c r="DEY75" s="119"/>
      <c r="DEZ75" s="119"/>
      <c r="DFA75" s="119"/>
      <c r="DFB75" s="119"/>
      <c r="DFC75" s="119"/>
      <c r="DFD75" s="119"/>
      <c r="DFE75" s="119"/>
      <c r="DFF75" s="119"/>
      <c r="DFG75" s="119"/>
      <c r="DFH75" s="119"/>
      <c r="DFI75" s="119"/>
      <c r="DFJ75" s="119"/>
      <c r="DFK75" s="119"/>
      <c r="DFL75" s="119"/>
      <c r="DFM75" s="119"/>
      <c r="DFN75" s="119"/>
      <c r="DFO75" s="119"/>
      <c r="DFP75" s="119"/>
      <c r="DFQ75" s="119"/>
      <c r="DFR75" s="119"/>
      <c r="DFS75" s="119"/>
      <c r="DFT75" s="119"/>
      <c r="DFU75" s="119"/>
      <c r="DFV75" s="119"/>
      <c r="DFW75" s="119"/>
      <c r="DFX75" s="119"/>
      <c r="DFY75" s="119"/>
      <c r="DFZ75" s="119"/>
      <c r="DGA75" s="119"/>
      <c r="DGB75" s="119"/>
      <c r="DGC75" s="119"/>
      <c r="DGD75" s="119"/>
      <c r="DGE75" s="119"/>
      <c r="DGF75" s="119"/>
      <c r="DGG75" s="119"/>
      <c r="DGH75" s="119"/>
      <c r="DGI75" s="119"/>
      <c r="DGJ75" s="119"/>
      <c r="DGK75" s="119"/>
      <c r="DGL75" s="119"/>
      <c r="DGM75" s="119"/>
      <c r="DGN75" s="119"/>
      <c r="DGO75" s="119"/>
      <c r="DGP75" s="119"/>
      <c r="DGQ75" s="119"/>
      <c r="DGR75" s="119"/>
      <c r="DGS75" s="119"/>
      <c r="DGT75" s="119"/>
      <c r="DGU75" s="119"/>
      <c r="DGV75" s="119"/>
      <c r="DGW75" s="119"/>
      <c r="DGX75" s="119"/>
      <c r="DGY75" s="119"/>
      <c r="DGZ75" s="119"/>
      <c r="DHA75" s="119"/>
      <c r="DHB75" s="119"/>
      <c r="DHC75" s="119"/>
      <c r="DHD75" s="119"/>
      <c r="DHE75" s="119"/>
      <c r="DHF75" s="119"/>
      <c r="DHG75" s="119"/>
      <c r="DHH75" s="119"/>
      <c r="DHI75" s="119"/>
      <c r="DHJ75" s="119"/>
      <c r="DHK75" s="119"/>
      <c r="DHL75" s="119"/>
      <c r="DHM75" s="119"/>
      <c r="DHN75" s="119"/>
      <c r="DHO75" s="119"/>
      <c r="DHP75" s="119"/>
      <c r="DHQ75" s="119"/>
      <c r="DHR75" s="119"/>
      <c r="DHS75" s="119"/>
      <c r="DHT75" s="119"/>
      <c r="DHU75" s="119"/>
      <c r="DHV75" s="119"/>
      <c r="DHW75" s="119"/>
      <c r="DHX75" s="119"/>
      <c r="DHY75" s="119"/>
      <c r="DHZ75" s="119"/>
      <c r="DIA75" s="119"/>
      <c r="DIB75" s="119"/>
      <c r="DIC75" s="119"/>
      <c r="DID75" s="119"/>
      <c r="DIE75" s="119"/>
      <c r="DIF75" s="119"/>
      <c r="DIG75" s="119"/>
      <c r="DIH75" s="119"/>
      <c r="DII75" s="119"/>
      <c r="DIJ75" s="119"/>
      <c r="DIK75" s="119"/>
      <c r="DIL75" s="119"/>
      <c r="DIM75" s="119"/>
      <c r="DIN75" s="119"/>
      <c r="DIO75" s="119"/>
      <c r="DIP75" s="119"/>
      <c r="DIQ75" s="119"/>
      <c r="DIR75" s="119"/>
      <c r="DIS75" s="119"/>
      <c r="DIT75" s="119"/>
      <c r="DIU75" s="119"/>
      <c r="DIV75" s="119"/>
      <c r="DIW75" s="119"/>
      <c r="DIX75" s="119"/>
      <c r="DIY75" s="119"/>
      <c r="DIZ75" s="119"/>
      <c r="DJA75" s="119"/>
      <c r="DJB75" s="119"/>
      <c r="DJC75" s="119"/>
      <c r="DJD75" s="119"/>
      <c r="DJE75" s="119"/>
      <c r="DJF75" s="119"/>
      <c r="DJG75" s="119"/>
      <c r="DJH75" s="119"/>
      <c r="DJI75" s="119"/>
      <c r="DJJ75" s="119"/>
      <c r="DJK75" s="119"/>
      <c r="DJL75" s="119"/>
      <c r="DJM75" s="119"/>
      <c r="DJN75" s="119"/>
      <c r="DJO75" s="119"/>
      <c r="DJP75" s="119"/>
      <c r="DJQ75" s="119"/>
      <c r="DJR75" s="119"/>
      <c r="DJS75" s="119"/>
      <c r="DJT75" s="119"/>
      <c r="DJU75" s="119"/>
      <c r="DJV75" s="119"/>
      <c r="DJW75" s="119"/>
      <c r="DJX75" s="119"/>
      <c r="DJY75" s="119"/>
      <c r="DJZ75" s="119"/>
      <c r="DKA75" s="119"/>
      <c r="DKB75" s="119"/>
      <c r="DKC75" s="119"/>
      <c r="DKD75" s="119"/>
      <c r="DKE75" s="119"/>
      <c r="DKF75" s="119"/>
      <c r="DKG75" s="119"/>
      <c r="DKH75" s="119"/>
      <c r="DKI75" s="119"/>
      <c r="DKJ75" s="119"/>
      <c r="DKK75" s="119"/>
      <c r="DKL75" s="119"/>
      <c r="DKM75" s="119"/>
      <c r="DKN75" s="119"/>
      <c r="DKO75" s="119"/>
      <c r="DKP75" s="119"/>
      <c r="DKQ75" s="119"/>
      <c r="DKR75" s="119"/>
      <c r="DKS75" s="119"/>
      <c r="DKT75" s="119"/>
      <c r="DKU75" s="119"/>
      <c r="DKV75" s="119"/>
      <c r="DKW75" s="119"/>
      <c r="DKX75" s="119"/>
      <c r="DKY75" s="119"/>
      <c r="DKZ75" s="119"/>
      <c r="DLA75" s="119"/>
      <c r="DLB75" s="119"/>
      <c r="DLC75" s="119"/>
      <c r="DLD75" s="119"/>
      <c r="DLE75" s="119"/>
      <c r="DLF75" s="119"/>
      <c r="DLG75" s="119"/>
      <c r="DLH75" s="119"/>
      <c r="DLI75" s="119"/>
      <c r="DLJ75" s="119"/>
      <c r="DLK75" s="119"/>
      <c r="DLL75" s="119"/>
      <c r="DLM75" s="119"/>
      <c r="DLN75" s="119"/>
      <c r="DLO75" s="119"/>
      <c r="DLP75" s="119"/>
      <c r="DLQ75" s="119"/>
      <c r="DLR75" s="119"/>
      <c r="DLS75" s="119"/>
      <c r="DLT75" s="119"/>
      <c r="DLU75" s="119"/>
      <c r="DLV75" s="119"/>
      <c r="DLW75" s="119"/>
      <c r="DLX75" s="119"/>
      <c r="DLY75" s="119"/>
      <c r="DLZ75" s="119"/>
      <c r="DMA75" s="119"/>
      <c r="DMB75" s="119"/>
      <c r="DMC75" s="119"/>
      <c r="DMD75" s="119"/>
      <c r="DME75" s="119"/>
      <c r="DMF75" s="119"/>
      <c r="DMG75" s="119"/>
      <c r="DMH75" s="119"/>
      <c r="DMI75" s="119"/>
      <c r="DMJ75" s="119"/>
      <c r="DMK75" s="119"/>
      <c r="DML75" s="119"/>
      <c r="DMM75" s="119"/>
      <c r="DMN75" s="119"/>
      <c r="DMO75" s="119"/>
      <c r="DMP75" s="119"/>
      <c r="DMQ75" s="119"/>
      <c r="DMR75" s="119"/>
      <c r="DMS75" s="119"/>
      <c r="DMT75" s="119"/>
      <c r="DMU75" s="119"/>
      <c r="DMV75" s="119"/>
      <c r="DMW75" s="119"/>
      <c r="DMX75" s="119"/>
      <c r="DMY75" s="119"/>
      <c r="DMZ75" s="119"/>
      <c r="DNA75" s="119"/>
      <c r="DNB75" s="119"/>
      <c r="DNC75" s="119"/>
      <c r="DND75" s="119"/>
      <c r="DNE75" s="119"/>
      <c r="DNF75" s="119"/>
      <c r="DNG75" s="119"/>
      <c r="DNH75" s="119"/>
      <c r="DNI75" s="119"/>
      <c r="DNJ75" s="119"/>
      <c r="DNK75" s="119"/>
      <c r="DNL75" s="119"/>
      <c r="DNM75" s="119"/>
      <c r="DNN75" s="119"/>
      <c r="DNO75" s="119"/>
      <c r="DNP75" s="119"/>
      <c r="DNQ75" s="119"/>
      <c r="DNR75" s="119"/>
      <c r="DNS75" s="119"/>
      <c r="DNT75" s="119"/>
      <c r="DNU75" s="119"/>
      <c r="DNV75" s="119"/>
      <c r="DNW75" s="119"/>
      <c r="DNX75" s="119"/>
      <c r="DNY75" s="119"/>
      <c r="DNZ75" s="119"/>
      <c r="DOA75" s="119"/>
      <c r="DOB75" s="119"/>
      <c r="DOC75" s="119"/>
      <c r="DOD75" s="119"/>
      <c r="DOE75" s="119"/>
      <c r="DOF75" s="119"/>
      <c r="DOG75" s="119"/>
      <c r="DOH75" s="119"/>
      <c r="DOI75" s="119"/>
      <c r="DOJ75" s="119"/>
      <c r="DOK75" s="119"/>
      <c r="DOL75" s="119"/>
      <c r="DOM75" s="119"/>
      <c r="DON75" s="119"/>
      <c r="DOO75" s="119"/>
      <c r="DOP75" s="119"/>
      <c r="DOQ75" s="119"/>
      <c r="DOR75" s="119"/>
      <c r="DOS75" s="119"/>
      <c r="DOT75" s="119"/>
      <c r="DOU75" s="119"/>
      <c r="DOV75" s="119"/>
      <c r="DOW75" s="119"/>
      <c r="DOX75" s="119"/>
      <c r="DOY75" s="119"/>
      <c r="DOZ75" s="119"/>
      <c r="DPA75" s="119"/>
      <c r="DPB75" s="119"/>
      <c r="DPC75" s="119"/>
      <c r="DPD75" s="119"/>
      <c r="DPE75" s="119"/>
      <c r="DPF75" s="119"/>
      <c r="DPG75" s="119"/>
      <c r="DPH75" s="119"/>
      <c r="DPI75" s="119"/>
      <c r="DPJ75" s="119"/>
      <c r="DPK75" s="119"/>
      <c r="DPL75" s="119"/>
      <c r="DPM75" s="119"/>
      <c r="DPN75" s="119"/>
      <c r="DPO75" s="119"/>
      <c r="DPP75" s="119"/>
      <c r="DPQ75" s="119"/>
      <c r="DPR75" s="119"/>
      <c r="DPS75" s="119"/>
      <c r="DPT75" s="119"/>
      <c r="DPU75" s="119"/>
      <c r="DPV75" s="119"/>
      <c r="DPW75" s="119"/>
      <c r="DPX75" s="119"/>
      <c r="DPY75" s="119"/>
      <c r="DPZ75" s="119"/>
      <c r="DQA75" s="119"/>
      <c r="DQB75" s="119"/>
      <c r="DQC75" s="119"/>
      <c r="DQD75" s="119"/>
      <c r="DQE75" s="119"/>
      <c r="DQF75" s="119"/>
      <c r="DQG75" s="119"/>
      <c r="DQH75" s="119"/>
      <c r="DQI75" s="119"/>
      <c r="DQJ75" s="119"/>
      <c r="DQK75" s="119"/>
      <c r="DQL75" s="119"/>
      <c r="DQM75" s="119"/>
      <c r="DQN75" s="119"/>
      <c r="DQO75" s="119"/>
      <c r="DQP75" s="119"/>
      <c r="DQQ75" s="119"/>
      <c r="DQR75" s="119"/>
      <c r="DQS75" s="119"/>
      <c r="DQT75" s="119"/>
      <c r="DQU75" s="119"/>
      <c r="DQV75" s="119"/>
      <c r="DQW75" s="119"/>
      <c r="DQX75" s="119"/>
      <c r="DQY75" s="119"/>
      <c r="DQZ75" s="119"/>
      <c r="DRA75" s="119"/>
      <c r="DRB75" s="119"/>
      <c r="DRC75" s="119"/>
      <c r="DRD75" s="119"/>
      <c r="DRE75" s="119"/>
      <c r="DRF75" s="119"/>
      <c r="DRG75" s="119"/>
      <c r="DRH75" s="119"/>
      <c r="DRI75" s="119"/>
      <c r="DRJ75" s="119"/>
      <c r="DRK75" s="119"/>
      <c r="DRL75" s="119"/>
      <c r="DRM75" s="119"/>
      <c r="DRN75" s="119"/>
      <c r="DRO75" s="119"/>
      <c r="DRP75" s="119"/>
      <c r="DRQ75" s="119"/>
      <c r="DRR75" s="119"/>
      <c r="DRS75" s="119"/>
      <c r="DRT75" s="119"/>
      <c r="DRU75" s="119"/>
      <c r="DRV75" s="119"/>
      <c r="DRW75" s="119"/>
      <c r="DRX75" s="119"/>
      <c r="DRY75" s="119"/>
      <c r="DRZ75" s="119"/>
      <c r="DSA75" s="119"/>
      <c r="DSB75" s="119"/>
      <c r="DSC75" s="119"/>
      <c r="DSD75" s="119"/>
      <c r="DSE75" s="119"/>
      <c r="DSF75" s="119"/>
      <c r="DSG75" s="119"/>
      <c r="DSH75" s="119"/>
      <c r="DSI75" s="119"/>
      <c r="DSJ75" s="119"/>
      <c r="DSK75" s="119"/>
      <c r="DSL75" s="119"/>
      <c r="DSM75" s="119"/>
      <c r="DSN75" s="119"/>
      <c r="DSO75" s="119"/>
      <c r="DSP75" s="119"/>
      <c r="DSQ75" s="119"/>
      <c r="DSR75" s="119"/>
      <c r="DSS75" s="119"/>
      <c r="DST75" s="119"/>
      <c r="DSU75" s="119"/>
      <c r="DSV75" s="119"/>
      <c r="DSW75" s="119"/>
      <c r="DSX75" s="119"/>
      <c r="DSY75" s="119"/>
      <c r="DSZ75" s="119"/>
      <c r="DTA75" s="119"/>
      <c r="DTB75" s="119"/>
      <c r="DTC75" s="119"/>
      <c r="DTD75" s="119"/>
      <c r="DTE75" s="119"/>
      <c r="DTF75" s="119"/>
      <c r="DTG75" s="119"/>
      <c r="DTH75" s="119"/>
      <c r="DTI75" s="119"/>
      <c r="DTJ75" s="119"/>
      <c r="DTK75" s="119"/>
      <c r="DTL75" s="119"/>
      <c r="DTM75" s="119"/>
      <c r="DTN75" s="119"/>
      <c r="DTO75" s="119"/>
      <c r="DTP75" s="119"/>
      <c r="DTQ75" s="119"/>
      <c r="DTR75" s="119"/>
      <c r="DTS75" s="119"/>
      <c r="DTT75" s="119"/>
      <c r="DTU75" s="119"/>
      <c r="DTV75" s="119"/>
      <c r="DTW75" s="119"/>
      <c r="DTX75" s="119"/>
      <c r="DTY75" s="119"/>
      <c r="DTZ75" s="119"/>
      <c r="DUA75" s="119"/>
      <c r="DUB75" s="119"/>
      <c r="DUC75" s="119"/>
      <c r="DUD75" s="119"/>
      <c r="DUE75" s="119"/>
      <c r="DUF75" s="119"/>
      <c r="DUG75" s="119"/>
      <c r="DUH75" s="119"/>
      <c r="DUI75" s="119"/>
      <c r="DUJ75" s="119"/>
      <c r="DUK75" s="119"/>
      <c r="DUL75" s="119"/>
      <c r="DUM75" s="119"/>
      <c r="DUN75" s="119"/>
      <c r="DUO75" s="119"/>
      <c r="DUP75" s="119"/>
      <c r="DUQ75" s="119"/>
      <c r="DUR75" s="119"/>
      <c r="DUS75" s="119"/>
      <c r="DUT75" s="119"/>
      <c r="DUU75" s="119"/>
      <c r="DUV75" s="119"/>
      <c r="DUW75" s="119"/>
      <c r="DUX75" s="119"/>
      <c r="DUY75" s="119"/>
      <c r="DUZ75" s="119"/>
      <c r="DVA75" s="119"/>
      <c r="DVB75" s="119"/>
      <c r="DVC75" s="119"/>
      <c r="DVD75" s="119"/>
      <c r="DVE75" s="119"/>
      <c r="DVF75" s="119"/>
      <c r="DVG75" s="119"/>
      <c r="DVH75" s="119"/>
      <c r="DVI75" s="119"/>
      <c r="DVJ75" s="119"/>
      <c r="DVK75" s="119"/>
      <c r="DVL75" s="119"/>
      <c r="DVM75" s="119"/>
      <c r="DVN75" s="119"/>
      <c r="DVO75" s="119"/>
      <c r="DVP75" s="119"/>
      <c r="DVQ75" s="119"/>
      <c r="DVR75" s="119"/>
      <c r="DVS75" s="119"/>
      <c r="DVT75" s="119"/>
      <c r="DVU75" s="119"/>
      <c r="DVV75" s="119"/>
      <c r="DVW75" s="119"/>
      <c r="DVX75" s="119"/>
      <c r="DVY75" s="119"/>
      <c r="DVZ75" s="119"/>
      <c r="DWA75" s="119"/>
      <c r="DWB75" s="119"/>
      <c r="DWC75" s="119"/>
      <c r="DWD75" s="119"/>
      <c r="DWE75" s="119"/>
      <c r="DWF75" s="119"/>
      <c r="DWG75" s="119"/>
      <c r="DWH75" s="119"/>
      <c r="DWI75" s="119"/>
      <c r="DWJ75" s="119"/>
      <c r="DWK75" s="119"/>
      <c r="DWL75" s="119"/>
      <c r="DWM75" s="119"/>
      <c r="DWN75" s="119"/>
      <c r="DWO75" s="119"/>
      <c r="DWP75" s="119"/>
      <c r="DWQ75" s="119"/>
      <c r="DWR75" s="119"/>
      <c r="DWS75" s="119"/>
      <c r="DWT75" s="119"/>
      <c r="DWU75" s="119"/>
      <c r="DWV75" s="119"/>
      <c r="DWW75" s="119"/>
      <c r="DWX75" s="119"/>
      <c r="DWY75" s="119"/>
      <c r="DWZ75" s="119"/>
      <c r="DXA75" s="119"/>
      <c r="DXB75" s="119"/>
      <c r="DXC75" s="119"/>
      <c r="DXD75" s="119"/>
      <c r="DXE75" s="119"/>
      <c r="DXF75" s="119"/>
      <c r="DXG75" s="119"/>
      <c r="DXH75" s="119"/>
      <c r="DXI75" s="119"/>
      <c r="DXJ75" s="119"/>
      <c r="DXK75" s="119"/>
      <c r="DXL75" s="119"/>
      <c r="DXM75" s="119"/>
      <c r="DXN75" s="119"/>
      <c r="DXO75" s="119"/>
      <c r="DXP75" s="119"/>
      <c r="DXQ75" s="119"/>
      <c r="DXR75" s="119"/>
      <c r="DXS75" s="119"/>
      <c r="DXT75" s="119"/>
      <c r="DXU75" s="119"/>
      <c r="DXV75" s="119"/>
      <c r="DXW75" s="119"/>
      <c r="DXX75" s="119"/>
      <c r="DXY75" s="119"/>
      <c r="DXZ75" s="119"/>
      <c r="DYA75" s="119"/>
      <c r="DYB75" s="119"/>
      <c r="DYC75" s="119"/>
      <c r="DYD75" s="119"/>
      <c r="DYE75" s="119"/>
      <c r="DYF75" s="119"/>
      <c r="DYG75" s="119"/>
      <c r="DYH75" s="119"/>
      <c r="DYI75" s="119"/>
      <c r="DYJ75" s="119"/>
      <c r="DYK75" s="119"/>
      <c r="DYL75" s="119"/>
      <c r="DYM75" s="119"/>
      <c r="DYN75" s="119"/>
      <c r="DYO75" s="119"/>
      <c r="DYP75" s="119"/>
      <c r="DYQ75" s="119"/>
      <c r="DYR75" s="119"/>
      <c r="DYS75" s="119"/>
      <c r="DYT75" s="119"/>
      <c r="DYU75" s="119"/>
      <c r="DYV75" s="119"/>
      <c r="DYW75" s="119"/>
      <c r="DYX75" s="119"/>
      <c r="DYY75" s="119"/>
      <c r="DYZ75" s="119"/>
      <c r="DZA75" s="119"/>
      <c r="DZB75" s="119"/>
      <c r="DZC75" s="119"/>
      <c r="DZD75" s="119"/>
      <c r="DZE75" s="119"/>
      <c r="DZF75" s="119"/>
      <c r="DZG75" s="119"/>
      <c r="DZH75" s="119"/>
      <c r="DZI75" s="119"/>
      <c r="DZJ75" s="119"/>
      <c r="DZK75" s="119"/>
      <c r="DZL75" s="119"/>
      <c r="DZM75" s="119"/>
      <c r="DZN75" s="119"/>
      <c r="DZO75" s="119"/>
      <c r="DZP75" s="119"/>
      <c r="DZQ75" s="119"/>
      <c r="DZR75" s="119"/>
      <c r="DZS75" s="119"/>
      <c r="DZT75" s="119"/>
      <c r="DZU75" s="119"/>
      <c r="DZV75" s="119"/>
      <c r="DZW75" s="119"/>
      <c r="DZX75" s="119"/>
      <c r="DZY75" s="119"/>
      <c r="DZZ75" s="119"/>
      <c r="EAA75" s="119"/>
      <c r="EAB75" s="119"/>
      <c r="EAC75" s="119"/>
      <c r="EAD75" s="119"/>
      <c r="EAE75" s="119"/>
      <c r="EAF75" s="119"/>
      <c r="EAG75" s="119"/>
      <c r="EAH75" s="119"/>
      <c r="EAI75" s="119"/>
      <c r="EAJ75" s="119"/>
      <c r="EAK75" s="119"/>
      <c r="EAL75" s="119"/>
      <c r="EAM75" s="119"/>
      <c r="EAN75" s="119"/>
      <c r="EAO75" s="119"/>
      <c r="EAP75" s="119"/>
      <c r="EAQ75" s="119"/>
      <c r="EAR75" s="119"/>
      <c r="EAS75" s="119"/>
      <c r="EAT75" s="119"/>
      <c r="EAU75" s="119"/>
      <c r="EAV75" s="119"/>
      <c r="EAW75" s="119"/>
      <c r="EAX75" s="119"/>
      <c r="EAY75" s="119"/>
      <c r="EAZ75" s="119"/>
      <c r="EBA75" s="119"/>
      <c r="EBB75" s="119"/>
      <c r="EBC75" s="119"/>
      <c r="EBD75" s="119"/>
      <c r="EBE75" s="119"/>
      <c r="EBF75" s="119"/>
      <c r="EBG75" s="119"/>
      <c r="EBH75" s="119"/>
      <c r="EBI75" s="119"/>
      <c r="EBJ75" s="119"/>
      <c r="EBK75" s="119"/>
      <c r="EBL75" s="119"/>
      <c r="EBM75" s="119"/>
      <c r="EBN75" s="119"/>
      <c r="EBO75" s="119"/>
      <c r="EBP75" s="119"/>
      <c r="EBQ75" s="119"/>
      <c r="EBR75" s="119"/>
      <c r="EBS75" s="119"/>
      <c r="EBT75" s="119"/>
      <c r="EBU75" s="119"/>
      <c r="EBV75" s="119"/>
      <c r="EBW75" s="119"/>
      <c r="EBX75" s="119"/>
      <c r="EBY75" s="119"/>
      <c r="EBZ75" s="119"/>
      <c r="ECA75" s="119"/>
      <c r="ECB75" s="119"/>
      <c r="ECC75" s="119"/>
      <c r="ECD75" s="119"/>
      <c r="ECE75" s="119"/>
      <c r="ECF75" s="119"/>
      <c r="ECG75" s="119"/>
      <c r="ECH75" s="119"/>
      <c r="ECI75" s="119"/>
      <c r="ECJ75" s="119"/>
      <c r="ECK75" s="119"/>
      <c r="ECL75" s="119"/>
      <c r="ECM75" s="119"/>
      <c r="ECN75" s="119"/>
      <c r="ECO75" s="119"/>
      <c r="ECP75" s="119"/>
      <c r="ECQ75" s="119"/>
      <c r="ECR75" s="119"/>
      <c r="ECS75" s="119"/>
      <c r="ECT75" s="119"/>
      <c r="ECU75" s="119"/>
      <c r="ECV75" s="119"/>
      <c r="ECW75" s="119"/>
      <c r="ECX75" s="119"/>
      <c r="ECY75" s="119"/>
      <c r="ECZ75" s="119"/>
      <c r="EDA75" s="119"/>
      <c r="EDB75" s="119"/>
      <c r="EDC75" s="119"/>
      <c r="EDD75" s="119"/>
      <c r="EDE75" s="119"/>
      <c r="EDF75" s="119"/>
      <c r="EDG75" s="119"/>
      <c r="EDH75" s="119"/>
      <c r="EDI75" s="119"/>
      <c r="EDJ75" s="119"/>
      <c r="EDK75" s="119"/>
      <c r="EDL75" s="119"/>
      <c r="EDM75" s="119"/>
      <c r="EDN75" s="119"/>
      <c r="EDO75" s="119"/>
      <c r="EDP75" s="119"/>
      <c r="EDQ75" s="119"/>
      <c r="EDR75" s="119"/>
      <c r="EDS75" s="119"/>
      <c r="EDT75" s="119"/>
      <c r="EDU75" s="119"/>
      <c r="EDV75" s="119"/>
      <c r="EDW75" s="119"/>
      <c r="EDX75" s="119"/>
      <c r="EDY75" s="119"/>
      <c r="EDZ75" s="119"/>
      <c r="EEA75" s="119"/>
      <c r="EEB75" s="119"/>
      <c r="EEC75" s="119"/>
      <c r="EED75" s="119"/>
      <c r="EEE75" s="119"/>
      <c r="EEF75" s="119"/>
      <c r="EEG75" s="119"/>
      <c r="EEH75" s="119"/>
      <c r="EEI75" s="119"/>
      <c r="EEJ75" s="119"/>
      <c r="EEK75" s="119"/>
      <c r="EEL75" s="119"/>
      <c r="EEM75" s="119"/>
      <c r="EEN75" s="119"/>
      <c r="EEO75" s="119"/>
      <c r="EEP75" s="119"/>
      <c r="EEQ75" s="119"/>
      <c r="EER75" s="119"/>
      <c r="EES75" s="119"/>
      <c r="EET75" s="119"/>
      <c r="EEU75" s="119"/>
      <c r="EEV75" s="119"/>
      <c r="EEW75" s="119"/>
      <c r="EEX75" s="119"/>
      <c r="EEY75" s="119"/>
      <c r="EEZ75" s="119"/>
      <c r="EFA75" s="119"/>
      <c r="EFB75" s="119"/>
      <c r="EFC75" s="119"/>
      <c r="EFD75" s="119"/>
      <c r="EFE75" s="119"/>
      <c r="EFF75" s="119"/>
      <c r="EFG75" s="119"/>
      <c r="EFH75" s="119"/>
      <c r="EFI75" s="119"/>
      <c r="EFJ75" s="119"/>
      <c r="EFK75" s="119"/>
      <c r="EFL75" s="119"/>
      <c r="EFM75" s="119"/>
      <c r="EFN75" s="119"/>
      <c r="EFO75" s="119"/>
      <c r="EFP75" s="119"/>
      <c r="EFQ75" s="119"/>
      <c r="EFR75" s="119"/>
      <c r="EFS75" s="119"/>
      <c r="EFT75" s="119"/>
      <c r="EFU75" s="119"/>
      <c r="EFV75" s="119"/>
      <c r="EFW75" s="119"/>
      <c r="EFX75" s="119"/>
      <c r="EFY75" s="119"/>
      <c r="EFZ75" s="119"/>
      <c r="EGA75" s="119"/>
      <c r="EGB75" s="119"/>
      <c r="EGC75" s="119"/>
      <c r="EGD75" s="119"/>
      <c r="EGE75" s="119"/>
      <c r="EGF75" s="119"/>
      <c r="EGG75" s="119"/>
      <c r="EGH75" s="119"/>
      <c r="EGI75" s="119"/>
      <c r="EGJ75" s="119"/>
      <c r="EGK75" s="119"/>
      <c r="EGL75" s="119"/>
      <c r="EGM75" s="119"/>
      <c r="EGN75" s="119"/>
      <c r="EGO75" s="119"/>
      <c r="EGP75" s="119"/>
      <c r="EGQ75" s="119"/>
      <c r="EGR75" s="119"/>
      <c r="EGS75" s="119"/>
      <c r="EGT75" s="119"/>
      <c r="EGU75" s="119"/>
      <c r="EGV75" s="119"/>
      <c r="EGW75" s="119"/>
      <c r="EGX75" s="119"/>
      <c r="EGY75" s="119"/>
      <c r="EGZ75" s="119"/>
      <c r="EHA75" s="119"/>
      <c r="EHB75" s="119"/>
      <c r="EHC75" s="119"/>
      <c r="EHD75" s="119"/>
      <c r="EHE75" s="119"/>
      <c r="EHF75" s="119"/>
      <c r="EHG75" s="119"/>
      <c r="EHH75" s="119"/>
      <c r="EHI75" s="119"/>
      <c r="EHJ75" s="119"/>
      <c r="EHK75" s="119"/>
      <c r="EHL75" s="119"/>
      <c r="EHM75" s="119"/>
      <c r="EHN75" s="119"/>
      <c r="EHO75" s="119"/>
      <c r="EHP75" s="119"/>
      <c r="EHQ75" s="119"/>
      <c r="EHR75" s="119"/>
      <c r="EHS75" s="119"/>
      <c r="EHT75" s="119"/>
      <c r="EHU75" s="119"/>
      <c r="EHV75" s="119"/>
      <c r="EHW75" s="119"/>
      <c r="EHX75" s="119"/>
      <c r="EHY75" s="119"/>
      <c r="EHZ75" s="119"/>
      <c r="EIA75" s="119"/>
      <c r="EIB75" s="119"/>
      <c r="EIC75" s="119"/>
      <c r="EID75" s="119"/>
      <c r="EIE75" s="119"/>
      <c r="EIF75" s="119"/>
      <c r="EIG75" s="119"/>
      <c r="EIH75" s="119"/>
      <c r="EII75" s="119"/>
      <c r="EIJ75" s="119"/>
      <c r="EIK75" s="119"/>
      <c r="EIL75" s="119"/>
      <c r="EIM75" s="119"/>
      <c r="EIN75" s="119"/>
      <c r="EIO75" s="119"/>
      <c r="EIP75" s="119"/>
      <c r="EIQ75" s="119"/>
      <c r="EIR75" s="119"/>
      <c r="EIS75" s="119"/>
      <c r="EIT75" s="119"/>
      <c r="EIU75" s="119"/>
      <c r="EIV75" s="119"/>
      <c r="EIW75" s="119"/>
      <c r="EIX75" s="119"/>
      <c r="EIY75" s="119"/>
      <c r="EIZ75" s="119"/>
      <c r="EJA75" s="119"/>
      <c r="EJB75" s="119"/>
      <c r="EJC75" s="119"/>
      <c r="EJD75" s="119"/>
      <c r="EJE75" s="119"/>
      <c r="EJF75" s="119"/>
      <c r="EJG75" s="119"/>
      <c r="EJH75" s="119"/>
      <c r="EJI75" s="119"/>
      <c r="EJJ75" s="119"/>
      <c r="EJK75" s="119"/>
      <c r="EJL75" s="119"/>
      <c r="EJM75" s="119"/>
      <c r="EJN75" s="119"/>
      <c r="EJO75" s="119"/>
      <c r="EJP75" s="119"/>
      <c r="EJQ75" s="119"/>
      <c r="EJR75" s="119"/>
      <c r="EJS75" s="119"/>
      <c r="EJT75" s="119"/>
      <c r="EJU75" s="119"/>
      <c r="EJV75" s="119"/>
      <c r="EJW75" s="119"/>
      <c r="EJX75" s="119"/>
      <c r="EJY75" s="119"/>
      <c r="EJZ75" s="119"/>
      <c r="EKA75" s="119"/>
      <c r="EKB75" s="119"/>
      <c r="EKC75" s="119"/>
      <c r="EKD75" s="119"/>
      <c r="EKE75" s="119"/>
      <c r="EKF75" s="119"/>
      <c r="EKG75" s="119"/>
      <c r="EKH75" s="119"/>
      <c r="EKI75" s="119"/>
      <c r="EKJ75" s="119"/>
      <c r="EKK75" s="119"/>
      <c r="EKL75" s="119"/>
      <c r="EKM75" s="119"/>
      <c r="EKN75" s="119"/>
      <c r="EKO75" s="119"/>
      <c r="EKP75" s="119"/>
      <c r="EKQ75" s="119"/>
      <c r="EKR75" s="119"/>
      <c r="EKS75" s="119"/>
      <c r="EKT75" s="119"/>
      <c r="EKU75" s="119"/>
      <c r="EKV75" s="119"/>
      <c r="EKW75" s="119"/>
      <c r="EKX75" s="119"/>
      <c r="EKY75" s="119"/>
      <c r="EKZ75" s="119"/>
      <c r="ELA75" s="119"/>
      <c r="ELB75" s="119"/>
      <c r="ELC75" s="119"/>
      <c r="ELD75" s="119"/>
      <c r="ELE75" s="119"/>
      <c r="ELF75" s="119"/>
      <c r="ELG75" s="119"/>
      <c r="ELH75" s="119"/>
      <c r="ELI75" s="119"/>
      <c r="ELJ75" s="119"/>
      <c r="ELK75" s="119"/>
      <c r="ELL75" s="119"/>
      <c r="ELM75" s="119"/>
      <c r="ELN75" s="119"/>
      <c r="ELO75" s="119"/>
      <c r="ELP75" s="119"/>
      <c r="ELQ75" s="119"/>
      <c r="ELR75" s="119"/>
      <c r="ELS75" s="119"/>
      <c r="ELT75" s="119"/>
      <c r="ELU75" s="119"/>
      <c r="ELV75" s="119"/>
      <c r="ELW75" s="119"/>
      <c r="ELX75" s="119"/>
      <c r="ELY75" s="119"/>
      <c r="ELZ75" s="119"/>
      <c r="EMA75" s="119"/>
      <c r="EMB75" s="119"/>
      <c r="EMC75" s="119"/>
      <c r="EMD75" s="119"/>
      <c r="EME75" s="119"/>
      <c r="EMF75" s="119"/>
      <c r="EMG75" s="119"/>
      <c r="EMH75" s="119"/>
      <c r="EMI75" s="119"/>
      <c r="EMJ75" s="119"/>
      <c r="EMK75" s="119"/>
      <c r="EML75" s="119"/>
      <c r="EMM75" s="119"/>
      <c r="EMN75" s="119"/>
      <c r="EMO75" s="119"/>
      <c r="EMP75" s="119"/>
      <c r="EMQ75" s="119"/>
      <c r="EMR75" s="119"/>
      <c r="EMS75" s="119"/>
      <c r="EMT75" s="119"/>
      <c r="EMU75" s="119"/>
      <c r="EMV75" s="119"/>
      <c r="EMW75" s="119"/>
      <c r="EMX75" s="119"/>
      <c r="EMY75" s="119"/>
      <c r="EMZ75" s="119"/>
      <c r="ENA75" s="119"/>
      <c r="ENB75" s="119"/>
      <c r="ENC75" s="119"/>
      <c r="END75" s="119"/>
      <c r="ENE75" s="119"/>
      <c r="ENF75" s="119"/>
      <c r="ENG75" s="119"/>
      <c r="ENH75" s="119"/>
      <c r="ENI75" s="119"/>
      <c r="ENJ75" s="119"/>
      <c r="ENK75" s="119"/>
      <c r="ENL75" s="119"/>
      <c r="ENM75" s="119"/>
      <c r="ENN75" s="119"/>
      <c r="ENO75" s="119"/>
      <c r="ENP75" s="119"/>
      <c r="ENQ75" s="119"/>
      <c r="ENR75" s="119"/>
      <c r="ENS75" s="119"/>
      <c r="ENT75" s="119"/>
      <c r="ENU75" s="119"/>
      <c r="ENV75" s="119"/>
      <c r="ENW75" s="119"/>
      <c r="ENX75" s="119"/>
      <c r="ENY75" s="119"/>
      <c r="ENZ75" s="119"/>
      <c r="EOA75" s="119"/>
      <c r="EOB75" s="119"/>
      <c r="EOC75" s="119"/>
      <c r="EOD75" s="119"/>
      <c r="EOE75" s="119"/>
      <c r="EOF75" s="119"/>
      <c r="EOG75" s="119"/>
      <c r="EOH75" s="119"/>
      <c r="EOI75" s="119"/>
      <c r="EOJ75" s="119"/>
      <c r="EOK75" s="119"/>
      <c r="EOL75" s="119"/>
      <c r="EOM75" s="119"/>
      <c r="EON75" s="119"/>
      <c r="EOO75" s="119"/>
      <c r="EOP75" s="119"/>
      <c r="EOQ75" s="119"/>
      <c r="EOR75" s="119"/>
      <c r="EOS75" s="119"/>
      <c r="EOT75" s="119"/>
      <c r="EOU75" s="119"/>
      <c r="EOV75" s="119"/>
      <c r="EOW75" s="119"/>
      <c r="EOX75" s="119"/>
      <c r="EOY75" s="119"/>
      <c r="EOZ75" s="119"/>
      <c r="EPA75" s="119"/>
      <c r="EPB75" s="119"/>
      <c r="EPC75" s="119"/>
      <c r="EPD75" s="119"/>
      <c r="EPE75" s="119"/>
      <c r="EPF75" s="119"/>
      <c r="EPG75" s="119"/>
      <c r="EPH75" s="119"/>
      <c r="EPI75" s="119"/>
      <c r="EPJ75" s="119"/>
      <c r="EPK75" s="119"/>
      <c r="EPL75" s="119"/>
      <c r="EPM75" s="119"/>
      <c r="EPN75" s="119"/>
      <c r="EPO75" s="119"/>
      <c r="EPP75" s="119"/>
      <c r="EPQ75" s="119"/>
      <c r="EPR75" s="119"/>
      <c r="EPS75" s="119"/>
      <c r="EPT75" s="119"/>
      <c r="EPU75" s="119"/>
      <c r="EPV75" s="119"/>
      <c r="EPW75" s="119"/>
      <c r="EPX75" s="119"/>
      <c r="EPY75" s="119"/>
      <c r="EPZ75" s="119"/>
      <c r="EQA75" s="119"/>
      <c r="EQB75" s="119"/>
      <c r="EQC75" s="119"/>
      <c r="EQD75" s="119"/>
      <c r="EQE75" s="119"/>
      <c r="EQF75" s="119"/>
      <c r="EQG75" s="119"/>
      <c r="EQH75" s="119"/>
      <c r="EQI75" s="119"/>
      <c r="EQJ75" s="119"/>
      <c r="EQK75" s="119"/>
      <c r="EQL75" s="119"/>
      <c r="EQM75" s="119"/>
      <c r="EQN75" s="119"/>
      <c r="EQO75" s="119"/>
      <c r="EQP75" s="119"/>
      <c r="EQQ75" s="119"/>
      <c r="EQR75" s="119"/>
      <c r="EQS75" s="119"/>
      <c r="EQT75" s="119"/>
      <c r="EQU75" s="119"/>
      <c r="EQV75" s="119"/>
      <c r="EQW75" s="119"/>
      <c r="EQX75" s="119"/>
      <c r="EQY75" s="119"/>
      <c r="EQZ75" s="119"/>
      <c r="ERA75" s="119"/>
      <c r="ERB75" s="119"/>
      <c r="ERC75" s="119"/>
      <c r="ERD75" s="119"/>
      <c r="ERE75" s="119"/>
      <c r="ERF75" s="119"/>
      <c r="ERG75" s="119"/>
      <c r="ERH75" s="119"/>
      <c r="ERI75" s="119"/>
      <c r="ERJ75" s="119"/>
      <c r="ERK75" s="119"/>
      <c r="ERL75" s="119"/>
      <c r="ERM75" s="119"/>
      <c r="ERN75" s="119"/>
      <c r="ERO75" s="119"/>
      <c r="ERP75" s="119"/>
      <c r="ERQ75" s="119"/>
      <c r="ERR75" s="119"/>
      <c r="ERS75" s="119"/>
      <c r="ERT75" s="119"/>
      <c r="ERU75" s="119"/>
      <c r="ERV75" s="119"/>
      <c r="ERW75" s="119"/>
      <c r="ERX75" s="119"/>
      <c r="ERY75" s="119"/>
      <c r="ERZ75" s="119"/>
      <c r="ESA75" s="119"/>
      <c r="ESB75" s="119"/>
      <c r="ESC75" s="119"/>
      <c r="ESD75" s="119"/>
      <c r="ESE75" s="119"/>
      <c r="ESF75" s="119"/>
      <c r="ESG75" s="119"/>
      <c r="ESH75" s="119"/>
      <c r="ESI75" s="119"/>
      <c r="ESJ75" s="119"/>
      <c r="ESK75" s="119"/>
      <c r="ESL75" s="119"/>
      <c r="ESM75" s="119"/>
      <c r="ESN75" s="119"/>
      <c r="ESO75" s="119"/>
      <c r="ESP75" s="119"/>
      <c r="ESQ75" s="119"/>
      <c r="ESR75" s="119"/>
      <c r="ESS75" s="119"/>
      <c r="EST75" s="119"/>
      <c r="ESU75" s="119"/>
      <c r="ESV75" s="119"/>
      <c r="ESW75" s="119"/>
      <c r="ESX75" s="119"/>
      <c r="ESY75" s="119"/>
      <c r="ESZ75" s="119"/>
      <c r="ETA75" s="119"/>
      <c r="ETB75" s="119"/>
      <c r="ETC75" s="119"/>
      <c r="ETD75" s="119"/>
      <c r="ETE75" s="119"/>
      <c r="ETF75" s="119"/>
      <c r="ETG75" s="119"/>
      <c r="ETH75" s="119"/>
      <c r="ETI75" s="119"/>
      <c r="ETJ75" s="119"/>
      <c r="ETK75" s="119"/>
      <c r="ETL75" s="119"/>
      <c r="ETM75" s="119"/>
      <c r="ETN75" s="119"/>
      <c r="ETO75" s="119"/>
      <c r="ETP75" s="119"/>
      <c r="ETQ75" s="119"/>
      <c r="ETR75" s="119"/>
      <c r="ETS75" s="119"/>
      <c r="ETT75" s="119"/>
      <c r="ETU75" s="119"/>
      <c r="ETV75" s="119"/>
      <c r="ETW75" s="119"/>
      <c r="ETX75" s="119"/>
      <c r="ETY75" s="119"/>
      <c r="ETZ75" s="119"/>
      <c r="EUA75" s="119"/>
      <c r="EUB75" s="119"/>
      <c r="EUC75" s="119"/>
      <c r="EUD75" s="119"/>
      <c r="EUE75" s="119"/>
      <c r="EUF75" s="119"/>
      <c r="EUG75" s="119"/>
      <c r="EUH75" s="119"/>
      <c r="EUI75" s="119"/>
      <c r="EUJ75" s="119"/>
      <c r="EUK75" s="119"/>
      <c r="EUL75" s="119"/>
      <c r="EUM75" s="119"/>
      <c r="EUN75" s="119"/>
      <c r="EUO75" s="119"/>
      <c r="EUP75" s="119"/>
      <c r="EUQ75" s="119"/>
      <c r="EUR75" s="119"/>
      <c r="EUS75" s="119"/>
      <c r="EUT75" s="119"/>
      <c r="EUU75" s="119"/>
      <c r="EUV75" s="119"/>
      <c r="EUW75" s="119"/>
      <c r="EUX75" s="119"/>
      <c r="EUY75" s="119"/>
      <c r="EUZ75" s="119"/>
      <c r="EVA75" s="119"/>
      <c r="EVB75" s="119"/>
      <c r="EVC75" s="119"/>
      <c r="EVD75" s="119"/>
      <c r="EVE75" s="119"/>
      <c r="EVF75" s="119"/>
      <c r="EVG75" s="119"/>
      <c r="EVH75" s="119"/>
      <c r="EVI75" s="119"/>
      <c r="EVJ75" s="119"/>
      <c r="EVK75" s="119"/>
      <c r="EVL75" s="119"/>
      <c r="EVM75" s="119"/>
      <c r="EVN75" s="119"/>
      <c r="EVO75" s="119"/>
      <c r="EVP75" s="119"/>
      <c r="EVQ75" s="119"/>
      <c r="EVR75" s="119"/>
      <c r="EVS75" s="119"/>
      <c r="EVT75" s="119"/>
      <c r="EVU75" s="119"/>
      <c r="EVV75" s="119"/>
      <c r="EVW75" s="119"/>
      <c r="EVX75" s="119"/>
      <c r="EVY75" s="119"/>
      <c r="EVZ75" s="119"/>
      <c r="EWA75" s="119"/>
      <c r="EWB75" s="119"/>
      <c r="EWC75" s="119"/>
      <c r="EWD75" s="119"/>
      <c r="EWE75" s="119"/>
      <c r="EWF75" s="119"/>
      <c r="EWG75" s="119"/>
      <c r="EWH75" s="119"/>
      <c r="EWI75" s="119"/>
      <c r="EWJ75" s="119"/>
      <c r="EWK75" s="119"/>
      <c r="EWL75" s="119"/>
      <c r="EWM75" s="119"/>
      <c r="EWN75" s="119"/>
      <c r="EWO75" s="119"/>
      <c r="EWP75" s="119"/>
      <c r="EWQ75" s="119"/>
      <c r="EWR75" s="119"/>
      <c r="EWS75" s="119"/>
      <c r="EWT75" s="119"/>
      <c r="EWU75" s="119"/>
      <c r="EWV75" s="119"/>
      <c r="EWW75" s="119"/>
      <c r="EWX75" s="119"/>
      <c r="EWY75" s="119"/>
      <c r="EWZ75" s="119"/>
      <c r="EXA75" s="119"/>
      <c r="EXB75" s="119"/>
      <c r="EXC75" s="119"/>
      <c r="EXD75" s="119"/>
      <c r="EXE75" s="119"/>
      <c r="EXF75" s="119"/>
      <c r="EXG75" s="119"/>
      <c r="EXH75" s="119"/>
      <c r="EXI75" s="119"/>
      <c r="EXJ75" s="119"/>
      <c r="EXK75" s="119"/>
      <c r="EXL75" s="119"/>
      <c r="EXM75" s="119"/>
      <c r="EXN75" s="119"/>
      <c r="EXO75" s="119"/>
      <c r="EXP75" s="119"/>
      <c r="EXQ75" s="119"/>
      <c r="EXR75" s="119"/>
      <c r="EXS75" s="119"/>
      <c r="EXT75" s="119"/>
      <c r="EXU75" s="119"/>
      <c r="EXV75" s="119"/>
      <c r="EXW75" s="119"/>
      <c r="EXX75" s="119"/>
      <c r="EXY75" s="119"/>
      <c r="EXZ75" s="119"/>
      <c r="EYA75" s="119"/>
      <c r="EYB75" s="119"/>
      <c r="EYC75" s="119"/>
      <c r="EYD75" s="119"/>
      <c r="EYE75" s="119"/>
      <c r="EYF75" s="119"/>
      <c r="EYG75" s="119"/>
      <c r="EYH75" s="119"/>
      <c r="EYI75" s="119"/>
      <c r="EYJ75" s="119"/>
      <c r="EYK75" s="119"/>
      <c r="EYL75" s="119"/>
      <c r="EYM75" s="119"/>
      <c r="EYN75" s="119"/>
      <c r="EYO75" s="119"/>
      <c r="EYP75" s="119"/>
      <c r="EYQ75" s="119"/>
      <c r="EYR75" s="119"/>
      <c r="EYS75" s="119"/>
      <c r="EYT75" s="119"/>
      <c r="EYU75" s="119"/>
      <c r="EYV75" s="119"/>
      <c r="EYW75" s="119"/>
      <c r="EYX75" s="119"/>
      <c r="EYY75" s="119"/>
      <c r="EYZ75" s="119"/>
      <c r="EZA75" s="119"/>
      <c r="EZB75" s="119"/>
      <c r="EZC75" s="119"/>
      <c r="EZD75" s="119"/>
      <c r="EZE75" s="119"/>
      <c r="EZF75" s="119"/>
      <c r="EZG75" s="119"/>
      <c r="EZH75" s="119"/>
      <c r="EZI75" s="119"/>
      <c r="EZJ75" s="119"/>
      <c r="EZK75" s="119"/>
      <c r="EZL75" s="119"/>
      <c r="EZM75" s="119"/>
      <c r="EZN75" s="119"/>
      <c r="EZO75" s="119"/>
      <c r="EZP75" s="119"/>
      <c r="EZQ75" s="119"/>
      <c r="EZR75" s="119"/>
      <c r="EZS75" s="119"/>
      <c r="EZT75" s="119"/>
      <c r="EZU75" s="119"/>
      <c r="EZV75" s="119"/>
      <c r="EZW75" s="119"/>
      <c r="EZX75" s="119"/>
      <c r="EZY75" s="119"/>
      <c r="EZZ75" s="119"/>
      <c r="FAA75" s="119"/>
      <c r="FAB75" s="119"/>
      <c r="FAC75" s="119"/>
      <c r="FAD75" s="119"/>
      <c r="FAE75" s="119"/>
      <c r="FAF75" s="119"/>
      <c r="FAG75" s="119"/>
      <c r="FAH75" s="119"/>
      <c r="FAI75" s="119"/>
      <c r="FAJ75" s="119"/>
      <c r="FAK75" s="119"/>
      <c r="FAL75" s="119"/>
      <c r="FAM75" s="119"/>
      <c r="FAN75" s="119"/>
      <c r="FAO75" s="119"/>
      <c r="FAP75" s="119"/>
      <c r="FAQ75" s="119"/>
      <c r="FAR75" s="119"/>
      <c r="FAS75" s="119"/>
      <c r="FAT75" s="119"/>
      <c r="FAU75" s="119"/>
      <c r="FAV75" s="119"/>
      <c r="FAW75" s="119"/>
      <c r="FAX75" s="119"/>
      <c r="FAY75" s="119"/>
      <c r="FAZ75" s="119"/>
      <c r="FBA75" s="119"/>
      <c r="FBB75" s="119"/>
      <c r="FBC75" s="119"/>
      <c r="FBD75" s="119"/>
      <c r="FBE75" s="119"/>
      <c r="FBF75" s="119"/>
      <c r="FBG75" s="119"/>
      <c r="FBH75" s="119"/>
      <c r="FBI75" s="119"/>
      <c r="FBJ75" s="119"/>
      <c r="FBK75" s="119"/>
      <c r="FBL75" s="119"/>
      <c r="FBM75" s="119"/>
      <c r="FBN75" s="119"/>
      <c r="FBO75" s="119"/>
      <c r="FBP75" s="119"/>
      <c r="FBQ75" s="119"/>
      <c r="FBR75" s="119"/>
      <c r="FBS75" s="119"/>
      <c r="FBT75" s="119"/>
      <c r="FBU75" s="119"/>
      <c r="FBV75" s="119"/>
      <c r="FBW75" s="119"/>
      <c r="FBX75" s="119"/>
      <c r="FBY75" s="119"/>
      <c r="FBZ75" s="119"/>
      <c r="FCA75" s="119"/>
      <c r="FCB75" s="119"/>
      <c r="FCC75" s="119"/>
      <c r="FCD75" s="119"/>
      <c r="FCE75" s="119"/>
      <c r="FCF75" s="119"/>
      <c r="FCG75" s="119"/>
      <c r="FCH75" s="119"/>
      <c r="FCI75" s="119"/>
      <c r="FCJ75" s="119"/>
      <c r="FCK75" s="119"/>
      <c r="FCL75" s="119"/>
      <c r="FCM75" s="119"/>
      <c r="FCN75" s="119"/>
      <c r="FCO75" s="119"/>
      <c r="FCP75" s="119"/>
      <c r="FCQ75" s="119"/>
      <c r="FCR75" s="119"/>
      <c r="FCS75" s="119"/>
      <c r="FCT75" s="119"/>
      <c r="FCU75" s="119"/>
      <c r="FCV75" s="119"/>
      <c r="FCW75" s="119"/>
      <c r="FCX75" s="119"/>
      <c r="FCY75" s="119"/>
      <c r="FCZ75" s="119"/>
      <c r="FDA75" s="119"/>
      <c r="FDB75" s="119"/>
      <c r="FDC75" s="119"/>
      <c r="FDD75" s="119"/>
      <c r="FDE75" s="119"/>
      <c r="FDF75" s="119"/>
      <c r="FDG75" s="119"/>
      <c r="FDH75" s="119"/>
      <c r="FDI75" s="119"/>
      <c r="FDJ75" s="119"/>
      <c r="FDK75" s="119"/>
      <c r="FDL75" s="119"/>
      <c r="FDM75" s="119"/>
      <c r="FDN75" s="119"/>
      <c r="FDO75" s="119"/>
      <c r="FDP75" s="119"/>
      <c r="FDQ75" s="119"/>
      <c r="FDR75" s="119"/>
      <c r="FDS75" s="119"/>
      <c r="FDT75" s="119"/>
      <c r="FDU75" s="119"/>
      <c r="FDV75" s="119"/>
      <c r="FDW75" s="119"/>
      <c r="FDX75" s="119"/>
      <c r="FDY75" s="119"/>
      <c r="FDZ75" s="119"/>
      <c r="FEA75" s="119"/>
      <c r="FEB75" s="119"/>
      <c r="FEC75" s="119"/>
      <c r="FED75" s="119"/>
      <c r="FEE75" s="119"/>
      <c r="FEF75" s="119"/>
      <c r="FEG75" s="119"/>
      <c r="FEH75" s="119"/>
      <c r="FEI75" s="119"/>
      <c r="FEJ75" s="119"/>
      <c r="FEK75" s="119"/>
      <c r="FEL75" s="119"/>
      <c r="FEM75" s="119"/>
      <c r="FEN75" s="119"/>
      <c r="FEO75" s="119"/>
      <c r="FEP75" s="119"/>
      <c r="FEQ75" s="119"/>
      <c r="FER75" s="119"/>
      <c r="FES75" s="119"/>
      <c r="FET75" s="119"/>
      <c r="FEU75" s="119"/>
      <c r="FEV75" s="119"/>
      <c r="FEW75" s="119"/>
      <c r="FEX75" s="119"/>
      <c r="FEY75" s="119"/>
      <c r="FEZ75" s="119"/>
      <c r="FFA75" s="119"/>
      <c r="FFB75" s="119"/>
      <c r="FFC75" s="119"/>
      <c r="FFD75" s="119"/>
      <c r="FFE75" s="119"/>
      <c r="FFF75" s="119"/>
      <c r="FFG75" s="119"/>
      <c r="FFH75" s="119"/>
      <c r="FFI75" s="119"/>
      <c r="FFJ75" s="119"/>
      <c r="FFK75" s="119"/>
      <c r="FFL75" s="119"/>
      <c r="FFM75" s="119"/>
      <c r="FFN75" s="119"/>
      <c r="FFO75" s="119"/>
      <c r="FFP75" s="119"/>
      <c r="FFQ75" s="119"/>
      <c r="FFR75" s="119"/>
      <c r="FFS75" s="119"/>
      <c r="FFT75" s="119"/>
      <c r="FFU75" s="119"/>
      <c r="FFV75" s="119"/>
      <c r="FFW75" s="119"/>
      <c r="FFX75" s="119"/>
      <c r="FFY75" s="119"/>
      <c r="FFZ75" s="119"/>
      <c r="FGA75" s="119"/>
      <c r="FGB75" s="119"/>
      <c r="FGC75" s="119"/>
      <c r="FGD75" s="119"/>
      <c r="FGE75" s="119"/>
      <c r="FGF75" s="119"/>
      <c r="FGG75" s="119"/>
      <c r="FGH75" s="119"/>
      <c r="FGI75" s="119"/>
      <c r="FGJ75" s="119"/>
      <c r="FGK75" s="119"/>
      <c r="FGL75" s="119"/>
      <c r="FGM75" s="119"/>
      <c r="FGN75" s="119"/>
      <c r="FGO75" s="119"/>
      <c r="FGP75" s="119"/>
      <c r="FGQ75" s="119"/>
      <c r="FGR75" s="119"/>
      <c r="FGS75" s="119"/>
      <c r="FGT75" s="119"/>
      <c r="FGU75" s="119"/>
      <c r="FGV75" s="119"/>
      <c r="FGW75" s="119"/>
      <c r="FGX75" s="119"/>
      <c r="FGY75" s="119"/>
      <c r="FGZ75" s="119"/>
      <c r="FHA75" s="119"/>
      <c r="FHB75" s="119"/>
      <c r="FHC75" s="119"/>
      <c r="FHD75" s="119"/>
      <c r="FHE75" s="119"/>
      <c r="FHF75" s="119"/>
      <c r="FHG75" s="119"/>
      <c r="FHH75" s="119"/>
      <c r="FHI75" s="119"/>
      <c r="FHJ75" s="119"/>
      <c r="FHK75" s="119"/>
      <c r="FHL75" s="119"/>
      <c r="FHM75" s="119"/>
      <c r="FHN75" s="119"/>
      <c r="FHO75" s="119"/>
      <c r="FHP75" s="119"/>
      <c r="FHQ75" s="119"/>
      <c r="FHR75" s="119"/>
      <c r="FHS75" s="119"/>
      <c r="FHT75" s="119"/>
      <c r="FHU75" s="119"/>
      <c r="FHV75" s="119"/>
      <c r="FHW75" s="119"/>
      <c r="FHX75" s="119"/>
      <c r="FHY75" s="119"/>
      <c r="FHZ75" s="119"/>
      <c r="FIA75" s="119"/>
      <c r="FIB75" s="119"/>
      <c r="FIC75" s="119"/>
      <c r="FID75" s="119"/>
      <c r="FIE75" s="119"/>
      <c r="FIF75" s="119"/>
      <c r="FIG75" s="119"/>
      <c r="FIH75" s="119"/>
      <c r="FII75" s="119"/>
      <c r="FIJ75" s="119"/>
      <c r="FIK75" s="119"/>
      <c r="FIL75" s="119"/>
      <c r="FIM75" s="119"/>
      <c r="FIN75" s="119"/>
      <c r="FIO75" s="119"/>
      <c r="FIP75" s="119"/>
      <c r="FIQ75" s="119"/>
      <c r="FIR75" s="119"/>
      <c r="FIS75" s="119"/>
      <c r="FIT75" s="119"/>
      <c r="FIU75" s="119"/>
      <c r="FIV75" s="119"/>
      <c r="FIW75" s="119"/>
      <c r="FIX75" s="119"/>
      <c r="FIY75" s="119"/>
      <c r="FIZ75" s="119"/>
      <c r="FJA75" s="119"/>
      <c r="FJB75" s="119"/>
      <c r="FJC75" s="119"/>
      <c r="FJD75" s="119"/>
      <c r="FJE75" s="119"/>
      <c r="FJF75" s="119"/>
      <c r="FJG75" s="119"/>
      <c r="FJH75" s="119"/>
      <c r="FJI75" s="119"/>
      <c r="FJJ75" s="119"/>
      <c r="FJK75" s="119"/>
      <c r="FJL75" s="119"/>
      <c r="FJM75" s="119"/>
      <c r="FJN75" s="119"/>
      <c r="FJO75" s="119"/>
      <c r="FJP75" s="119"/>
      <c r="FJQ75" s="119"/>
      <c r="FJR75" s="119"/>
      <c r="FJS75" s="119"/>
      <c r="FJT75" s="119"/>
      <c r="FJU75" s="119"/>
      <c r="FJV75" s="119"/>
      <c r="FJW75" s="119"/>
      <c r="FJX75" s="119"/>
      <c r="FJY75" s="119"/>
      <c r="FJZ75" s="119"/>
      <c r="FKA75" s="119"/>
      <c r="FKB75" s="119"/>
      <c r="FKC75" s="119"/>
      <c r="FKD75" s="119"/>
      <c r="FKE75" s="119"/>
      <c r="FKF75" s="119"/>
      <c r="FKG75" s="119"/>
      <c r="FKH75" s="119"/>
      <c r="FKI75" s="119"/>
      <c r="FKJ75" s="119"/>
      <c r="FKK75" s="119"/>
      <c r="FKL75" s="119"/>
      <c r="FKM75" s="119"/>
      <c r="FKN75" s="119"/>
      <c r="FKO75" s="119"/>
      <c r="FKP75" s="119"/>
      <c r="FKQ75" s="119"/>
      <c r="FKR75" s="119"/>
      <c r="FKS75" s="119"/>
      <c r="FKT75" s="119"/>
      <c r="FKU75" s="119"/>
      <c r="FKV75" s="119"/>
      <c r="FKW75" s="119"/>
      <c r="FKX75" s="119"/>
      <c r="FKY75" s="119"/>
      <c r="FKZ75" s="119"/>
      <c r="FLA75" s="119"/>
      <c r="FLB75" s="119"/>
      <c r="FLC75" s="119"/>
      <c r="FLD75" s="119"/>
      <c r="FLE75" s="119"/>
      <c r="FLF75" s="119"/>
      <c r="FLG75" s="119"/>
      <c r="FLH75" s="119"/>
      <c r="FLI75" s="119"/>
      <c r="FLJ75" s="119"/>
      <c r="FLK75" s="119"/>
      <c r="FLL75" s="119"/>
      <c r="FLM75" s="119"/>
      <c r="FLN75" s="119"/>
      <c r="FLO75" s="119"/>
      <c r="FLP75" s="119"/>
      <c r="FLQ75" s="119"/>
      <c r="FLR75" s="119"/>
      <c r="FLS75" s="119"/>
      <c r="FLT75" s="119"/>
      <c r="FLU75" s="119"/>
      <c r="FLV75" s="119"/>
      <c r="FLW75" s="119"/>
      <c r="FLX75" s="119"/>
      <c r="FLY75" s="119"/>
      <c r="FLZ75" s="119"/>
      <c r="FMA75" s="119"/>
      <c r="FMB75" s="119"/>
      <c r="FMC75" s="119"/>
      <c r="FMD75" s="119"/>
      <c r="FME75" s="119"/>
      <c r="FMF75" s="119"/>
      <c r="FMG75" s="119"/>
      <c r="FMH75" s="119"/>
      <c r="FMI75" s="119"/>
      <c r="FMJ75" s="119"/>
      <c r="FMK75" s="119"/>
      <c r="FML75" s="119"/>
      <c r="FMM75" s="119"/>
      <c r="FMN75" s="119"/>
      <c r="FMO75" s="119"/>
      <c r="FMP75" s="119"/>
      <c r="FMQ75" s="119"/>
      <c r="FMR75" s="119"/>
      <c r="FMS75" s="119"/>
      <c r="FMT75" s="119"/>
      <c r="FMU75" s="119"/>
      <c r="FMV75" s="119"/>
      <c r="FMW75" s="119"/>
      <c r="FMX75" s="119"/>
      <c r="FMY75" s="119"/>
      <c r="FMZ75" s="119"/>
      <c r="FNA75" s="119"/>
      <c r="FNB75" s="119"/>
      <c r="FNC75" s="119"/>
      <c r="FND75" s="119"/>
      <c r="FNE75" s="119"/>
      <c r="FNF75" s="119"/>
      <c r="FNG75" s="119"/>
      <c r="FNH75" s="119"/>
      <c r="FNI75" s="119"/>
      <c r="FNJ75" s="119"/>
      <c r="FNK75" s="119"/>
      <c r="FNL75" s="119"/>
      <c r="FNM75" s="119"/>
      <c r="FNN75" s="119"/>
      <c r="FNO75" s="119"/>
      <c r="FNP75" s="119"/>
      <c r="FNQ75" s="119"/>
      <c r="FNR75" s="119"/>
      <c r="FNS75" s="119"/>
      <c r="FNT75" s="119"/>
      <c r="FNU75" s="119"/>
      <c r="FNV75" s="119"/>
      <c r="FNW75" s="119"/>
      <c r="FNX75" s="119"/>
      <c r="FNY75" s="119"/>
      <c r="FNZ75" s="119"/>
      <c r="FOA75" s="119"/>
      <c r="FOB75" s="119"/>
      <c r="FOC75" s="119"/>
      <c r="FOD75" s="119"/>
      <c r="FOE75" s="119"/>
      <c r="FOF75" s="119"/>
      <c r="FOG75" s="119"/>
      <c r="FOH75" s="119"/>
      <c r="FOI75" s="119"/>
      <c r="FOJ75" s="119"/>
      <c r="FOK75" s="119"/>
      <c r="FOL75" s="119"/>
      <c r="FOM75" s="119"/>
      <c r="FON75" s="119"/>
      <c r="FOO75" s="119"/>
      <c r="FOP75" s="119"/>
      <c r="FOQ75" s="119"/>
      <c r="FOR75" s="119"/>
      <c r="FOS75" s="119"/>
      <c r="FOT75" s="119"/>
      <c r="FOU75" s="119"/>
      <c r="FOV75" s="119"/>
      <c r="FOW75" s="119"/>
      <c r="FOX75" s="119"/>
      <c r="FOY75" s="119"/>
      <c r="FOZ75" s="119"/>
      <c r="FPA75" s="119"/>
      <c r="FPB75" s="119"/>
      <c r="FPC75" s="119"/>
      <c r="FPD75" s="119"/>
      <c r="FPE75" s="119"/>
      <c r="FPF75" s="119"/>
      <c r="FPG75" s="119"/>
      <c r="FPH75" s="119"/>
      <c r="FPI75" s="119"/>
      <c r="FPJ75" s="119"/>
      <c r="FPK75" s="119"/>
      <c r="FPL75" s="119"/>
      <c r="FPM75" s="119"/>
      <c r="FPN75" s="119"/>
      <c r="FPO75" s="119"/>
      <c r="FPP75" s="119"/>
      <c r="FPQ75" s="119"/>
      <c r="FPR75" s="119"/>
      <c r="FPS75" s="119"/>
      <c r="FPT75" s="119"/>
      <c r="FPU75" s="119"/>
      <c r="FPV75" s="119"/>
      <c r="FPW75" s="119"/>
      <c r="FPX75" s="119"/>
      <c r="FPY75" s="119"/>
      <c r="FPZ75" s="119"/>
      <c r="FQA75" s="119"/>
      <c r="FQB75" s="119"/>
      <c r="FQC75" s="119"/>
      <c r="FQD75" s="119"/>
      <c r="FQE75" s="119"/>
      <c r="FQF75" s="119"/>
      <c r="FQG75" s="119"/>
      <c r="FQH75" s="119"/>
      <c r="FQI75" s="119"/>
      <c r="FQJ75" s="119"/>
      <c r="FQK75" s="119"/>
      <c r="FQL75" s="119"/>
      <c r="FQM75" s="119"/>
      <c r="FQN75" s="119"/>
      <c r="FQO75" s="119"/>
      <c r="FQP75" s="119"/>
      <c r="FQQ75" s="119"/>
      <c r="FQR75" s="119"/>
      <c r="FQS75" s="119"/>
      <c r="FQT75" s="119"/>
      <c r="FQU75" s="119"/>
      <c r="FQV75" s="119"/>
      <c r="FQW75" s="119"/>
      <c r="FQX75" s="119"/>
      <c r="FQY75" s="119"/>
      <c r="FQZ75" s="119"/>
      <c r="FRA75" s="119"/>
      <c r="FRB75" s="119"/>
      <c r="FRC75" s="119"/>
      <c r="FRD75" s="119"/>
      <c r="FRE75" s="119"/>
      <c r="FRF75" s="119"/>
      <c r="FRG75" s="119"/>
      <c r="FRH75" s="119"/>
      <c r="FRI75" s="119"/>
      <c r="FRJ75" s="119"/>
      <c r="FRK75" s="119"/>
      <c r="FRL75" s="119"/>
      <c r="FRM75" s="119"/>
      <c r="FRN75" s="119"/>
      <c r="FRO75" s="119"/>
      <c r="FRP75" s="119"/>
      <c r="FRQ75" s="119"/>
      <c r="FRR75" s="119"/>
      <c r="FRS75" s="119"/>
      <c r="FRT75" s="119"/>
      <c r="FRU75" s="119"/>
      <c r="FRV75" s="119"/>
      <c r="FRW75" s="119"/>
      <c r="FRX75" s="119"/>
      <c r="FRY75" s="119"/>
      <c r="FRZ75" s="119"/>
      <c r="FSA75" s="119"/>
      <c r="FSB75" s="119"/>
      <c r="FSC75" s="119"/>
      <c r="FSD75" s="119"/>
      <c r="FSE75" s="119"/>
      <c r="FSF75" s="119"/>
      <c r="FSG75" s="119"/>
      <c r="FSH75" s="119"/>
      <c r="FSI75" s="119"/>
      <c r="FSJ75" s="119"/>
      <c r="FSK75" s="119"/>
      <c r="FSL75" s="119"/>
      <c r="FSM75" s="119"/>
      <c r="FSN75" s="119"/>
      <c r="FSO75" s="119"/>
      <c r="FSP75" s="119"/>
      <c r="FSQ75" s="119"/>
      <c r="FSR75" s="119"/>
      <c r="FSS75" s="119"/>
      <c r="FST75" s="119"/>
      <c r="FSU75" s="119"/>
      <c r="FSV75" s="119"/>
      <c r="FSW75" s="119"/>
      <c r="FSX75" s="119"/>
      <c r="FSY75" s="119"/>
      <c r="FSZ75" s="119"/>
      <c r="FTA75" s="119"/>
      <c r="FTB75" s="119"/>
      <c r="FTC75" s="119"/>
      <c r="FTD75" s="119"/>
      <c r="FTE75" s="119"/>
      <c r="FTF75" s="119"/>
      <c r="FTG75" s="119"/>
      <c r="FTH75" s="119"/>
      <c r="FTI75" s="119"/>
      <c r="FTJ75" s="119"/>
      <c r="FTK75" s="119"/>
      <c r="FTL75" s="119"/>
      <c r="FTM75" s="119"/>
      <c r="FTN75" s="119"/>
      <c r="FTO75" s="119"/>
      <c r="FTP75" s="119"/>
      <c r="FTQ75" s="119"/>
      <c r="FTR75" s="119"/>
      <c r="FTS75" s="119"/>
      <c r="FTT75" s="119"/>
      <c r="FTU75" s="119"/>
      <c r="FTV75" s="119"/>
      <c r="FTW75" s="119"/>
      <c r="FTX75" s="119"/>
      <c r="FTY75" s="119"/>
      <c r="FTZ75" s="119"/>
      <c r="FUA75" s="119"/>
      <c r="FUB75" s="119"/>
      <c r="FUC75" s="119"/>
      <c r="FUD75" s="119"/>
      <c r="FUE75" s="119"/>
      <c r="FUF75" s="119"/>
      <c r="FUG75" s="119"/>
      <c r="FUH75" s="119"/>
      <c r="FUI75" s="119"/>
      <c r="FUJ75" s="119"/>
      <c r="FUK75" s="119"/>
      <c r="FUL75" s="119"/>
      <c r="FUM75" s="119"/>
      <c r="FUN75" s="119"/>
      <c r="FUO75" s="119"/>
      <c r="FUP75" s="119"/>
      <c r="FUQ75" s="119"/>
      <c r="FUR75" s="119"/>
      <c r="FUS75" s="119"/>
      <c r="FUT75" s="119"/>
      <c r="FUU75" s="119"/>
      <c r="FUV75" s="119"/>
      <c r="FUW75" s="119"/>
      <c r="FUX75" s="119"/>
      <c r="FUY75" s="119"/>
      <c r="FUZ75" s="119"/>
      <c r="FVA75" s="119"/>
      <c r="FVB75" s="119"/>
      <c r="FVC75" s="119"/>
      <c r="FVD75" s="119"/>
      <c r="FVE75" s="119"/>
      <c r="FVF75" s="119"/>
      <c r="FVG75" s="119"/>
      <c r="FVH75" s="119"/>
      <c r="FVI75" s="119"/>
      <c r="FVJ75" s="119"/>
      <c r="FVK75" s="119"/>
      <c r="FVL75" s="119"/>
      <c r="FVM75" s="119"/>
      <c r="FVN75" s="119"/>
      <c r="FVO75" s="119"/>
      <c r="FVP75" s="119"/>
      <c r="FVQ75" s="119"/>
      <c r="FVR75" s="119"/>
      <c r="FVS75" s="119"/>
      <c r="FVT75" s="119"/>
      <c r="FVU75" s="119"/>
      <c r="FVV75" s="119"/>
      <c r="FVW75" s="119"/>
      <c r="FVX75" s="119"/>
      <c r="FVY75" s="119"/>
      <c r="FVZ75" s="119"/>
      <c r="FWA75" s="119"/>
      <c r="FWB75" s="119"/>
      <c r="FWC75" s="119"/>
      <c r="FWD75" s="119"/>
      <c r="FWE75" s="119"/>
      <c r="FWF75" s="119"/>
      <c r="FWG75" s="119"/>
      <c r="FWH75" s="119"/>
      <c r="FWI75" s="119"/>
      <c r="FWJ75" s="119"/>
      <c r="FWK75" s="119"/>
      <c r="FWL75" s="119"/>
      <c r="FWM75" s="119"/>
      <c r="FWN75" s="119"/>
      <c r="FWO75" s="119"/>
      <c r="FWP75" s="119"/>
      <c r="FWQ75" s="119"/>
      <c r="FWR75" s="119"/>
      <c r="FWS75" s="119"/>
      <c r="FWT75" s="119"/>
      <c r="FWU75" s="119"/>
      <c r="FWV75" s="119"/>
      <c r="FWW75" s="119"/>
      <c r="FWX75" s="119"/>
      <c r="FWY75" s="119"/>
      <c r="FWZ75" s="119"/>
      <c r="FXA75" s="119"/>
      <c r="FXB75" s="119"/>
      <c r="FXC75" s="119"/>
      <c r="FXD75" s="119"/>
      <c r="FXE75" s="119"/>
      <c r="FXF75" s="119"/>
      <c r="FXG75" s="119"/>
      <c r="FXH75" s="119"/>
      <c r="FXI75" s="119"/>
      <c r="FXJ75" s="119"/>
      <c r="FXK75" s="119"/>
      <c r="FXL75" s="119"/>
      <c r="FXM75" s="119"/>
      <c r="FXN75" s="119"/>
      <c r="FXO75" s="119"/>
      <c r="FXP75" s="119"/>
      <c r="FXQ75" s="119"/>
      <c r="FXR75" s="119"/>
      <c r="FXS75" s="119"/>
      <c r="FXT75" s="119"/>
      <c r="FXU75" s="119"/>
      <c r="FXV75" s="119"/>
      <c r="FXW75" s="119"/>
      <c r="FXX75" s="119"/>
      <c r="FXY75" s="119"/>
      <c r="FXZ75" s="119"/>
      <c r="FYA75" s="119"/>
      <c r="FYB75" s="119"/>
      <c r="FYC75" s="119"/>
      <c r="FYD75" s="119"/>
      <c r="FYE75" s="119"/>
      <c r="FYF75" s="119"/>
      <c r="FYG75" s="119"/>
      <c r="FYH75" s="119"/>
      <c r="FYI75" s="119"/>
      <c r="FYJ75" s="119"/>
      <c r="FYK75" s="119"/>
      <c r="FYL75" s="119"/>
      <c r="FYM75" s="119"/>
      <c r="FYN75" s="119"/>
      <c r="FYO75" s="119"/>
      <c r="FYP75" s="119"/>
      <c r="FYQ75" s="119"/>
      <c r="FYR75" s="119"/>
      <c r="FYS75" s="119"/>
      <c r="FYT75" s="119"/>
      <c r="FYU75" s="119"/>
      <c r="FYV75" s="119"/>
      <c r="FYW75" s="119"/>
      <c r="FYX75" s="119"/>
      <c r="FYY75" s="119"/>
      <c r="FYZ75" s="119"/>
      <c r="FZA75" s="119"/>
      <c r="FZB75" s="119"/>
      <c r="FZC75" s="119"/>
      <c r="FZD75" s="119"/>
      <c r="FZE75" s="119"/>
      <c r="FZF75" s="119"/>
      <c r="FZG75" s="119"/>
      <c r="FZH75" s="119"/>
      <c r="FZI75" s="119"/>
      <c r="FZJ75" s="119"/>
      <c r="FZK75" s="119"/>
      <c r="FZL75" s="119"/>
      <c r="FZM75" s="119"/>
      <c r="FZN75" s="119"/>
      <c r="FZO75" s="119"/>
      <c r="FZP75" s="119"/>
      <c r="FZQ75" s="119"/>
      <c r="FZR75" s="119"/>
      <c r="FZS75" s="119"/>
      <c r="FZT75" s="119"/>
      <c r="FZU75" s="119"/>
      <c r="FZV75" s="119"/>
      <c r="FZW75" s="119"/>
      <c r="FZX75" s="119"/>
      <c r="FZY75" s="119"/>
      <c r="FZZ75" s="119"/>
      <c r="GAA75" s="119"/>
      <c r="GAB75" s="119"/>
      <c r="GAC75" s="119"/>
      <c r="GAD75" s="119"/>
      <c r="GAE75" s="119"/>
      <c r="GAF75" s="119"/>
      <c r="GAG75" s="119"/>
      <c r="GAH75" s="119"/>
      <c r="GAI75" s="119"/>
      <c r="GAJ75" s="119"/>
      <c r="GAK75" s="119"/>
      <c r="GAL75" s="119"/>
      <c r="GAM75" s="119"/>
      <c r="GAN75" s="119"/>
      <c r="GAO75" s="119"/>
      <c r="GAP75" s="119"/>
      <c r="GAQ75" s="119"/>
      <c r="GAR75" s="119"/>
      <c r="GAS75" s="119"/>
      <c r="GAT75" s="119"/>
      <c r="GAU75" s="119"/>
      <c r="GAV75" s="119"/>
      <c r="GAW75" s="119"/>
      <c r="GAX75" s="119"/>
      <c r="GAY75" s="119"/>
      <c r="GAZ75" s="119"/>
      <c r="GBA75" s="119"/>
      <c r="GBB75" s="119"/>
      <c r="GBC75" s="119"/>
      <c r="GBD75" s="119"/>
      <c r="GBE75" s="119"/>
      <c r="GBF75" s="119"/>
      <c r="GBG75" s="119"/>
      <c r="GBH75" s="119"/>
      <c r="GBI75" s="119"/>
      <c r="GBJ75" s="119"/>
      <c r="GBK75" s="119"/>
      <c r="GBL75" s="119"/>
      <c r="GBM75" s="119"/>
      <c r="GBN75" s="119"/>
      <c r="GBO75" s="119"/>
      <c r="GBP75" s="119"/>
      <c r="GBQ75" s="119"/>
      <c r="GBR75" s="119"/>
      <c r="GBS75" s="119"/>
      <c r="GBT75" s="119"/>
      <c r="GBU75" s="119"/>
      <c r="GBV75" s="119"/>
      <c r="GBW75" s="119"/>
      <c r="GBX75" s="119"/>
      <c r="GBY75" s="119"/>
      <c r="GBZ75" s="119"/>
      <c r="GCA75" s="119"/>
      <c r="GCB75" s="119"/>
      <c r="GCC75" s="119"/>
      <c r="GCD75" s="119"/>
      <c r="GCE75" s="119"/>
      <c r="GCF75" s="119"/>
      <c r="GCG75" s="119"/>
      <c r="GCH75" s="119"/>
      <c r="GCI75" s="119"/>
      <c r="GCJ75" s="119"/>
      <c r="GCK75" s="119"/>
      <c r="GCL75" s="119"/>
      <c r="GCM75" s="119"/>
      <c r="GCN75" s="119"/>
      <c r="GCO75" s="119"/>
      <c r="GCP75" s="119"/>
      <c r="GCQ75" s="119"/>
      <c r="GCR75" s="119"/>
      <c r="GCS75" s="119"/>
      <c r="GCT75" s="119"/>
      <c r="GCU75" s="119"/>
      <c r="GCV75" s="119"/>
      <c r="GCW75" s="119"/>
      <c r="GCX75" s="119"/>
      <c r="GCY75" s="119"/>
      <c r="GCZ75" s="119"/>
      <c r="GDA75" s="119"/>
      <c r="GDB75" s="119"/>
      <c r="GDC75" s="119"/>
      <c r="GDD75" s="119"/>
      <c r="GDE75" s="119"/>
      <c r="GDF75" s="119"/>
      <c r="GDG75" s="119"/>
      <c r="GDH75" s="119"/>
      <c r="GDI75" s="119"/>
      <c r="GDJ75" s="119"/>
      <c r="GDK75" s="119"/>
      <c r="GDL75" s="119"/>
      <c r="GDM75" s="119"/>
      <c r="GDN75" s="119"/>
      <c r="GDO75" s="119"/>
      <c r="GDP75" s="119"/>
      <c r="GDQ75" s="119"/>
      <c r="GDR75" s="119"/>
      <c r="GDS75" s="119"/>
      <c r="GDT75" s="119"/>
      <c r="GDU75" s="119"/>
      <c r="GDV75" s="119"/>
      <c r="GDW75" s="119"/>
      <c r="GDX75" s="119"/>
      <c r="GDY75" s="119"/>
      <c r="GDZ75" s="119"/>
      <c r="GEA75" s="119"/>
      <c r="GEB75" s="119"/>
      <c r="GEC75" s="119"/>
      <c r="GED75" s="119"/>
      <c r="GEE75" s="119"/>
      <c r="GEF75" s="119"/>
      <c r="GEG75" s="119"/>
      <c r="GEH75" s="119"/>
      <c r="GEI75" s="119"/>
      <c r="GEJ75" s="119"/>
      <c r="GEK75" s="119"/>
      <c r="GEL75" s="119"/>
      <c r="GEM75" s="119"/>
      <c r="GEN75" s="119"/>
      <c r="GEO75" s="119"/>
      <c r="GEP75" s="119"/>
      <c r="GEQ75" s="119"/>
      <c r="GER75" s="119"/>
      <c r="GES75" s="119"/>
      <c r="GET75" s="119"/>
      <c r="GEU75" s="119"/>
      <c r="GEV75" s="119"/>
      <c r="GEW75" s="119"/>
      <c r="GEX75" s="119"/>
      <c r="GEY75" s="119"/>
      <c r="GEZ75" s="119"/>
      <c r="GFA75" s="119"/>
      <c r="GFB75" s="119"/>
      <c r="GFC75" s="119"/>
      <c r="GFD75" s="119"/>
      <c r="GFE75" s="119"/>
      <c r="GFF75" s="119"/>
      <c r="GFG75" s="119"/>
      <c r="GFH75" s="119"/>
      <c r="GFI75" s="119"/>
      <c r="GFJ75" s="119"/>
      <c r="GFK75" s="119"/>
      <c r="GFL75" s="119"/>
      <c r="GFM75" s="119"/>
      <c r="GFN75" s="119"/>
      <c r="GFO75" s="119"/>
      <c r="GFP75" s="119"/>
      <c r="GFQ75" s="119"/>
      <c r="GFR75" s="119"/>
      <c r="GFS75" s="119"/>
      <c r="GFT75" s="119"/>
      <c r="GFU75" s="119"/>
      <c r="GFV75" s="119"/>
      <c r="GFW75" s="119"/>
      <c r="GFX75" s="119"/>
      <c r="GFY75" s="119"/>
      <c r="GFZ75" s="119"/>
      <c r="GGA75" s="119"/>
      <c r="GGB75" s="119"/>
      <c r="GGC75" s="119"/>
      <c r="GGD75" s="119"/>
      <c r="GGE75" s="119"/>
      <c r="GGF75" s="119"/>
      <c r="GGG75" s="119"/>
      <c r="GGH75" s="119"/>
      <c r="GGI75" s="119"/>
      <c r="GGJ75" s="119"/>
      <c r="GGK75" s="119"/>
      <c r="GGL75" s="119"/>
      <c r="GGM75" s="119"/>
      <c r="GGN75" s="119"/>
      <c r="GGO75" s="119"/>
      <c r="GGP75" s="119"/>
      <c r="GGQ75" s="119"/>
      <c r="GGR75" s="119"/>
      <c r="GGS75" s="119"/>
      <c r="GGT75" s="119"/>
      <c r="GGU75" s="119"/>
      <c r="GGV75" s="119"/>
      <c r="GGW75" s="119"/>
      <c r="GGX75" s="119"/>
      <c r="GGY75" s="119"/>
      <c r="GGZ75" s="119"/>
      <c r="GHA75" s="119"/>
      <c r="GHB75" s="119"/>
      <c r="GHC75" s="119"/>
      <c r="GHD75" s="119"/>
      <c r="GHE75" s="119"/>
      <c r="GHF75" s="119"/>
      <c r="GHG75" s="119"/>
      <c r="GHH75" s="119"/>
      <c r="GHI75" s="119"/>
      <c r="GHJ75" s="119"/>
      <c r="GHK75" s="119"/>
      <c r="GHL75" s="119"/>
      <c r="GHM75" s="119"/>
      <c r="GHN75" s="119"/>
      <c r="GHO75" s="119"/>
      <c r="GHP75" s="119"/>
      <c r="GHQ75" s="119"/>
      <c r="GHR75" s="119"/>
      <c r="GHS75" s="119"/>
      <c r="GHT75" s="119"/>
      <c r="GHU75" s="119"/>
      <c r="GHV75" s="119"/>
      <c r="GHW75" s="119"/>
      <c r="GHX75" s="119"/>
      <c r="GHY75" s="119"/>
      <c r="GHZ75" s="119"/>
      <c r="GIA75" s="119"/>
      <c r="GIB75" s="119"/>
      <c r="GIC75" s="119"/>
      <c r="GID75" s="119"/>
      <c r="GIE75" s="119"/>
      <c r="GIF75" s="119"/>
      <c r="GIG75" s="119"/>
      <c r="GIH75" s="119"/>
      <c r="GII75" s="119"/>
      <c r="GIJ75" s="119"/>
      <c r="GIK75" s="119"/>
      <c r="GIL75" s="119"/>
      <c r="GIM75" s="119"/>
      <c r="GIN75" s="119"/>
      <c r="GIO75" s="119"/>
      <c r="GIP75" s="119"/>
      <c r="GIQ75" s="119"/>
      <c r="GIR75" s="119"/>
      <c r="GIS75" s="119"/>
      <c r="GIT75" s="119"/>
      <c r="GIU75" s="119"/>
      <c r="GIV75" s="119"/>
      <c r="GIW75" s="119"/>
      <c r="GIX75" s="119"/>
      <c r="GIY75" s="119"/>
      <c r="GIZ75" s="119"/>
      <c r="GJA75" s="119"/>
      <c r="GJB75" s="119"/>
      <c r="GJC75" s="119"/>
      <c r="GJD75" s="119"/>
      <c r="GJE75" s="119"/>
      <c r="GJF75" s="119"/>
      <c r="GJG75" s="119"/>
      <c r="GJH75" s="119"/>
      <c r="GJI75" s="119"/>
      <c r="GJJ75" s="119"/>
      <c r="GJK75" s="119"/>
      <c r="GJL75" s="119"/>
      <c r="GJM75" s="119"/>
      <c r="GJN75" s="119"/>
      <c r="GJO75" s="119"/>
      <c r="GJP75" s="119"/>
      <c r="GJQ75" s="119"/>
      <c r="GJR75" s="119"/>
      <c r="GJS75" s="119"/>
      <c r="GJT75" s="119"/>
      <c r="GJU75" s="119"/>
      <c r="GJV75" s="119"/>
      <c r="GJW75" s="119"/>
      <c r="GJX75" s="119"/>
      <c r="GJY75" s="119"/>
      <c r="GJZ75" s="119"/>
      <c r="GKA75" s="119"/>
      <c r="GKB75" s="119"/>
      <c r="GKC75" s="119"/>
      <c r="GKD75" s="119"/>
      <c r="GKE75" s="119"/>
      <c r="GKF75" s="119"/>
      <c r="GKG75" s="119"/>
      <c r="GKH75" s="119"/>
      <c r="GKI75" s="119"/>
      <c r="GKJ75" s="119"/>
      <c r="GKK75" s="119"/>
      <c r="GKL75" s="119"/>
      <c r="GKM75" s="119"/>
      <c r="GKN75" s="119"/>
      <c r="GKO75" s="119"/>
      <c r="GKP75" s="119"/>
      <c r="GKQ75" s="119"/>
      <c r="GKR75" s="119"/>
      <c r="GKS75" s="119"/>
      <c r="GKT75" s="119"/>
      <c r="GKU75" s="119"/>
      <c r="GKV75" s="119"/>
      <c r="GKW75" s="119"/>
      <c r="GKX75" s="119"/>
      <c r="GKY75" s="119"/>
      <c r="GKZ75" s="119"/>
      <c r="GLA75" s="119"/>
      <c r="GLB75" s="119"/>
      <c r="GLC75" s="119"/>
      <c r="GLD75" s="119"/>
      <c r="GLE75" s="119"/>
      <c r="GLF75" s="119"/>
      <c r="GLG75" s="119"/>
      <c r="GLH75" s="119"/>
      <c r="GLI75" s="119"/>
      <c r="GLJ75" s="119"/>
      <c r="GLK75" s="119"/>
      <c r="GLL75" s="119"/>
      <c r="GLM75" s="119"/>
      <c r="GLN75" s="119"/>
      <c r="GLO75" s="119"/>
      <c r="GLP75" s="119"/>
      <c r="GLQ75" s="119"/>
      <c r="GLR75" s="119"/>
      <c r="GLS75" s="119"/>
      <c r="GLT75" s="119"/>
      <c r="GLU75" s="119"/>
      <c r="GLV75" s="119"/>
      <c r="GLW75" s="119"/>
      <c r="GLX75" s="119"/>
      <c r="GLY75" s="119"/>
      <c r="GLZ75" s="119"/>
      <c r="GMA75" s="119"/>
      <c r="GMB75" s="119"/>
      <c r="GMC75" s="119"/>
      <c r="GMD75" s="119"/>
      <c r="GME75" s="119"/>
      <c r="GMF75" s="119"/>
      <c r="GMG75" s="119"/>
      <c r="GMH75" s="119"/>
      <c r="GMI75" s="119"/>
      <c r="GMJ75" s="119"/>
      <c r="GMK75" s="119"/>
      <c r="GML75" s="119"/>
      <c r="GMM75" s="119"/>
      <c r="GMN75" s="119"/>
      <c r="GMO75" s="119"/>
      <c r="GMP75" s="119"/>
      <c r="GMQ75" s="119"/>
      <c r="GMR75" s="119"/>
      <c r="GMS75" s="119"/>
      <c r="GMT75" s="119"/>
      <c r="GMU75" s="119"/>
      <c r="GMV75" s="119"/>
      <c r="GMW75" s="119"/>
      <c r="GMX75" s="119"/>
      <c r="GMY75" s="119"/>
      <c r="GMZ75" s="119"/>
      <c r="GNA75" s="119"/>
      <c r="GNB75" s="119"/>
      <c r="GNC75" s="119"/>
      <c r="GND75" s="119"/>
      <c r="GNE75" s="119"/>
      <c r="GNF75" s="119"/>
      <c r="GNG75" s="119"/>
      <c r="GNH75" s="119"/>
      <c r="GNI75" s="119"/>
      <c r="GNJ75" s="119"/>
      <c r="GNK75" s="119"/>
      <c r="GNL75" s="119"/>
      <c r="GNM75" s="119"/>
      <c r="GNN75" s="119"/>
      <c r="GNO75" s="119"/>
      <c r="GNP75" s="119"/>
      <c r="GNQ75" s="119"/>
      <c r="GNR75" s="119"/>
      <c r="GNS75" s="119"/>
      <c r="GNT75" s="119"/>
      <c r="GNU75" s="119"/>
      <c r="GNV75" s="119"/>
      <c r="GNW75" s="119"/>
      <c r="GNX75" s="119"/>
      <c r="GNY75" s="119"/>
      <c r="GNZ75" s="119"/>
      <c r="GOA75" s="119"/>
      <c r="GOB75" s="119"/>
      <c r="GOC75" s="119"/>
      <c r="GOD75" s="119"/>
      <c r="GOE75" s="119"/>
      <c r="GOF75" s="119"/>
      <c r="GOG75" s="119"/>
      <c r="GOH75" s="119"/>
      <c r="GOI75" s="119"/>
      <c r="GOJ75" s="119"/>
      <c r="GOK75" s="119"/>
      <c r="GOL75" s="119"/>
      <c r="GOM75" s="119"/>
      <c r="GON75" s="119"/>
      <c r="GOO75" s="119"/>
      <c r="GOP75" s="119"/>
      <c r="GOQ75" s="119"/>
      <c r="GOR75" s="119"/>
      <c r="GOS75" s="119"/>
      <c r="GOT75" s="119"/>
      <c r="GOU75" s="119"/>
      <c r="GOV75" s="119"/>
      <c r="GOW75" s="119"/>
      <c r="GOX75" s="119"/>
      <c r="GOY75" s="119"/>
      <c r="GOZ75" s="119"/>
      <c r="GPA75" s="119"/>
      <c r="GPB75" s="119"/>
      <c r="GPC75" s="119"/>
      <c r="GPD75" s="119"/>
      <c r="GPE75" s="119"/>
      <c r="GPF75" s="119"/>
      <c r="GPG75" s="119"/>
      <c r="GPH75" s="119"/>
      <c r="GPI75" s="119"/>
      <c r="GPJ75" s="119"/>
      <c r="GPK75" s="119"/>
      <c r="GPL75" s="119"/>
      <c r="GPM75" s="119"/>
      <c r="GPN75" s="119"/>
      <c r="GPO75" s="119"/>
      <c r="GPP75" s="119"/>
      <c r="GPQ75" s="119"/>
      <c r="GPR75" s="119"/>
      <c r="GPS75" s="119"/>
      <c r="GPT75" s="119"/>
      <c r="GPU75" s="119"/>
      <c r="GPV75" s="119"/>
      <c r="GPW75" s="119"/>
      <c r="GPX75" s="119"/>
      <c r="GPY75" s="119"/>
      <c r="GPZ75" s="119"/>
      <c r="GQA75" s="119"/>
      <c r="GQB75" s="119"/>
      <c r="GQC75" s="119"/>
      <c r="GQD75" s="119"/>
      <c r="GQE75" s="119"/>
      <c r="GQF75" s="119"/>
      <c r="GQG75" s="119"/>
      <c r="GQH75" s="119"/>
      <c r="GQI75" s="119"/>
      <c r="GQJ75" s="119"/>
      <c r="GQK75" s="119"/>
      <c r="GQL75" s="119"/>
      <c r="GQM75" s="119"/>
      <c r="GQN75" s="119"/>
      <c r="GQO75" s="119"/>
      <c r="GQP75" s="119"/>
      <c r="GQQ75" s="119"/>
      <c r="GQR75" s="119"/>
      <c r="GQS75" s="119"/>
      <c r="GQT75" s="119"/>
      <c r="GQU75" s="119"/>
      <c r="GQV75" s="119"/>
      <c r="GQW75" s="119"/>
      <c r="GQX75" s="119"/>
      <c r="GQY75" s="119"/>
      <c r="GQZ75" s="119"/>
      <c r="GRA75" s="119"/>
      <c r="GRB75" s="119"/>
      <c r="GRC75" s="119"/>
      <c r="GRD75" s="119"/>
      <c r="GRE75" s="119"/>
      <c r="GRF75" s="119"/>
      <c r="GRG75" s="119"/>
      <c r="GRH75" s="119"/>
      <c r="GRI75" s="119"/>
      <c r="GRJ75" s="119"/>
      <c r="GRK75" s="119"/>
      <c r="GRL75" s="119"/>
      <c r="GRM75" s="119"/>
      <c r="GRN75" s="119"/>
      <c r="GRO75" s="119"/>
      <c r="GRP75" s="119"/>
      <c r="GRQ75" s="119"/>
      <c r="GRR75" s="119"/>
      <c r="GRS75" s="119"/>
      <c r="GRT75" s="119"/>
      <c r="GRU75" s="119"/>
      <c r="GRV75" s="119"/>
      <c r="GRW75" s="119"/>
      <c r="GRX75" s="119"/>
      <c r="GRY75" s="119"/>
      <c r="GRZ75" s="119"/>
      <c r="GSA75" s="119"/>
      <c r="GSB75" s="119"/>
      <c r="GSC75" s="119"/>
      <c r="GSD75" s="119"/>
      <c r="GSE75" s="119"/>
      <c r="GSF75" s="119"/>
      <c r="GSG75" s="119"/>
      <c r="GSH75" s="119"/>
      <c r="GSI75" s="119"/>
      <c r="GSJ75" s="119"/>
      <c r="GSK75" s="119"/>
      <c r="GSL75" s="119"/>
      <c r="GSM75" s="119"/>
      <c r="GSN75" s="119"/>
      <c r="GSO75" s="119"/>
      <c r="GSP75" s="119"/>
      <c r="GSQ75" s="119"/>
      <c r="GSR75" s="119"/>
      <c r="GSS75" s="119"/>
      <c r="GST75" s="119"/>
      <c r="GSU75" s="119"/>
      <c r="GSV75" s="119"/>
      <c r="GSW75" s="119"/>
      <c r="GSX75" s="119"/>
      <c r="GSY75" s="119"/>
      <c r="GSZ75" s="119"/>
      <c r="GTA75" s="119"/>
      <c r="GTB75" s="119"/>
      <c r="GTC75" s="119"/>
      <c r="GTD75" s="119"/>
      <c r="GTE75" s="119"/>
      <c r="GTF75" s="119"/>
      <c r="GTG75" s="119"/>
      <c r="GTH75" s="119"/>
      <c r="GTI75" s="119"/>
      <c r="GTJ75" s="119"/>
      <c r="GTK75" s="119"/>
      <c r="GTL75" s="119"/>
      <c r="GTM75" s="119"/>
      <c r="GTN75" s="119"/>
      <c r="GTO75" s="119"/>
      <c r="GTP75" s="119"/>
      <c r="GTQ75" s="119"/>
      <c r="GTR75" s="119"/>
      <c r="GTS75" s="119"/>
      <c r="GTT75" s="119"/>
      <c r="GTU75" s="119"/>
      <c r="GTV75" s="119"/>
      <c r="GTW75" s="119"/>
      <c r="GTX75" s="119"/>
      <c r="GTY75" s="119"/>
      <c r="GTZ75" s="119"/>
      <c r="GUA75" s="119"/>
      <c r="GUB75" s="119"/>
      <c r="GUC75" s="119"/>
      <c r="GUD75" s="119"/>
      <c r="GUE75" s="119"/>
      <c r="GUF75" s="119"/>
      <c r="GUG75" s="119"/>
      <c r="GUH75" s="119"/>
      <c r="GUI75" s="119"/>
      <c r="GUJ75" s="119"/>
      <c r="GUK75" s="119"/>
      <c r="GUL75" s="119"/>
      <c r="GUM75" s="119"/>
      <c r="GUN75" s="119"/>
      <c r="GUO75" s="119"/>
      <c r="GUP75" s="119"/>
      <c r="GUQ75" s="119"/>
      <c r="GUR75" s="119"/>
      <c r="GUS75" s="119"/>
      <c r="GUT75" s="119"/>
      <c r="GUU75" s="119"/>
      <c r="GUV75" s="119"/>
      <c r="GUW75" s="119"/>
      <c r="GUX75" s="119"/>
      <c r="GUY75" s="119"/>
      <c r="GUZ75" s="119"/>
      <c r="GVA75" s="119"/>
      <c r="GVB75" s="119"/>
      <c r="GVC75" s="119"/>
      <c r="GVD75" s="119"/>
      <c r="GVE75" s="119"/>
      <c r="GVF75" s="119"/>
      <c r="GVG75" s="119"/>
      <c r="GVH75" s="119"/>
      <c r="GVI75" s="119"/>
      <c r="GVJ75" s="119"/>
      <c r="GVK75" s="119"/>
      <c r="GVL75" s="119"/>
      <c r="GVM75" s="119"/>
      <c r="GVN75" s="119"/>
      <c r="GVO75" s="119"/>
      <c r="GVP75" s="119"/>
      <c r="GVQ75" s="119"/>
      <c r="GVR75" s="119"/>
      <c r="GVS75" s="119"/>
      <c r="GVT75" s="119"/>
      <c r="GVU75" s="119"/>
      <c r="GVV75" s="119"/>
      <c r="GVW75" s="119"/>
      <c r="GVX75" s="119"/>
      <c r="GVY75" s="119"/>
      <c r="GVZ75" s="119"/>
      <c r="GWA75" s="119"/>
      <c r="GWB75" s="119"/>
      <c r="GWC75" s="119"/>
      <c r="GWD75" s="119"/>
      <c r="GWE75" s="119"/>
      <c r="GWF75" s="119"/>
      <c r="GWG75" s="119"/>
      <c r="GWH75" s="119"/>
      <c r="GWI75" s="119"/>
      <c r="GWJ75" s="119"/>
      <c r="GWK75" s="119"/>
      <c r="GWL75" s="119"/>
      <c r="GWM75" s="119"/>
      <c r="GWN75" s="119"/>
      <c r="GWO75" s="119"/>
      <c r="GWP75" s="119"/>
      <c r="GWQ75" s="119"/>
      <c r="GWR75" s="119"/>
      <c r="GWS75" s="119"/>
      <c r="GWT75" s="119"/>
      <c r="GWU75" s="119"/>
      <c r="GWV75" s="119"/>
      <c r="GWW75" s="119"/>
      <c r="GWX75" s="119"/>
      <c r="GWY75" s="119"/>
      <c r="GWZ75" s="119"/>
      <c r="GXA75" s="119"/>
      <c r="GXB75" s="119"/>
      <c r="GXC75" s="119"/>
      <c r="GXD75" s="119"/>
      <c r="GXE75" s="119"/>
      <c r="GXF75" s="119"/>
      <c r="GXG75" s="119"/>
      <c r="GXH75" s="119"/>
      <c r="GXI75" s="119"/>
      <c r="GXJ75" s="119"/>
      <c r="GXK75" s="119"/>
      <c r="GXL75" s="119"/>
      <c r="GXM75" s="119"/>
      <c r="GXN75" s="119"/>
      <c r="GXO75" s="119"/>
      <c r="GXP75" s="119"/>
      <c r="GXQ75" s="119"/>
      <c r="GXR75" s="119"/>
      <c r="GXS75" s="119"/>
      <c r="GXT75" s="119"/>
      <c r="GXU75" s="119"/>
      <c r="GXV75" s="119"/>
      <c r="GXW75" s="119"/>
      <c r="GXX75" s="119"/>
      <c r="GXY75" s="119"/>
      <c r="GXZ75" s="119"/>
      <c r="GYA75" s="119"/>
      <c r="GYB75" s="119"/>
      <c r="GYC75" s="119"/>
      <c r="GYD75" s="119"/>
      <c r="GYE75" s="119"/>
      <c r="GYF75" s="119"/>
      <c r="GYG75" s="119"/>
      <c r="GYH75" s="119"/>
      <c r="GYI75" s="119"/>
      <c r="GYJ75" s="119"/>
      <c r="GYK75" s="119"/>
      <c r="GYL75" s="119"/>
      <c r="GYM75" s="119"/>
      <c r="GYN75" s="119"/>
      <c r="GYO75" s="119"/>
      <c r="GYP75" s="119"/>
      <c r="GYQ75" s="119"/>
      <c r="GYR75" s="119"/>
      <c r="GYS75" s="119"/>
      <c r="GYT75" s="119"/>
      <c r="GYU75" s="119"/>
      <c r="GYV75" s="119"/>
      <c r="GYW75" s="119"/>
      <c r="GYX75" s="119"/>
      <c r="GYY75" s="119"/>
      <c r="GYZ75" s="119"/>
      <c r="GZA75" s="119"/>
      <c r="GZB75" s="119"/>
      <c r="GZC75" s="119"/>
      <c r="GZD75" s="119"/>
      <c r="GZE75" s="119"/>
      <c r="GZF75" s="119"/>
      <c r="GZG75" s="119"/>
      <c r="GZH75" s="119"/>
      <c r="GZI75" s="119"/>
      <c r="GZJ75" s="119"/>
      <c r="GZK75" s="119"/>
      <c r="GZL75" s="119"/>
      <c r="GZM75" s="119"/>
      <c r="GZN75" s="119"/>
      <c r="GZO75" s="119"/>
      <c r="GZP75" s="119"/>
      <c r="GZQ75" s="119"/>
      <c r="GZR75" s="119"/>
      <c r="GZS75" s="119"/>
      <c r="GZT75" s="119"/>
      <c r="GZU75" s="119"/>
      <c r="GZV75" s="119"/>
      <c r="GZW75" s="119"/>
      <c r="GZX75" s="119"/>
      <c r="GZY75" s="119"/>
      <c r="GZZ75" s="119"/>
      <c r="HAA75" s="119"/>
      <c r="HAB75" s="119"/>
      <c r="HAC75" s="119"/>
      <c r="HAD75" s="119"/>
      <c r="HAE75" s="119"/>
      <c r="HAF75" s="119"/>
      <c r="HAG75" s="119"/>
      <c r="HAH75" s="119"/>
      <c r="HAI75" s="119"/>
      <c r="HAJ75" s="119"/>
      <c r="HAK75" s="119"/>
      <c r="HAL75" s="119"/>
      <c r="HAM75" s="119"/>
      <c r="HAN75" s="119"/>
      <c r="HAO75" s="119"/>
      <c r="HAP75" s="119"/>
      <c r="HAQ75" s="119"/>
      <c r="HAR75" s="119"/>
      <c r="HAS75" s="119"/>
      <c r="HAT75" s="119"/>
      <c r="HAU75" s="119"/>
      <c r="HAV75" s="119"/>
      <c r="HAW75" s="119"/>
      <c r="HAX75" s="119"/>
      <c r="HAY75" s="119"/>
      <c r="HAZ75" s="119"/>
      <c r="HBA75" s="119"/>
      <c r="HBB75" s="119"/>
      <c r="HBC75" s="119"/>
      <c r="HBD75" s="119"/>
      <c r="HBE75" s="119"/>
      <c r="HBF75" s="119"/>
      <c r="HBG75" s="119"/>
      <c r="HBH75" s="119"/>
      <c r="HBI75" s="119"/>
      <c r="HBJ75" s="119"/>
      <c r="HBK75" s="119"/>
      <c r="HBL75" s="119"/>
      <c r="HBM75" s="119"/>
      <c r="HBN75" s="119"/>
      <c r="HBO75" s="119"/>
      <c r="HBP75" s="119"/>
      <c r="HBQ75" s="119"/>
      <c r="HBR75" s="119"/>
      <c r="HBS75" s="119"/>
      <c r="HBT75" s="119"/>
      <c r="HBU75" s="119"/>
      <c r="HBV75" s="119"/>
      <c r="HBW75" s="119"/>
      <c r="HBX75" s="119"/>
      <c r="HBY75" s="119"/>
      <c r="HBZ75" s="119"/>
      <c r="HCA75" s="119"/>
      <c r="HCB75" s="119"/>
      <c r="HCC75" s="119"/>
      <c r="HCD75" s="119"/>
      <c r="HCE75" s="119"/>
      <c r="HCF75" s="119"/>
      <c r="HCG75" s="119"/>
      <c r="HCH75" s="119"/>
      <c r="HCI75" s="119"/>
      <c r="HCJ75" s="119"/>
      <c r="HCK75" s="119"/>
      <c r="HCL75" s="119"/>
      <c r="HCM75" s="119"/>
      <c r="HCN75" s="119"/>
      <c r="HCO75" s="119"/>
      <c r="HCP75" s="119"/>
      <c r="HCQ75" s="119"/>
      <c r="HCR75" s="119"/>
      <c r="HCS75" s="119"/>
      <c r="HCT75" s="119"/>
      <c r="HCU75" s="119"/>
      <c r="HCV75" s="119"/>
      <c r="HCW75" s="119"/>
      <c r="HCX75" s="119"/>
      <c r="HCY75" s="119"/>
      <c r="HCZ75" s="119"/>
      <c r="HDA75" s="119"/>
      <c r="HDB75" s="119"/>
      <c r="HDC75" s="119"/>
      <c r="HDD75" s="119"/>
      <c r="HDE75" s="119"/>
      <c r="HDF75" s="119"/>
      <c r="HDG75" s="119"/>
      <c r="HDH75" s="119"/>
      <c r="HDI75" s="119"/>
      <c r="HDJ75" s="119"/>
      <c r="HDK75" s="119"/>
      <c r="HDL75" s="119"/>
      <c r="HDM75" s="119"/>
      <c r="HDN75" s="119"/>
      <c r="HDO75" s="119"/>
      <c r="HDP75" s="119"/>
      <c r="HDQ75" s="119"/>
      <c r="HDR75" s="119"/>
      <c r="HDS75" s="119"/>
      <c r="HDT75" s="119"/>
      <c r="HDU75" s="119"/>
      <c r="HDV75" s="119"/>
      <c r="HDW75" s="119"/>
      <c r="HDX75" s="119"/>
      <c r="HDY75" s="119"/>
      <c r="HDZ75" s="119"/>
      <c r="HEA75" s="119"/>
      <c r="HEB75" s="119"/>
      <c r="HEC75" s="119"/>
      <c r="HED75" s="119"/>
      <c r="HEE75" s="119"/>
      <c r="HEF75" s="119"/>
      <c r="HEG75" s="119"/>
      <c r="HEH75" s="119"/>
      <c r="HEI75" s="119"/>
      <c r="HEJ75" s="119"/>
      <c r="HEK75" s="119"/>
      <c r="HEL75" s="119"/>
      <c r="HEM75" s="119"/>
      <c r="HEN75" s="119"/>
      <c r="HEO75" s="119"/>
      <c r="HEP75" s="119"/>
      <c r="HEQ75" s="119"/>
      <c r="HER75" s="119"/>
      <c r="HES75" s="119"/>
      <c r="HET75" s="119"/>
      <c r="HEU75" s="119"/>
      <c r="HEV75" s="119"/>
      <c r="HEW75" s="119"/>
      <c r="HEX75" s="119"/>
      <c r="HEY75" s="119"/>
      <c r="HEZ75" s="119"/>
      <c r="HFA75" s="119"/>
      <c r="HFB75" s="119"/>
      <c r="HFC75" s="119"/>
      <c r="HFD75" s="119"/>
      <c r="HFE75" s="119"/>
      <c r="HFF75" s="119"/>
      <c r="HFG75" s="119"/>
      <c r="HFH75" s="119"/>
      <c r="HFI75" s="119"/>
      <c r="HFJ75" s="119"/>
      <c r="HFK75" s="119"/>
      <c r="HFL75" s="119"/>
      <c r="HFM75" s="119"/>
      <c r="HFN75" s="119"/>
      <c r="HFO75" s="119"/>
      <c r="HFP75" s="119"/>
      <c r="HFQ75" s="119"/>
      <c r="HFR75" s="119"/>
      <c r="HFS75" s="119"/>
      <c r="HFT75" s="119"/>
      <c r="HFU75" s="119"/>
      <c r="HFV75" s="119"/>
      <c r="HFW75" s="119"/>
      <c r="HFX75" s="119"/>
      <c r="HFY75" s="119"/>
      <c r="HFZ75" s="119"/>
      <c r="HGA75" s="119"/>
      <c r="HGB75" s="119"/>
      <c r="HGC75" s="119"/>
      <c r="HGD75" s="119"/>
      <c r="HGE75" s="119"/>
      <c r="HGF75" s="119"/>
      <c r="HGG75" s="119"/>
      <c r="HGH75" s="119"/>
      <c r="HGI75" s="119"/>
      <c r="HGJ75" s="119"/>
      <c r="HGK75" s="119"/>
      <c r="HGL75" s="119"/>
      <c r="HGM75" s="119"/>
      <c r="HGN75" s="119"/>
      <c r="HGO75" s="119"/>
      <c r="HGP75" s="119"/>
      <c r="HGQ75" s="119"/>
      <c r="HGR75" s="119"/>
      <c r="HGS75" s="119"/>
      <c r="HGT75" s="119"/>
      <c r="HGU75" s="119"/>
      <c r="HGV75" s="119"/>
      <c r="HGW75" s="119"/>
      <c r="HGX75" s="119"/>
      <c r="HGY75" s="119"/>
      <c r="HGZ75" s="119"/>
      <c r="HHA75" s="119"/>
      <c r="HHB75" s="119"/>
      <c r="HHC75" s="119"/>
      <c r="HHD75" s="119"/>
      <c r="HHE75" s="119"/>
      <c r="HHF75" s="119"/>
      <c r="HHG75" s="119"/>
      <c r="HHH75" s="119"/>
      <c r="HHI75" s="119"/>
      <c r="HHJ75" s="119"/>
      <c r="HHK75" s="119"/>
      <c r="HHL75" s="119"/>
      <c r="HHM75" s="119"/>
      <c r="HHN75" s="119"/>
      <c r="HHO75" s="119"/>
      <c r="HHP75" s="119"/>
      <c r="HHQ75" s="119"/>
      <c r="HHR75" s="119"/>
      <c r="HHS75" s="119"/>
      <c r="HHT75" s="119"/>
      <c r="HHU75" s="119"/>
      <c r="HHV75" s="119"/>
      <c r="HHW75" s="119"/>
      <c r="HHX75" s="119"/>
      <c r="HHY75" s="119"/>
      <c r="HHZ75" s="119"/>
      <c r="HIA75" s="119"/>
      <c r="HIB75" s="119"/>
      <c r="HIC75" s="119"/>
      <c r="HID75" s="119"/>
      <c r="HIE75" s="119"/>
      <c r="HIF75" s="119"/>
      <c r="HIG75" s="119"/>
      <c r="HIH75" s="119"/>
      <c r="HII75" s="119"/>
      <c r="HIJ75" s="119"/>
      <c r="HIK75" s="119"/>
      <c r="HIL75" s="119"/>
      <c r="HIM75" s="119"/>
      <c r="HIN75" s="119"/>
      <c r="HIO75" s="119"/>
      <c r="HIP75" s="119"/>
      <c r="HIQ75" s="119"/>
      <c r="HIR75" s="119"/>
      <c r="HIS75" s="119"/>
      <c r="HIT75" s="119"/>
      <c r="HIU75" s="119"/>
      <c r="HIV75" s="119"/>
      <c r="HIW75" s="119"/>
      <c r="HIX75" s="119"/>
      <c r="HIY75" s="119"/>
      <c r="HIZ75" s="119"/>
      <c r="HJA75" s="119"/>
      <c r="HJB75" s="119"/>
      <c r="HJC75" s="119"/>
      <c r="HJD75" s="119"/>
      <c r="HJE75" s="119"/>
      <c r="HJF75" s="119"/>
      <c r="HJG75" s="119"/>
      <c r="HJH75" s="119"/>
      <c r="HJI75" s="119"/>
      <c r="HJJ75" s="119"/>
      <c r="HJK75" s="119"/>
      <c r="HJL75" s="119"/>
      <c r="HJM75" s="119"/>
      <c r="HJN75" s="119"/>
      <c r="HJO75" s="119"/>
      <c r="HJP75" s="119"/>
      <c r="HJQ75" s="119"/>
      <c r="HJR75" s="119"/>
      <c r="HJS75" s="119"/>
      <c r="HJT75" s="119"/>
      <c r="HJU75" s="119"/>
      <c r="HJV75" s="119"/>
      <c r="HJW75" s="119"/>
      <c r="HJX75" s="119"/>
      <c r="HJY75" s="119"/>
      <c r="HJZ75" s="119"/>
      <c r="HKA75" s="119"/>
      <c r="HKB75" s="119"/>
      <c r="HKC75" s="119"/>
      <c r="HKD75" s="119"/>
      <c r="HKE75" s="119"/>
      <c r="HKF75" s="119"/>
      <c r="HKG75" s="119"/>
      <c r="HKH75" s="119"/>
      <c r="HKI75" s="119"/>
      <c r="HKJ75" s="119"/>
      <c r="HKK75" s="119"/>
      <c r="HKL75" s="119"/>
      <c r="HKM75" s="119"/>
      <c r="HKN75" s="119"/>
      <c r="HKO75" s="119"/>
      <c r="HKP75" s="119"/>
      <c r="HKQ75" s="119"/>
      <c r="HKR75" s="119"/>
      <c r="HKS75" s="119"/>
      <c r="HKT75" s="119"/>
      <c r="HKU75" s="119"/>
      <c r="HKV75" s="119"/>
      <c r="HKW75" s="119"/>
      <c r="HKX75" s="119"/>
      <c r="HKY75" s="119"/>
      <c r="HKZ75" s="119"/>
      <c r="HLA75" s="119"/>
      <c r="HLB75" s="119"/>
      <c r="HLC75" s="119"/>
      <c r="HLD75" s="119"/>
      <c r="HLE75" s="119"/>
      <c r="HLF75" s="119"/>
      <c r="HLG75" s="119"/>
      <c r="HLH75" s="119"/>
      <c r="HLI75" s="119"/>
      <c r="HLJ75" s="119"/>
      <c r="HLK75" s="119"/>
      <c r="HLL75" s="119"/>
      <c r="HLM75" s="119"/>
      <c r="HLN75" s="119"/>
      <c r="HLO75" s="119"/>
      <c r="HLP75" s="119"/>
      <c r="HLQ75" s="119"/>
      <c r="HLR75" s="119"/>
      <c r="HLS75" s="119"/>
      <c r="HLT75" s="119"/>
      <c r="HLU75" s="119"/>
      <c r="HLV75" s="119"/>
      <c r="HLW75" s="119"/>
      <c r="HLX75" s="119"/>
      <c r="HLY75" s="119"/>
      <c r="HLZ75" s="119"/>
      <c r="HMA75" s="119"/>
      <c r="HMB75" s="119"/>
      <c r="HMC75" s="119"/>
      <c r="HMD75" s="119"/>
      <c r="HME75" s="119"/>
      <c r="HMF75" s="119"/>
      <c r="HMG75" s="119"/>
      <c r="HMH75" s="119"/>
      <c r="HMI75" s="119"/>
      <c r="HMJ75" s="119"/>
      <c r="HMK75" s="119"/>
      <c r="HML75" s="119"/>
      <c r="HMM75" s="119"/>
      <c r="HMN75" s="119"/>
      <c r="HMO75" s="119"/>
      <c r="HMP75" s="119"/>
      <c r="HMQ75" s="119"/>
      <c r="HMR75" s="119"/>
      <c r="HMS75" s="119"/>
      <c r="HMT75" s="119"/>
      <c r="HMU75" s="119"/>
      <c r="HMV75" s="119"/>
      <c r="HMW75" s="119"/>
      <c r="HMX75" s="119"/>
      <c r="HMY75" s="119"/>
      <c r="HMZ75" s="119"/>
      <c r="HNA75" s="119"/>
      <c r="HNB75" s="119"/>
      <c r="HNC75" s="119"/>
      <c r="HND75" s="119"/>
      <c r="HNE75" s="119"/>
      <c r="HNF75" s="119"/>
      <c r="HNG75" s="119"/>
      <c r="HNH75" s="119"/>
      <c r="HNI75" s="119"/>
      <c r="HNJ75" s="119"/>
      <c r="HNK75" s="119"/>
      <c r="HNL75" s="119"/>
      <c r="HNM75" s="119"/>
      <c r="HNN75" s="119"/>
      <c r="HNO75" s="119"/>
      <c r="HNP75" s="119"/>
      <c r="HNQ75" s="119"/>
      <c r="HNR75" s="119"/>
      <c r="HNS75" s="119"/>
      <c r="HNT75" s="119"/>
      <c r="HNU75" s="119"/>
      <c r="HNV75" s="119"/>
      <c r="HNW75" s="119"/>
      <c r="HNX75" s="119"/>
      <c r="HNY75" s="119"/>
      <c r="HNZ75" s="119"/>
      <c r="HOA75" s="119"/>
      <c r="HOB75" s="119"/>
      <c r="HOC75" s="119"/>
      <c r="HOD75" s="119"/>
      <c r="HOE75" s="119"/>
      <c r="HOF75" s="119"/>
      <c r="HOG75" s="119"/>
      <c r="HOH75" s="119"/>
      <c r="HOI75" s="119"/>
      <c r="HOJ75" s="119"/>
      <c r="HOK75" s="119"/>
      <c r="HOL75" s="119"/>
      <c r="HOM75" s="119"/>
      <c r="HON75" s="119"/>
      <c r="HOO75" s="119"/>
      <c r="HOP75" s="119"/>
      <c r="HOQ75" s="119"/>
      <c r="HOR75" s="119"/>
      <c r="HOS75" s="119"/>
      <c r="HOT75" s="119"/>
      <c r="HOU75" s="119"/>
      <c r="HOV75" s="119"/>
      <c r="HOW75" s="119"/>
      <c r="HOX75" s="119"/>
      <c r="HOY75" s="119"/>
      <c r="HOZ75" s="119"/>
      <c r="HPA75" s="119"/>
      <c r="HPB75" s="119"/>
      <c r="HPC75" s="119"/>
      <c r="HPD75" s="119"/>
      <c r="HPE75" s="119"/>
      <c r="HPF75" s="119"/>
      <c r="HPG75" s="119"/>
      <c r="HPH75" s="119"/>
      <c r="HPI75" s="119"/>
      <c r="HPJ75" s="119"/>
      <c r="HPK75" s="119"/>
      <c r="HPL75" s="119"/>
      <c r="HPM75" s="119"/>
      <c r="HPN75" s="119"/>
      <c r="HPO75" s="119"/>
      <c r="HPP75" s="119"/>
      <c r="HPQ75" s="119"/>
      <c r="HPR75" s="119"/>
      <c r="HPS75" s="119"/>
      <c r="HPT75" s="119"/>
      <c r="HPU75" s="119"/>
      <c r="HPV75" s="119"/>
      <c r="HPW75" s="119"/>
      <c r="HPX75" s="119"/>
      <c r="HPY75" s="119"/>
      <c r="HPZ75" s="119"/>
      <c r="HQA75" s="119"/>
      <c r="HQB75" s="119"/>
      <c r="HQC75" s="119"/>
      <c r="HQD75" s="119"/>
      <c r="HQE75" s="119"/>
      <c r="HQF75" s="119"/>
      <c r="HQG75" s="119"/>
      <c r="HQH75" s="119"/>
      <c r="HQI75" s="119"/>
      <c r="HQJ75" s="119"/>
      <c r="HQK75" s="119"/>
      <c r="HQL75" s="119"/>
      <c r="HQM75" s="119"/>
      <c r="HQN75" s="119"/>
      <c r="HQO75" s="119"/>
      <c r="HQP75" s="119"/>
      <c r="HQQ75" s="119"/>
      <c r="HQR75" s="119"/>
      <c r="HQS75" s="119"/>
      <c r="HQT75" s="119"/>
      <c r="HQU75" s="119"/>
      <c r="HQV75" s="119"/>
      <c r="HQW75" s="119"/>
      <c r="HQX75" s="119"/>
      <c r="HQY75" s="119"/>
      <c r="HQZ75" s="119"/>
      <c r="HRA75" s="119"/>
      <c r="HRB75" s="119"/>
      <c r="HRC75" s="119"/>
      <c r="HRD75" s="119"/>
      <c r="HRE75" s="119"/>
      <c r="HRF75" s="119"/>
      <c r="HRG75" s="119"/>
      <c r="HRH75" s="119"/>
      <c r="HRI75" s="119"/>
      <c r="HRJ75" s="119"/>
      <c r="HRK75" s="119"/>
      <c r="HRL75" s="119"/>
      <c r="HRM75" s="119"/>
      <c r="HRN75" s="119"/>
      <c r="HRO75" s="119"/>
      <c r="HRP75" s="119"/>
      <c r="HRQ75" s="119"/>
      <c r="HRR75" s="119"/>
      <c r="HRS75" s="119"/>
      <c r="HRT75" s="119"/>
      <c r="HRU75" s="119"/>
      <c r="HRV75" s="119"/>
      <c r="HRW75" s="119"/>
      <c r="HRX75" s="119"/>
      <c r="HRY75" s="119"/>
      <c r="HRZ75" s="119"/>
      <c r="HSA75" s="119"/>
      <c r="HSB75" s="119"/>
      <c r="HSC75" s="119"/>
      <c r="HSD75" s="119"/>
      <c r="HSE75" s="119"/>
      <c r="HSF75" s="119"/>
      <c r="HSG75" s="119"/>
      <c r="HSH75" s="119"/>
      <c r="HSI75" s="119"/>
      <c r="HSJ75" s="119"/>
      <c r="HSK75" s="119"/>
      <c r="HSL75" s="119"/>
      <c r="HSM75" s="119"/>
      <c r="HSN75" s="119"/>
      <c r="HSO75" s="119"/>
      <c r="HSP75" s="119"/>
      <c r="HSQ75" s="119"/>
      <c r="HSR75" s="119"/>
      <c r="HSS75" s="119"/>
      <c r="HST75" s="119"/>
      <c r="HSU75" s="119"/>
      <c r="HSV75" s="119"/>
      <c r="HSW75" s="119"/>
      <c r="HSX75" s="119"/>
      <c r="HSY75" s="119"/>
      <c r="HSZ75" s="119"/>
      <c r="HTA75" s="119"/>
      <c r="HTB75" s="119"/>
      <c r="HTC75" s="119"/>
      <c r="HTD75" s="119"/>
      <c r="HTE75" s="119"/>
      <c r="HTF75" s="119"/>
      <c r="HTG75" s="119"/>
      <c r="HTH75" s="119"/>
      <c r="HTI75" s="119"/>
      <c r="HTJ75" s="119"/>
      <c r="HTK75" s="119"/>
      <c r="HTL75" s="119"/>
      <c r="HTM75" s="119"/>
      <c r="HTN75" s="119"/>
      <c r="HTO75" s="119"/>
      <c r="HTP75" s="119"/>
      <c r="HTQ75" s="119"/>
      <c r="HTR75" s="119"/>
      <c r="HTS75" s="119"/>
      <c r="HTT75" s="119"/>
      <c r="HTU75" s="119"/>
      <c r="HTV75" s="119"/>
      <c r="HTW75" s="119"/>
      <c r="HTX75" s="119"/>
      <c r="HTY75" s="119"/>
      <c r="HTZ75" s="119"/>
      <c r="HUA75" s="119"/>
      <c r="HUB75" s="119"/>
      <c r="HUC75" s="119"/>
      <c r="HUD75" s="119"/>
      <c r="HUE75" s="119"/>
      <c r="HUF75" s="119"/>
      <c r="HUG75" s="119"/>
      <c r="HUH75" s="119"/>
      <c r="HUI75" s="119"/>
      <c r="HUJ75" s="119"/>
      <c r="HUK75" s="119"/>
      <c r="HUL75" s="119"/>
      <c r="HUM75" s="119"/>
      <c r="HUN75" s="119"/>
      <c r="HUO75" s="119"/>
      <c r="HUP75" s="119"/>
      <c r="HUQ75" s="119"/>
      <c r="HUR75" s="119"/>
      <c r="HUS75" s="119"/>
      <c r="HUT75" s="119"/>
      <c r="HUU75" s="119"/>
      <c r="HUV75" s="119"/>
      <c r="HUW75" s="119"/>
      <c r="HUX75" s="119"/>
      <c r="HUY75" s="119"/>
      <c r="HUZ75" s="119"/>
      <c r="HVA75" s="119"/>
      <c r="HVB75" s="119"/>
      <c r="HVC75" s="119"/>
      <c r="HVD75" s="119"/>
      <c r="HVE75" s="119"/>
      <c r="HVF75" s="119"/>
      <c r="HVG75" s="119"/>
      <c r="HVH75" s="119"/>
      <c r="HVI75" s="119"/>
      <c r="HVJ75" s="119"/>
      <c r="HVK75" s="119"/>
      <c r="HVL75" s="119"/>
      <c r="HVM75" s="119"/>
      <c r="HVN75" s="119"/>
      <c r="HVO75" s="119"/>
      <c r="HVP75" s="119"/>
      <c r="HVQ75" s="119"/>
      <c r="HVR75" s="119"/>
      <c r="HVS75" s="119"/>
      <c r="HVT75" s="119"/>
      <c r="HVU75" s="119"/>
      <c r="HVV75" s="119"/>
      <c r="HVW75" s="119"/>
      <c r="HVX75" s="119"/>
      <c r="HVY75" s="119"/>
      <c r="HVZ75" s="119"/>
      <c r="HWA75" s="119"/>
      <c r="HWB75" s="119"/>
      <c r="HWC75" s="119"/>
      <c r="HWD75" s="119"/>
      <c r="HWE75" s="119"/>
      <c r="HWF75" s="119"/>
      <c r="HWG75" s="119"/>
      <c r="HWH75" s="119"/>
      <c r="HWI75" s="119"/>
      <c r="HWJ75" s="119"/>
      <c r="HWK75" s="119"/>
      <c r="HWL75" s="119"/>
      <c r="HWM75" s="119"/>
      <c r="HWN75" s="119"/>
      <c r="HWO75" s="119"/>
      <c r="HWP75" s="119"/>
      <c r="HWQ75" s="119"/>
      <c r="HWR75" s="119"/>
      <c r="HWS75" s="119"/>
      <c r="HWT75" s="119"/>
      <c r="HWU75" s="119"/>
      <c r="HWV75" s="119"/>
      <c r="HWW75" s="119"/>
      <c r="HWX75" s="119"/>
      <c r="HWY75" s="119"/>
      <c r="HWZ75" s="119"/>
      <c r="HXA75" s="119"/>
      <c r="HXB75" s="119"/>
      <c r="HXC75" s="119"/>
      <c r="HXD75" s="119"/>
      <c r="HXE75" s="119"/>
      <c r="HXF75" s="119"/>
      <c r="HXG75" s="119"/>
      <c r="HXH75" s="119"/>
      <c r="HXI75" s="119"/>
      <c r="HXJ75" s="119"/>
      <c r="HXK75" s="119"/>
      <c r="HXL75" s="119"/>
      <c r="HXM75" s="119"/>
      <c r="HXN75" s="119"/>
      <c r="HXO75" s="119"/>
      <c r="HXP75" s="119"/>
      <c r="HXQ75" s="119"/>
      <c r="HXR75" s="119"/>
      <c r="HXS75" s="119"/>
      <c r="HXT75" s="119"/>
      <c r="HXU75" s="119"/>
      <c r="HXV75" s="119"/>
      <c r="HXW75" s="119"/>
      <c r="HXX75" s="119"/>
      <c r="HXY75" s="119"/>
      <c r="HXZ75" s="119"/>
      <c r="HYA75" s="119"/>
      <c r="HYB75" s="119"/>
      <c r="HYC75" s="119"/>
      <c r="HYD75" s="119"/>
      <c r="HYE75" s="119"/>
      <c r="HYF75" s="119"/>
      <c r="HYG75" s="119"/>
      <c r="HYH75" s="119"/>
      <c r="HYI75" s="119"/>
      <c r="HYJ75" s="119"/>
      <c r="HYK75" s="119"/>
      <c r="HYL75" s="119"/>
      <c r="HYM75" s="119"/>
      <c r="HYN75" s="119"/>
      <c r="HYO75" s="119"/>
      <c r="HYP75" s="119"/>
      <c r="HYQ75" s="119"/>
      <c r="HYR75" s="119"/>
      <c r="HYS75" s="119"/>
      <c r="HYT75" s="119"/>
      <c r="HYU75" s="119"/>
      <c r="HYV75" s="119"/>
      <c r="HYW75" s="119"/>
      <c r="HYX75" s="119"/>
      <c r="HYY75" s="119"/>
      <c r="HYZ75" s="119"/>
      <c r="HZA75" s="119"/>
      <c r="HZB75" s="119"/>
      <c r="HZC75" s="119"/>
      <c r="HZD75" s="119"/>
      <c r="HZE75" s="119"/>
      <c r="HZF75" s="119"/>
      <c r="HZG75" s="119"/>
      <c r="HZH75" s="119"/>
      <c r="HZI75" s="119"/>
      <c r="HZJ75" s="119"/>
      <c r="HZK75" s="119"/>
      <c r="HZL75" s="119"/>
      <c r="HZM75" s="119"/>
      <c r="HZN75" s="119"/>
      <c r="HZO75" s="119"/>
      <c r="HZP75" s="119"/>
      <c r="HZQ75" s="119"/>
      <c r="HZR75" s="119"/>
      <c r="HZS75" s="119"/>
      <c r="HZT75" s="119"/>
      <c r="HZU75" s="119"/>
      <c r="HZV75" s="119"/>
      <c r="HZW75" s="119"/>
      <c r="HZX75" s="119"/>
      <c r="HZY75" s="119"/>
      <c r="HZZ75" s="119"/>
      <c r="IAA75" s="119"/>
      <c r="IAB75" s="119"/>
      <c r="IAC75" s="119"/>
      <c r="IAD75" s="119"/>
      <c r="IAE75" s="119"/>
      <c r="IAF75" s="119"/>
      <c r="IAG75" s="119"/>
      <c r="IAH75" s="119"/>
      <c r="IAI75" s="119"/>
      <c r="IAJ75" s="119"/>
      <c r="IAK75" s="119"/>
      <c r="IAL75" s="119"/>
      <c r="IAM75" s="119"/>
      <c r="IAN75" s="119"/>
      <c r="IAO75" s="119"/>
      <c r="IAP75" s="119"/>
      <c r="IAQ75" s="119"/>
      <c r="IAR75" s="119"/>
      <c r="IAS75" s="119"/>
      <c r="IAT75" s="119"/>
      <c r="IAU75" s="119"/>
      <c r="IAV75" s="119"/>
      <c r="IAW75" s="119"/>
      <c r="IAX75" s="119"/>
      <c r="IAY75" s="119"/>
      <c r="IAZ75" s="119"/>
      <c r="IBA75" s="119"/>
      <c r="IBB75" s="119"/>
      <c r="IBC75" s="119"/>
      <c r="IBD75" s="119"/>
      <c r="IBE75" s="119"/>
      <c r="IBF75" s="119"/>
      <c r="IBG75" s="119"/>
      <c r="IBH75" s="119"/>
      <c r="IBI75" s="119"/>
      <c r="IBJ75" s="119"/>
      <c r="IBK75" s="119"/>
      <c r="IBL75" s="119"/>
      <c r="IBM75" s="119"/>
      <c r="IBN75" s="119"/>
      <c r="IBO75" s="119"/>
      <c r="IBP75" s="119"/>
      <c r="IBQ75" s="119"/>
      <c r="IBR75" s="119"/>
      <c r="IBS75" s="119"/>
      <c r="IBT75" s="119"/>
      <c r="IBU75" s="119"/>
      <c r="IBV75" s="119"/>
      <c r="IBW75" s="119"/>
      <c r="IBX75" s="119"/>
      <c r="IBY75" s="119"/>
      <c r="IBZ75" s="119"/>
      <c r="ICA75" s="119"/>
      <c r="ICB75" s="119"/>
      <c r="ICC75" s="119"/>
      <c r="ICD75" s="119"/>
      <c r="ICE75" s="119"/>
      <c r="ICF75" s="119"/>
      <c r="ICG75" s="119"/>
      <c r="ICH75" s="119"/>
      <c r="ICI75" s="119"/>
      <c r="ICJ75" s="119"/>
      <c r="ICK75" s="119"/>
      <c r="ICL75" s="119"/>
      <c r="ICM75" s="119"/>
      <c r="ICN75" s="119"/>
      <c r="ICO75" s="119"/>
      <c r="ICP75" s="119"/>
      <c r="ICQ75" s="119"/>
      <c r="ICR75" s="119"/>
      <c r="ICS75" s="119"/>
      <c r="ICT75" s="119"/>
      <c r="ICU75" s="119"/>
      <c r="ICV75" s="119"/>
      <c r="ICW75" s="119"/>
      <c r="ICX75" s="119"/>
      <c r="ICY75" s="119"/>
      <c r="ICZ75" s="119"/>
      <c r="IDA75" s="119"/>
      <c r="IDB75" s="119"/>
      <c r="IDC75" s="119"/>
      <c r="IDD75" s="119"/>
      <c r="IDE75" s="119"/>
      <c r="IDF75" s="119"/>
      <c r="IDG75" s="119"/>
      <c r="IDH75" s="119"/>
      <c r="IDI75" s="119"/>
      <c r="IDJ75" s="119"/>
      <c r="IDK75" s="119"/>
      <c r="IDL75" s="119"/>
      <c r="IDM75" s="119"/>
      <c r="IDN75" s="119"/>
      <c r="IDO75" s="119"/>
      <c r="IDP75" s="119"/>
      <c r="IDQ75" s="119"/>
      <c r="IDR75" s="119"/>
      <c r="IDS75" s="119"/>
      <c r="IDT75" s="119"/>
      <c r="IDU75" s="119"/>
      <c r="IDV75" s="119"/>
      <c r="IDW75" s="119"/>
      <c r="IDX75" s="119"/>
      <c r="IDY75" s="119"/>
      <c r="IDZ75" s="119"/>
      <c r="IEA75" s="119"/>
      <c r="IEB75" s="119"/>
      <c r="IEC75" s="119"/>
      <c r="IED75" s="119"/>
      <c r="IEE75" s="119"/>
      <c r="IEF75" s="119"/>
      <c r="IEG75" s="119"/>
      <c r="IEH75" s="119"/>
      <c r="IEI75" s="119"/>
      <c r="IEJ75" s="119"/>
      <c r="IEK75" s="119"/>
      <c r="IEL75" s="119"/>
      <c r="IEM75" s="119"/>
      <c r="IEN75" s="119"/>
      <c r="IEO75" s="119"/>
      <c r="IEP75" s="119"/>
      <c r="IEQ75" s="119"/>
      <c r="IER75" s="119"/>
      <c r="IES75" s="119"/>
      <c r="IET75" s="119"/>
      <c r="IEU75" s="119"/>
      <c r="IEV75" s="119"/>
      <c r="IEW75" s="119"/>
      <c r="IEX75" s="119"/>
      <c r="IEY75" s="119"/>
      <c r="IEZ75" s="119"/>
      <c r="IFA75" s="119"/>
      <c r="IFB75" s="119"/>
      <c r="IFC75" s="119"/>
      <c r="IFD75" s="119"/>
      <c r="IFE75" s="119"/>
      <c r="IFF75" s="119"/>
      <c r="IFG75" s="119"/>
      <c r="IFH75" s="119"/>
      <c r="IFI75" s="119"/>
      <c r="IFJ75" s="119"/>
      <c r="IFK75" s="119"/>
      <c r="IFL75" s="119"/>
      <c r="IFM75" s="119"/>
      <c r="IFN75" s="119"/>
      <c r="IFO75" s="119"/>
      <c r="IFP75" s="119"/>
      <c r="IFQ75" s="119"/>
      <c r="IFR75" s="119"/>
      <c r="IFS75" s="119"/>
      <c r="IFT75" s="119"/>
      <c r="IFU75" s="119"/>
      <c r="IFV75" s="119"/>
      <c r="IFW75" s="119"/>
      <c r="IFX75" s="119"/>
      <c r="IFY75" s="119"/>
      <c r="IFZ75" s="119"/>
      <c r="IGA75" s="119"/>
      <c r="IGB75" s="119"/>
      <c r="IGC75" s="119"/>
      <c r="IGD75" s="119"/>
      <c r="IGE75" s="119"/>
      <c r="IGF75" s="119"/>
      <c r="IGG75" s="119"/>
      <c r="IGH75" s="119"/>
      <c r="IGI75" s="119"/>
      <c r="IGJ75" s="119"/>
      <c r="IGK75" s="119"/>
      <c r="IGL75" s="119"/>
      <c r="IGM75" s="119"/>
      <c r="IGN75" s="119"/>
      <c r="IGO75" s="119"/>
      <c r="IGP75" s="119"/>
      <c r="IGQ75" s="119"/>
      <c r="IGR75" s="119"/>
      <c r="IGS75" s="119"/>
      <c r="IGT75" s="119"/>
      <c r="IGU75" s="119"/>
      <c r="IGV75" s="119"/>
      <c r="IGW75" s="119"/>
      <c r="IGX75" s="119"/>
      <c r="IGY75" s="119"/>
      <c r="IGZ75" s="119"/>
      <c r="IHA75" s="119"/>
      <c r="IHB75" s="119"/>
      <c r="IHC75" s="119"/>
      <c r="IHD75" s="119"/>
      <c r="IHE75" s="119"/>
      <c r="IHF75" s="119"/>
      <c r="IHG75" s="119"/>
      <c r="IHH75" s="119"/>
      <c r="IHI75" s="119"/>
      <c r="IHJ75" s="119"/>
      <c r="IHK75" s="119"/>
      <c r="IHL75" s="119"/>
      <c r="IHM75" s="119"/>
      <c r="IHN75" s="119"/>
      <c r="IHO75" s="119"/>
      <c r="IHP75" s="119"/>
      <c r="IHQ75" s="119"/>
      <c r="IHR75" s="119"/>
      <c r="IHS75" s="119"/>
      <c r="IHT75" s="119"/>
      <c r="IHU75" s="119"/>
      <c r="IHV75" s="119"/>
      <c r="IHW75" s="119"/>
      <c r="IHX75" s="119"/>
      <c r="IHY75" s="119"/>
      <c r="IHZ75" s="119"/>
      <c r="IIA75" s="119"/>
      <c r="IIB75" s="119"/>
      <c r="IIC75" s="119"/>
      <c r="IID75" s="119"/>
      <c r="IIE75" s="119"/>
      <c r="IIF75" s="119"/>
      <c r="IIG75" s="119"/>
      <c r="IIH75" s="119"/>
      <c r="III75" s="119"/>
      <c r="IIJ75" s="119"/>
      <c r="IIK75" s="119"/>
      <c r="IIL75" s="119"/>
      <c r="IIM75" s="119"/>
      <c r="IIN75" s="119"/>
      <c r="IIO75" s="119"/>
      <c r="IIP75" s="119"/>
      <c r="IIQ75" s="119"/>
      <c r="IIR75" s="119"/>
      <c r="IIS75" s="119"/>
      <c r="IIT75" s="119"/>
      <c r="IIU75" s="119"/>
      <c r="IIV75" s="119"/>
      <c r="IIW75" s="119"/>
      <c r="IIX75" s="119"/>
      <c r="IIY75" s="119"/>
      <c r="IIZ75" s="119"/>
      <c r="IJA75" s="119"/>
      <c r="IJB75" s="119"/>
      <c r="IJC75" s="119"/>
      <c r="IJD75" s="119"/>
      <c r="IJE75" s="119"/>
      <c r="IJF75" s="119"/>
      <c r="IJG75" s="119"/>
      <c r="IJH75" s="119"/>
      <c r="IJI75" s="119"/>
      <c r="IJJ75" s="119"/>
      <c r="IJK75" s="119"/>
      <c r="IJL75" s="119"/>
      <c r="IJM75" s="119"/>
      <c r="IJN75" s="119"/>
      <c r="IJO75" s="119"/>
      <c r="IJP75" s="119"/>
      <c r="IJQ75" s="119"/>
      <c r="IJR75" s="119"/>
      <c r="IJS75" s="119"/>
      <c r="IJT75" s="119"/>
      <c r="IJU75" s="119"/>
      <c r="IJV75" s="119"/>
      <c r="IJW75" s="119"/>
      <c r="IJX75" s="119"/>
      <c r="IJY75" s="119"/>
      <c r="IJZ75" s="119"/>
      <c r="IKA75" s="119"/>
      <c r="IKB75" s="119"/>
      <c r="IKC75" s="119"/>
      <c r="IKD75" s="119"/>
      <c r="IKE75" s="119"/>
      <c r="IKF75" s="119"/>
      <c r="IKG75" s="119"/>
      <c r="IKH75" s="119"/>
      <c r="IKI75" s="119"/>
      <c r="IKJ75" s="119"/>
      <c r="IKK75" s="119"/>
      <c r="IKL75" s="119"/>
      <c r="IKM75" s="119"/>
      <c r="IKN75" s="119"/>
      <c r="IKO75" s="119"/>
      <c r="IKP75" s="119"/>
      <c r="IKQ75" s="119"/>
      <c r="IKR75" s="119"/>
      <c r="IKS75" s="119"/>
      <c r="IKT75" s="119"/>
      <c r="IKU75" s="119"/>
      <c r="IKV75" s="119"/>
      <c r="IKW75" s="119"/>
      <c r="IKX75" s="119"/>
      <c r="IKY75" s="119"/>
      <c r="IKZ75" s="119"/>
      <c r="ILA75" s="119"/>
      <c r="ILB75" s="119"/>
      <c r="ILC75" s="119"/>
      <c r="ILD75" s="119"/>
      <c r="ILE75" s="119"/>
      <c r="ILF75" s="119"/>
      <c r="ILG75" s="119"/>
      <c r="ILH75" s="119"/>
      <c r="ILI75" s="119"/>
      <c r="ILJ75" s="119"/>
      <c r="ILK75" s="119"/>
      <c r="ILL75" s="119"/>
      <c r="ILM75" s="119"/>
      <c r="ILN75" s="119"/>
      <c r="ILO75" s="119"/>
      <c r="ILP75" s="119"/>
      <c r="ILQ75" s="119"/>
      <c r="ILR75" s="119"/>
      <c r="ILS75" s="119"/>
      <c r="ILT75" s="119"/>
      <c r="ILU75" s="119"/>
      <c r="ILV75" s="119"/>
      <c r="ILW75" s="119"/>
      <c r="ILX75" s="119"/>
      <c r="ILY75" s="119"/>
      <c r="ILZ75" s="119"/>
      <c r="IMA75" s="119"/>
      <c r="IMB75" s="119"/>
      <c r="IMC75" s="119"/>
      <c r="IMD75" s="119"/>
      <c r="IME75" s="119"/>
      <c r="IMF75" s="119"/>
      <c r="IMG75" s="119"/>
      <c r="IMH75" s="119"/>
      <c r="IMI75" s="119"/>
      <c r="IMJ75" s="119"/>
      <c r="IMK75" s="119"/>
      <c r="IML75" s="119"/>
      <c r="IMM75" s="119"/>
      <c r="IMN75" s="119"/>
      <c r="IMO75" s="119"/>
      <c r="IMP75" s="119"/>
      <c r="IMQ75" s="119"/>
      <c r="IMR75" s="119"/>
      <c r="IMS75" s="119"/>
      <c r="IMT75" s="119"/>
      <c r="IMU75" s="119"/>
      <c r="IMV75" s="119"/>
      <c r="IMW75" s="119"/>
      <c r="IMX75" s="119"/>
      <c r="IMY75" s="119"/>
      <c r="IMZ75" s="119"/>
      <c r="INA75" s="119"/>
      <c r="INB75" s="119"/>
      <c r="INC75" s="119"/>
      <c r="IND75" s="119"/>
      <c r="INE75" s="119"/>
      <c r="INF75" s="119"/>
      <c r="ING75" s="119"/>
      <c r="INH75" s="119"/>
      <c r="INI75" s="119"/>
      <c r="INJ75" s="119"/>
      <c r="INK75" s="119"/>
      <c r="INL75" s="119"/>
      <c r="INM75" s="119"/>
      <c r="INN75" s="119"/>
      <c r="INO75" s="119"/>
      <c r="INP75" s="119"/>
      <c r="INQ75" s="119"/>
      <c r="INR75" s="119"/>
      <c r="INS75" s="119"/>
      <c r="INT75" s="119"/>
      <c r="INU75" s="119"/>
      <c r="INV75" s="119"/>
      <c r="INW75" s="119"/>
      <c r="INX75" s="119"/>
      <c r="INY75" s="119"/>
      <c r="INZ75" s="119"/>
      <c r="IOA75" s="119"/>
      <c r="IOB75" s="119"/>
      <c r="IOC75" s="119"/>
      <c r="IOD75" s="119"/>
      <c r="IOE75" s="119"/>
      <c r="IOF75" s="119"/>
      <c r="IOG75" s="119"/>
      <c r="IOH75" s="119"/>
      <c r="IOI75" s="119"/>
      <c r="IOJ75" s="119"/>
      <c r="IOK75" s="119"/>
      <c r="IOL75" s="119"/>
      <c r="IOM75" s="119"/>
      <c r="ION75" s="119"/>
      <c r="IOO75" s="119"/>
      <c r="IOP75" s="119"/>
      <c r="IOQ75" s="119"/>
      <c r="IOR75" s="119"/>
      <c r="IOS75" s="119"/>
      <c r="IOT75" s="119"/>
      <c r="IOU75" s="119"/>
      <c r="IOV75" s="119"/>
      <c r="IOW75" s="119"/>
      <c r="IOX75" s="119"/>
      <c r="IOY75" s="119"/>
      <c r="IOZ75" s="119"/>
      <c r="IPA75" s="119"/>
      <c r="IPB75" s="119"/>
      <c r="IPC75" s="119"/>
      <c r="IPD75" s="119"/>
      <c r="IPE75" s="119"/>
      <c r="IPF75" s="119"/>
      <c r="IPG75" s="119"/>
      <c r="IPH75" s="119"/>
      <c r="IPI75" s="119"/>
      <c r="IPJ75" s="119"/>
      <c r="IPK75" s="119"/>
      <c r="IPL75" s="119"/>
      <c r="IPM75" s="119"/>
      <c r="IPN75" s="119"/>
      <c r="IPO75" s="119"/>
      <c r="IPP75" s="119"/>
      <c r="IPQ75" s="119"/>
      <c r="IPR75" s="119"/>
      <c r="IPS75" s="119"/>
      <c r="IPT75" s="119"/>
      <c r="IPU75" s="119"/>
      <c r="IPV75" s="119"/>
      <c r="IPW75" s="119"/>
      <c r="IPX75" s="119"/>
      <c r="IPY75" s="119"/>
      <c r="IPZ75" s="119"/>
      <c r="IQA75" s="119"/>
      <c r="IQB75" s="119"/>
      <c r="IQC75" s="119"/>
      <c r="IQD75" s="119"/>
      <c r="IQE75" s="119"/>
      <c r="IQF75" s="119"/>
      <c r="IQG75" s="119"/>
      <c r="IQH75" s="119"/>
      <c r="IQI75" s="119"/>
      <c r="IQJ75" s="119"/>
      <c r="IQK75" s="119"/>
      <c r="IQL75" s="119"/>
      <c r="IQM75" s="119"/>
      <c r="IQN75" s="119"/>
      <c r="IQO75" s="119"/>
      <c r="IQP75" s="119"/>
      <c r="IQQ75" s="119"/>
      <c r="IQR75" s="119"/>
      <c r="IQS75" s="119"/>
      <c r="IQT75" s="119"/>
      <c r="IQU75" s="119"/>
      <c r="IQV75" s="119"/>
      <c r="IQW75" s="119"/>
      <c r="IQX75" s="119"/>
      <c r="IQY75" s="119"/>
      <c r="IQZ75" s="119"/>
      <c r="IRA75" s="119"/>
      <c r="IRB75" s="119"/>
      <c r="IRC75" s="119"/>
      <c r="IRD75" s="119"/>
      <c r="IRE75" s="119"/>
      <c r="IRF75" s="119"/>
      <c r="IRG75" s="119"/>
      <c r="IRH75" s="119"/>
      <c r="IRI75" s="119"/>
      <c r="IRJ75" s="119"/>
      <c r="IRK75" s="119"/>
      <c r="IRL75" s="119"/>
      <c r="IRM75" s="119"/>
      <c r="IRN75" s="119"/>
      <c r="IRO75" s="119"/>
      <c r="IRP75" s="119"/>
      <c r="IRQ75" s="119"/>
      <c r="IRR75" s="119"/>
      <c r="IRS75" s="119"/>
      <c r="IRT75" s="119"/>
      <c r="IRU75" s="119"/>
      <c r="IRV75" s="119"/>
      <c r="IRW75" s="119"/>
      <c r="IRX75" s="119"/>
      <c r="IRY75" s="119"/>
      <c r="IRZ75" s="119"/>
      <c r="ISA75" s="119"/>
      <c r="ISB75" s="119"/>
      <c r="ISC75" s="119"/>
      <c r="ISD75" s="119"/>
      <c r="ISE75" s="119"/>
      <c r="ISF75" s="119"/>
      <c r="ISG75" s="119"/>
      <c r="ISH75" s="119"/>
      <c r="ISI75" s="119"/>
      <c r="ISJ75" s="119"/>
      <c r="ISK75" s="119"/>
      <c r="ISL75" s="119"/>
      <c r="ISM75" s="119"/>
      <c r="ISN75" s="119"/>
      <c r="ISO75" s="119"/>
      <c r="ISP75" s="119"/>
      <c r="ISQ75" s="119"/>
      <c r="ISR75" s="119"/>
      <c r="ISS75" s="119"/>
      <c r="IST75" s="119"/>
      <c r="ISU75" s="119"/>
      <c r="ISV75" s="119"/>
      <c r="ISW75" s="119"/>
      <c r="ISX75" s="119"/>
      <c r="ISY75" s="119"/>
      <c r="ISZ75" s="119"/>
      <c r="ITA75" s="119"/>
      <c r="ITB75" s="119"/>
      <c r="ITC75" s="119"/>
      <c r="ITD75" s="119"/>
      <c r="ITE75" s="119"/>
      <c r="ITF75" s="119"/>
      <c r="ITG75" s="119"/>
      <c r="ITH75" s="119"/>
      <c r="ITI75" s="119"/>
      <c r="ITJ75" s="119"/>
      <c r="ITK75" s="119"/>
      <c r="ITL75" s="119"/>
      <c r="ITM75" s="119"/>
      <c r="ITN75" s="119"/>
      <c r="ITO75" s="119"/>
      <c r="ITP75" s="119"/>
      <c r="ITQ75" s="119"/>
      <c r="ITR75" s="119"/>
      <c r="ITS75" s="119"/>
      <c r="ITT75" s="119"/>
      <c r="ITU75" s="119"/>
      <c r="ITV75" s="119"/>
      <c r="ITW75" s="119"/>
      <c r="ITX75" s="119"/>
      <c r="ITY75" s="119"/>
      <c r="ITZ75" s="119"/>
      <c r="IUA75" s="119"/>
      <c r="IUB75" s="119"/>
      <c r="IUC75" s="119"/>
      <c r="IUD75" s="119"/>
      <c r="IUE75" s="119"/>
      <c r="IUF75" s="119"/>
      <c r="IUG75" s="119"/>
      <c r="IUH75" s="119"/>
      <c r="IUI75" s="119"/>
      <c r="IUJ75" s="119"/>
      <c r="IUK75" s="119"/>
      <c r="IUL75" s="119"/>
      <c r="IUM75" s="119"/>
      <c r="IUN75" s="119"/>
      <c r="IUO75" s="119"/>
      <c r="IUP75" s="119"/>
      <c r="IUQ75" s="119"/>
      <c r="IUR75" s="119"/>
      <c r="IUS75" s="119"/>
      <c r="IUT75" s="119"/>
      <c r="IUU75" s="119"/>
      <c r="IUV75" s="119"/>
      <c r="IUW75" s="119"/>
      <c r="IUX75" s="119"/>
      <c r="IUY75" s="119"/>
      <c r="IUZ75" s="119"/>
      <c r="IVA75" s="119"/>
      <c r="IVB75" s="119"/>
      <c r="IVC75" s="119"/>
      <c r="IVD75" s="119"/>
      <c r="IVE75" s="119"/>
      <c r="IVF75" s="119"/>
      <c r="IVG75" s="119"/>
      <c r="IVH75" s="119"/>
      <c r="IVI75" s="119"/>
      <c r="IVJ75" s="119"/>
      <c r="IVK75" s="119"/>
      <c r="IVL75" s="119"/>
      <c r="IVM75" s="119"/>
      <c r="IVN75" s="119"/>
      <c r="IVO75" s="119"/>
      <c r="IVP75" s="119"/>
      <c r="IVQ75" s="119"/>
      <c r="IVR75" s="119"/>
      <c r="IVS75" s="119"/>
      <c r="IVT75" s="119"/>
      <c r="IVU75" s="119"/>
      <c r="IVV75" s="119"/>
      <c r="IVW75" s="119"/>
      <c r="IVX75" s="119"/>
      <c r="IVY75" s="119"/>
      <c r="IVZ75" s="119"/>
      <c r="IWA75" s="119"/>
      <c r="IWB75" s="119"/>
      <c r="IWC75" s="119"/>
      <c r="IWD75" s="119"/>
      <c r="IWE75" s="119"/>
      <c r="IWF75" s="119"/>
      <c r="IWG75" s="119"/>
      <c r="IWH75" s="119"/>
      <c r="IWI75" s="119"/>
      <c r="IWJ75" s="119"/>
      <c r="IWK75" s="119"/>
      <c r="IWL75" s="119"/>
      <c r="IWM75" s="119"/>
      <c r="IWN75" s="119"/>
      <c r="IWO75" s="119"/>
      <c r="IWP75" s="119"/>
      <c r="IWQ75" s="119"/>
      <c r="IWR75" s="119"/>
      <c r="IWS75" s="119"/>
      <c r="IWT75" s="119"/>
      <c r="IWU75" s="119"/>
      <c r="IWV75" s="119"/>
      <c r="IWW75" s="119"/>
      <c r="IWX75" s="119"/>
      <c r="IWY75" s="119"/>
      <c r="IWZ75" s="119"/>
      <c r="IXA75" s="119"/>
      <c r="IXB75" s="119"/>
      <c r="IXC75" s="119"/>
      <c r="IXD75" s="119"/>
      <c r="IXE75" s="119"/>
      <c r="IXF75" s="119"/>
      <c r="IXG75" s="119"/>
      <c r="IXH75" s="119"/>
      <c r="IXI75" s="119"/>
      <c r="IXJ75" s="119"/>
      <c r="IXK75" s="119"/>
      <c r="IXL75" s="119"/>
      <c r="IXM75" s="119"/>
      <c r="IXN75" s="119"/>
      <c r="IXO75" s="119"/>
      <c r="IXP75" s="119"/>
      <c r="IXQ75" s="119"/>
      <c r="IXR75" s="119"/>
      <c r="IXS75" s="119"/>
      <c r="IXT75" s="119"/>
      <c r="IXU75" s="119"/>
      <c r="IXV75" s="119"/>
      <c r="IXW75" s="119"/>
      <c r="IXX75" s="119"/>
      <c r="IXY75" s="119"/>
      <c r="IXZ75" s="119"/>
      <c r="IYA75" s="119"/>
      <c r="IYB75" s="119"/>
      <c r="IYC75" s="119"/>
      <c r="IYD75" s="119"/>
      <c r="IYE75" s="119"/>
      <c r="IYF75" s="119"/>
      <c r="IYG75" s="119"/>
      <c r="IYH75" s="119"/>
      <c r="IYI75" s="119"/>
      <c r="IYJ75" s="119"/>
      <c r="IYK75" s="119"/>
      <c r="IYL75" s="119"/>
      <c r="IYM75" s="119"/>
      <c r="IYN75" s="119"/>
      <c r="IYO75" s="119"/>
      <c r="IYP75" s="119"/>
      <c r="IYQ75" s="119"/>
      <c r="IYR75" s="119"/>
      <c r="IYS75" s="119"/>
      <c r="IYT75" s="119"/>
      <c r="IYU75" s="119"/>
      <c r="IYV75" s="119"/>
      <c r="IYW75" s="119"/>
      <c r="IYX75" s="119"/>
      <c r="IYY75" s="119"/>
      <c r="IYZ75" s="119"/>
      <c r="IZA75" s="119"/>
      <c r="IZB75" s="119"/>
      <c r="IZC75" s="119"/>
      <c r="IZD75" s="119"/>
      <c r="IZE75" s="119"/>
      <c r="IZF75" s="119"/>
      <c r="IZG75" s="119"/>
      <c r="IZH75" s="119"/>
      <c r="IZI75" s="119"/>
      <c r="IZJ75" s="119"/>
      <c r="IZK75" s="119"/>
      <c r="IZL75" s="119"/>
      <c r="IZM75" s="119"/>
      <c r="IZN75" s="119"/>
      <c r="IZO75" s="119"/>
      <c r="IZP75" s="119"/>
      <c r="IZQ75" s="119"/>
      <c r="IZR75" s="119"/>
      <c r="IZS75" s="119"/>
      <c r="IZT75" s="119"/>
      <c r="IZU75" s="119"/>
      <c r="IZV75" s="119"/>
      <c r="IZW75" s="119"/>
      <c r="IZX75" s="119"/>
      <c r="IZY75" s="119"/>
      <c r="IZZ75" s="119"/>
      <c r="JAA75" s="119"/>
      <c r="JAB75" s="119"/>
      <c r="JAC75" s="119"/>
      <c r="JAD75" s="119"/>
      <c r="JAE75" s="119"/>
      <c r="JAF75" s="119"/>
      <c r="JAG75" s="119"/>
      <c r="JAH75" s="119"/>
      <c r="JAI75" s="119"/>
      <c r="JAJ75" s="119"/>
      <c r="JAK75" s="119"/>
      <c r="JAL75" s="119"/>
      <c r="JAM75" s="119"/>
      <c r="JAN75" s="119"/>
      <c r="JAO75" s="119"/>
      <c r="JAP75" s="119"/>
      <c r="JAQ75" s="119"/>
      <c r="JAR75" s="119"/>
      <c r="JAS75" s="119"/>
      <c r="JAT75" s="119"/>
      <c r="JAU75" s="119"/>
      <c r="JAV75" s="119"/>
      <c r="JAW75" s="119"/>
      <c r="JAX75" s="119"/>
      <c r="JAY75" s="119"/>
      <c r="JAZ75" s="119"/>
      <c r="JBA75" s="119"/>
      <c r="JBB75" s="119"/>
      <c r="JBC75" s="119"/>
      <c r="JBD75" s="119"/>
      <c r="JBE75" s="119"/>
      <c r="JBF75" s="119"/>
      <c r="JBG75" s="119"/>
      <c r="JBH75" s="119"/>
      <c r="JBI75" s="119"/>
      <c r="JBJ75" s="119"/>
      <c r="JBK75" s="119"/>
      <c r="JBL75" s="119"/>
      <c r="JBM75" s="119"/>
      <c r="JBN75" s="119"/>
      <c r="JBO75" s="119"/>
      <c r="JBP75" s="119"/>
      <c r="JBQ75" s="119"/>
      <c r="JBR75" s="119"/>
      <c r="JBS75" s="119"/>
      <c r="JBT75" s="119"/>
      <c r="JBU75" s="119"/>
      <c r="JBV75" s="119"/>
      <c r="JBW75" s="119"/>
      <c r="JBX75" s="119"/>
      <c r="JBY75" s="119"/>
      <c r="JBZ75" s="119"/>
      <c r="JCA75" s="119"/>
      <c r="JCB75" s="119"/>
      <c r="JCC75" s="119"/>
      <c r="JCD75" s="119"/>
      <c r="JCE75" s="119"/>
      <c r="JCF75" s="119"/>
      <c r="JCG75" s="119"/>
      <c r="JCH75" s="119"/>
      <c r="JCI75" s="119"/>
      <c r="JCJ75" s="119"/>
      <c r="JCK75" s="119"/>
      <c r="JCL75" s="119"/>
      <c r="JCM75" s="119"/>
      <c r="JCN75" s="119"/>
      <c r="JCO75" s="119"/>
      <c r="JCP75" s="119"/>
      <c r="JCQ75" s="119"/>
      <c r="JCR75" s="119"/>
      <c r="JCS75" s="119"/>
      <c r="JCT75" s="119"/>
      <c r="JCU75" s="119"/>
      <c r="JCV75" s="119"/>
      <c r="JCW75" s="119"/>
      <c r="JCX75" s="119"/>
      <c r="JCY75" s="119"/>
      <c r="JCZ75" s="119"/>
      <c r="JDA75" s="119"/>
      <c r="JDB75" s="119"/>
      <c r="JDC75" s="119"/>
      <c r="JDD75" s="119"/>
      <c r="JDE75" s="119"/>
      <c r="JDF75" s="119"/>
      <c r="JDG75" s="119"/>
      <c r="JDH75" s="119"/>
      <c r="JDI75" s="119"/>
      <c r="JDJ75" s="119"/>
      <c r="JDK75" s="119"/>
      <c r="JDL75" s="119"/>
      <c r="JDM75" s="119"/>
      <c r="JDN75" s="119"/>
      <c r="JDO75" s="119"/>
      <c r="JDP75" s="119"/>
      <c r="JDQ75" s="119"/>
      <c r="JDR75" s="119"/>
      <c r="JDS75" s="119"/>
      <c r="JDT75" s="119"/>
      <c r="JDU75" s="119"/>
      <c r="JDV75" s="119"/>
      <c r="JDW75" s="119"/>
      <c r="JDX75" s="119"/>
      <c r="JDY75" s="119"/>
      <c r="JDZ75" s="119"/>
      <c r="JEA75" s="119"/>
      <c r="JEB75" s="119"/>
      <c r="JEC75" s="119"/>
      <c r="JED75" s="119"/>
      <c r="JEE75" s="119"/>
      <c r="JEF75" s="119"/>
      <c r="JEG75" s="119"/>
      <c r="JEH75" s="119"/>
      <c r="JEI75" s="119"/>
      <c r="JEJ75" s="119"/>
      <c r="JEK75" s="119"/>
      <c r="JEL75" s="119"/>
      <c r="JEM75" s="119"/>
      <c r="JEN75" s="119"/>
      <c r="JEO75" s="119"/>
      <c r="JEP75" s="119"/>
      <c r="JEQ75" s="119"/>
      <c r="JER75" s="119"/>
      <c r="JES75" s="119"/>
      <c r="JET75" s="119"/>
      <c r="JEU75" s="119"/>
      <c r="JEV75" s="119"/>
      <c r="JEW75" s="119"/>
      <c r="JEX75" s="119"/>
      <c r="JEY75" s="119"/>
      <c r="JEZ75" s="119"/>
      <c r="JFA75" s="119"/>
      <c r="JFB75" s="119"/>
      <c r="JFC75" s="119"/>
      <c r="JFD75" s="119"/>
      <c r="JFE75" s="119"/>
      <c r="JFF75" s="119"/>
      <c r="JFG75" s="119"/>
      <c r="JFH75" s="119"/>
      <c r="JFI75" s="119"/>
      <c r="JFJ75" s="119"/>
      <c r="JFK75" s="119"/>
      <c r="JFL75" s="119"/>
      <c r="JFM75" s="119"/>
      <c r="JFN75" s="119"/>
      <c r="JFO75" s="119"/>
      <c r="JFP75" s="119"/>
      <c r="JFQ75" s="119"/>
      <c r="JFR75" s="119"/>
      <c r="JFS75" s="119"/>
      <c r="JFT75" s="119"/>
      <c r="JFU75" s="119"/>
      <c r="JFV75" s="119"/>
      <c r="JFW75" s="119"/>
      <c r="JFX75" s="119"/>
      <c r="JFY75" s="119"/>
      <c r="JFZ75" s="119"/>
      <c r="JGA75" s="119"/>
      <c r="JGB75" s="119"/>
      <c r="JGC75" s="119"/>
      <c r="JGD75" s="119"/>
      <c r="JGE75" s="119"/>
      <c r="JGF75" s="119"/>
      <c r="JGG75" s="119"/>
      <c r="JGH75" s="119"/>
      <c r="JGI75" s="119"/>
      <c r="JGJ75" s="119"/>
      <c r="JGK75" s="119"/>
      <c r="JGL75" s="119"/>
      <c r="JGM75" s="119"/>
      <c r="JGN75" s="119"/>
      <c r="JGO75" s="119"/>
      <c r="JGP75" s="119"/>
      <c r="JGQ75" s="119"/>
      <c r="JGR75" s="119"/>
      <c r="JGS75" s="119"/>
      <c r="JGT75" s="119"/>
      <c r="JGU75" s="119"/>
      <c r="JGV75" s="119"/>
      <c r="JGW75" s="119"/>
      <c r="JGX75" s="119"/>
      <c r="JGY75" s="119"/>
      <c r="JGZ75" s="119"/>
      <c r="JHA75" s="119"/>
      <c r="JHB75" s="119"/>
      <c r="JHC75" s="119"/>
      <c r="JHD75" s="119"/>
      <c r="JHE75" s="119"/>
      <c r="JHF75" s="119"/>
      <c r="JHG75" s="119"/>
      <c r="JHH75" s="119"/>
      <c r="JHI75" s="119"/>
      <c r="JHJ75" s="119"/>
      <c r="JHK75" s="119"/>
      <c r="JHL75" s="119"/>
      <c r="JHM75" s="119"/>
      <c r="JHN75" s="119"/>
      <c r="JHO75" s="119"/>
      <c r="JHP75" s="119"/>
      <c r="JHQ75" s="119"/>
      <c r="JHR75" s="119"/>
      <c r="JHS75" s="119"/>
      <c r="JHT75" s="119"/>
      <c r="JHU75" s="119"/>
      <c r="JHV75" s="119"/>
      <c r="JHW75" s="119"/>
      <c r="JHX75" s="119"/>
      <c r="JHY75" s="119"/>
      <c r="JHZ75" s="119"/>
      <c r="JIA75" s="119"/>
      <c r="JIB75" s="119"/>
      <c r="JIC75" s="119"/>
      <c r="JID75" s="119"/>
      <c r="JIE75" s="119"/>
      <c r="JIF75" s="119"/>
      <c r="JIG75" s="119"/>
      <c r="JIH75" s="119"/>
      <c r="JII75" s="119"/>
      <c r="JIJ75" s="119"/>
      <c r="JIK75" s="119"/>
      <c r="JIL75" s="119"/>
      <c r="JIM75" s="119"/>
      <c r="JIN75" s="119"/>
      <c r="JIO75" s="119"/>
      <c r="JIP75" s="119"/>
      <c r="JIQ75" s="119"/>
      <c r="JIR75" s="119"/>
      <c r="JIS75" s="119"/>
      <c r="JIT75" s="119"/>
      <c r="JIU75" s="119"/>
      <c r="JIV75" s="119"/>
      <c r="JIW75" s="119"/>
      <c r="JIX75" s="119"/>
      <c r="JIY75" s="119"/>
      <c r="JIZ75" s="119"/>
      <c r="JJA75" s="119"/>
      <c r="JJB75" s="119"/>
      <c r="JJC75" s="119"/>
      <c r="JJD75" s="119"/>
      <c r="JJE75" s="119"/>
      <c r="JJF75" s="119"/>
      <c r="JJG75" s="119"/>
      <c r="JJH75" s="119"/>
      <c r="JJI75" s="119"/>
      <c r="JJJ75" s="119"/>
      <c r="JJK75" s="119"/>
      <c r="JJL75" s="119"/>
      <c r="JJM75" s="119"/>
      <c r="JJN75" s="119"/>
      <c r="JJO75" s="119"/>
      <c r="JJP75" s="119"/>
      <c r="JJQ75" s="119"/>
      <c r="JJR75" s="119"/>
      <c r="JJS75" s="119"/>
      <c r="JJT75" s="119"/>
      <c r="JJU75" s="119"/>
      <c r="JJV75" s="119"/>
      <c r="JJW75" s="119"/>
      <c r="JJX75" s="119"/>
      <c r="JJY75" s="119"/>
      <c r="JJZ75" s="119"/>
      <c r="JKA75" s="119"/>
      <c r="JKB75" s="119"/>
      <c r="JKC75" s="119"/>
      <c r="JKD75" s="119"/>
      <c r="JKE75" s="119"/>
      <c r="JKF75" s="119"/>
      <c r="JKG75" s="119"/>
      <c r="JKH75" s="119"/>
      <c r="JKI75" s="119"/>
      <c r="JKJ75" s="119"/>
      <c r="JKK75" s="119"/>
      <c r="JKL75" s="119"/>
      <c r="JKM75" s="119"/>
      <c r="JKN75" s="119"/>
      <c r="JKO75" s="119"/>
      <c r="JKP75" s="119"/>
      <c r="JKQ75" s="119"/>
      <c r="JKR75" s="119"/>
      <c r="JKS75" s="119"/>
      <c r="JKT75" s="119"/>
      <c r="JKU75" s="119"/>
      <c r="JKV75" s="119"/>
      <c r="JKW75" s="119"/>
      <c r="JKX75" s="119"/>
      <c r="JKY75" s="119"/>
      <c r="JKZ75" s="119"/>
      <c r="JLA75" s="119"/>
      <c r="JLB75" s="119"/>
      <c r="JLC75" s="119"/>
      <c r="JLD75" s="119"/>
      <c r="JLE75" s="119"/>
      <c r="JLF75" s="119"/>
      <c r="JLG75" s="119"/>
      <c r="JLH75" s="119"/>
      <c r="JLI75" s="119"/>
      <c r="JLJ75" s="119"/>
      <c r="JLK75" s="119"/>
      <c r="JLL75" s="119"/>
      <c r="JLM75" s="119"/>
      <c r="JLN75" s="119"/>
      <c r="JLO75" s="119"/>
      <c r="JLP75" s="119"/>
      <c r="JLQ75" s="119"/>
      <c r="JLR75" s="119"/>
      <c r="JLS75" s="119"/>
      <c r="JLT75" s="119"/>
      <c r="JLU75" s="119"/>
      <c r="JLV75" s="119"/>
      <c r="JLW75" s="119"/>
      <c r="JLX75" s="119"/>
      <c r="JLY75" s="119"/>
      <c r="JLZ75" s="119"/>
      <c r="JMA75" s="119"/>
      <c r="JMB75" s="119"/>
      <c r="JMC75" s="119"/>
      <c r="JMD75" s="119"/>
      <c r="JME75" s="119"/>
      <c r="JMF75" s="119"/>
      <c r="JMG75" s="119"/>
      <c r="JMH75" s="119"/>
      <c r="JMI75" s="119"/>
      <c r="JMJ75" s="119"/>
      <c r="JMK75" s="119"/>
      <c r="JML75" s="119"/>
      <c r="JMM75" s="119"/>
      <c r="JMN75" s="119"/>
      <c r="JMO75" s="119"/>
      <c r="JMP75" s="119"/>
      <c r="JMQ75" s="119"/>
      <c r="JMR75" s="119"/>
      <c r="JMS75" s="119"/>
      <c r="JMT75" s="119"/>
      <c r="JMU75" s="119"/>
      <c r="JMV75" s="119"/>
      <c r="JMW75" s="119"/>
      <c r="JMX75" s="119"/>
      <c r="JMY75" s="119"/>
      <c r="JMZ75" s="119"/>
      <c r="JNA75" s="119"/>
      <c r="JNB75" s="119"/>
      <c r="JNC75" s="119"/>
      <c r="JND75" s="119"/>
      <c r="JNE75" s="119"/>
      <c r="JNF75" s="119"/>
      <c r="JNG75" s="119"/>
      <c r="JNH75" s="119"/>
      <c r="JNI75" s="119"/>
      <c r="JNJ75" s="119"/>
      <c r="JNK75" s="119"/>
      <c r="JNL75" s="119"/>
      <c r="JNM75" s="119"/>
      <c r="JNN75" s="119"/>
      <c r="JNO75" s="119"/>
      <c r="JNP75" s="119"/>
      <c r="JNQ75" s="119"/>
      <c r="JNR75" s="119"/>
      <c r="JNS75" s="119"/>
      <c r="JNT75" s="119"/>
      <c r="JNU75" s="119"/>
      <c r="JNV75" s="119"/>
      <c r="JNW75" s="119"/>
      <c r="JNX75" s="119"/>
      <c r="JNY75" s="119"/>
      <c r="JNZ75" s="119"/>
      <c r="JOA75" s="119"/>
      <c r="JOB75" s="119"/>
      <c r="JOC75" s="119"/>
      <c r="JOD75" s="119"/>
      <c r="JOE75" s="119"/>
      <c r="JOF75" s="119"/>
      <c r="JOG75" s="119"/>
      <c r="JOH75" s="119"/>
      <c r="JOI75" s="119"/>
      <c r="JOJ75" s="119"/>
      <c r="JOK75" s="119"/>
      <c r="JOL75" s="119"/>
      <c r="JOM75" s="119"/>
      <c r="JON75" s="119"/>
      <c r="JOO75" s="119"/>
      <c r="JOP75" s="119"/>
      <c r="JOQ75" s="119"/>
      <c r="JOR75" s="119"/>
      <c r="JOS75" s="119"/>
      <c r="JOT75" s="119"/>
      <c r="JOU75" s="119"/>
      <c r="JOV75" s="119"/>
      <c r="JOW75" s="119"/>
      <c r="JOX75" s="119"/>
      <c r="JOY75" s="119"/>
      <c r="JOZ75" s="119"/>
      <c r="JPA75" s="119"/>
      <c r="JPB75" s="119"/>
      <c r="JPC75" s="119"/>
      <c r="JPD75" s="119"/>
      <c r="JPE75" s="119"/>
      <c r="JPF75" s="119"/>
      <c r="JPG75" s="119"/>
      <c r="JPH75" s="119"/>
      <c r="JPI75" s="119"/>
      <c r="JPJ75" s="119"/>
      <c r="JPK75" s="119"/>
      <c r="JPL75" s="119"/>
      <c r="JPM75" s="119"/>
      <c r="JPN75" s="119"/>
      <c r="JPO75" s="119"/>
      <c r="JPP75" s="119"/>
      <c r="JPQ75" s="119"/>
      <c r="JPR75" s="119"/>
      <c r="JPS75" s="119"/>
      <c r="JPT75" s="119"/>
      <c r="JPU75" s="119"/>
      <c r="JPV75" s="119"/>
      <c r="JPW75" s="119"/>
      <c r="JPX75" s="119"/>
      <c r="JPY75" s="119"/>
      <c r="JPZ75" s="119"/>
      <c r="JQA75" s="119"/>
      <c r="JQB75" s="119"/>
      <c r="JQC75" s="119"/>
      <c r="JQD75" s="119"/>
      <c r="JQE75" s="119"/>
      <c r="JQF75" s="119"/>
      <c r="JQG75" s="119"/>
      <c r="JQH75" s="119"/>
      <c r="JQI75" s="119"/>
      <c r="JQJ75" s="119"/>
      <c r="JQK75" s="119"/>
      <c r="JQL75" s="119"/>
      <c r="JQM75" s="119"/>
      <c r="JQN75" s="119"/>
      <c r="JQO75" s="119"/>
      <c r="JQP75" s="119"/>
      <c r="JQQ75" s="119"/>
      <c r="JQR75" s="119"/>
      <c r="JQS75" s="119"/>
      <c r="JQT75" s="119"/>
      <c r="JQU75" s="119"/>
      <c r="JQV75" s="119"/>
      <c r="JQW75" s="119"/>
      <c r="JQX75" s="119"/>
      <c r="JQY75" s="119"/>
      <c r="JQZ75" s="119"/>
      <c r="JRA75" s="119"/>
      <c r="JRB75" s="119"/>
      <c r="JRC75" s="119"/>
      <c r="JRD75" s="119"/>
      <c r="JRE75" s="119"/>
      <c r="JRF75" s="119"/>
      <c r="JRG75" s="119"/>
      <c r="JRH75" s="119"/>
      <c r="JRI75" s="119"/>
      <c r="JRJ75" s="119"/>
      <c r="JRK75" s="119"/>
      <c r="JRL75" s="119"/>
      <c r="JRM75" s="119"/>
      <c r="JRN75" s="119"/>
      <c r="JRO75" s="119"/>
      <c r="JRP75" s="119"/>
      <c r="JRQ75" s="119"/>
      <c r="JRR75" s="119"/>
      <c r="JRS75" s="119"/>
      <c r="JRT75" s="119"/>
      <c r="JRU75" s="119"/>
      <c r="JRV75" s="119"/>
      <c r="JRW75" s="119"/>
      <c r="JRX75" s="119"/>
      <c r="JRY75" s="119"/>
      <c r="JRZ75" s="119"/>
      <c r="JSA75" s="119"/>
      <c r="JSB75" s="119"/>
      <c r="JSC75" s="119"/>
      <c r="JSD75" s="119"/>
      <c r="JSE75" s="119"/>
      <c r="JSF75" s="119"/>
      <c r="JSG75" s="119"/>
      <c r="JSH75" s="119"/>
      <c r="JSI75" s="119"/>
      <c r="JSJ75" s="119"/>
      <c r="JSK75" s="119"/>
      <c r="JSL75" s="119"/>
      <c r="JSM75" s="119"/>
      <c r="JSN75" s="119"/>
      <c r="JSO75" s="119"/>
      <c r="JSP75" s="119"/>
      <c r="JSQ75" s="119"/>
      <c r="JSR75" s="119"/>
      <c r="JSS75" s="119"/>
      <c r="JST75" s="119"/>
      <c r="JSU75" s="119"/>
      <c r="JSV75" s="119"/>
      <c r="JSW75" s="119"/>
      <c r="JSX75" s="119"/>
      <c r="JSY75" s="119"/>
      <c r="JSZ75" s="119"/>
      <c r="JTA75" s="119"/>
      <c r="JTB75" s="119"/>
      <c r="JTC75" s="119"/>
      <c r="JTD75" s="119"/>
      <c r="JTE75" s="119"/>
      <c r="JTF75" s="119"/>
      <c r="JTG75" s="119"/>
      <c r="JTH75" s="119"/>
      <c r="JTI75" s="119"/>
      <c r="JTJ75" s="119"/>
      <c r="JTK75" s="119"/>
      <c r="JTL75" s="119"/>
      <c r="JTM75" s="119"/>
      <c r="JTN75" s="119"/>
      <c r="JTO75" s="119"/>
      <c r="JTP75" s="119"/>
      <c r="JTQ75" s="119"/>
      <c r="JTR75" s="119"/>
      <c r="JTS75" s="119"/>
      <c r="JTT75" s="119"/>
      <c r="JTU75" s="119"/>
      <c r="JTV75" s="119"/>
      <c r="JTW75" s="119"/>
      <c r="JTX75" s="119"/>
      <c r="JTY75" s="119"/>
      <c r="JTZ75" s="119"/>
      <c r="JUA75" s="119"/>
      <c r="JUB75" s="119"/>
      <c r="JUC75" s="119"/>
      <c r="JUD75" s="119"/>
      <c r="JUE75" s="119"/>
      <c r="JUF75" s="119"/>
      <c r="JUG75" s="119"/>
      <c r="JUH75" s="119"/>
      <c r="JUI75" s="119"/>
      <c r="JUJ75" s="119"/>
      <c r="JUK75" s="119"/>
      <c r="JUL75" s="119"/>
      <c r="JUM75" s="119"/>
      <c r="JUN75" s="119"/>
      <c r="JUO75" s="119"/>
      <c r="JUP75" s="119"/>
      <c r="JUQ75" s="119"/>
      <c r="JUR75" s="119"/>
      <c r="JUS75" s="119"/>
      <c r="JUT75" s="119"/>
      <c r="JUU75" s="119"/>
      <c r="JUV75" s="119"/>
      <c r="JUW75" s="119"/>
      <c r="JUX75" s="119"/>
      <c r="JUY75" s="119"/>
      <c r="JUZ75" s="119"/>
      <c r="JVA75" s="119"/>
      <c r="JVB75" s="119"/>
      <c r="JVC75" s="119"/>
      <c r="JVD75" s="119"/>
      <c r="JVE75" s="119"/>
      <c r="JVF75" s="119"/>
      <c r="JVG75" s="119"/>
      <c r="JVH75" s="119"/>
      <c r="JVI75" s="119"/>
      <c r="JVJ75" s="119"/>
      <c r="JVK75" s="119"/>
      <c r="JVL75" s="119"/>
      <c r="JVM75" s="119"/>
      <c r="JVN75" s="119"/>
      <c r="JVO75" s="119"/>
      <c r="JVP75" s="119"/>
      <c r="JVQ75" s="119"/>
      <c r="JVR75" s="119"/>
      <c r="JVS75" s="119"/>
      <c r="JVT75" s="119"/>
      <c r="JVU75" s="119"/>
      <c r="JVV75" s="119"/>
      <c r="JVW75" s="119"/>
      <c r="JVX75" s="119"/>
      <c r="JVY75" s="119"/>
      <c r="JVZ75" s="119"/>
      <c r="JWA75" s="119"/>
      <c r="JWB75" s="119"/>
      <c r="JWC75" s="119"/>
      <c r="JWD75" s="119"/>
      <c r="JWE75" s="119"/>
      <c r="JWF75" s="119"/>
      <c r="JWG75" s="119"/>
      <c r="JWH75" s="119"/>
      <c r="JWI75" s="119"/>
      <c r="JWJ75" s="119"/>
      <c r="JWK75" s="119"/>
      <c r="JWL75" s="119"/>
      <c r="JWM75" s="119"/>
      <c r="JWN75" s="119"/>
      <c r="JWO75" s="119"/>
      <c r="JWP75" s="119"/>
      <c r="JWQ75" s="119"/>
      <c r="JWR75" s="119"/>
      <c r="JWS75" s="119"/>
      <c r="JWT75" s="119"/>
      <c r="JWU75" s="119"/>
      <c r="JWV75" s="119"/>
      <c r="JWW75" s="119"/>
      <c r="JWX75" s="119"/>
      <c r="JWY75" s="119"/>
      <c r="JWZ75" s="119"/>
      <c r="JXA75" s="119"/>
      <c r="JXB75" s="119"/>
      <c r="JXC75" s="119"/>
      <c r="JXD75" s="119"/>
      <c r="JXE75" s="119"/>
      <c r="JXF75" s="119"/>
      <c r="JXG75" s="119"/>
      <c r="JXH75" s="119"/>
      <c r="JXI75" s="119"/>
      <c r="JXJ75" s="119"/>
      <c r="JXK75" s="119"/>
      <c r="JXL75" s="119"/>
      <c r="JXM75" s="119"/>
      <c r="JXN75" s="119"/>
      <c r="JXO75" s="119"/>
      <c r="JXP75" s="119"/>
      <c r="JXQ75" s="119"/>
      <c r="JXR75" s="119"/>
      <c r="JXS75" s="119"/>
      <c r="JXT75" s="119"/>
      <c r="JXU75" s="119"/>
      <c r="JXV75" s="119"/>
      <c r="JXW75" s="119"/>
      <c r="JXX75" s="119"/>
      <c r="JXY75" s="119"/>
      <c r="JXZ75" s="119"/>
      <c r="JYA75" s="119"/>
      <c r="JYB75" s="119"/>
      <c r="JYC75" s="119"/>
      <c r="JYD75" s="119"/>
      <c r="JYE75" s="119"/>
      <c r="JYF75" s="119"/>
      <c r="JYG75" s="119"/>
      <c r="JYH75" s="119"/>
      <c r="JYI75" s="119"/>
      <c r="JYJ75" s="119"/>
      <c r="JYK75" s="119"/>
      <c r="JYL75" s="119"/>
      <c r="JYM75" s="119"/>
      <c r="JYN75" s="119"/>
      <c r="JYO75" s="119"/>
      <c r="JYP75" s="119"/>
      <c r="JYQ75" s="119"/>
      <c r="JYR75" s="119"/>
      <c r="JYS75" s="119"/>
      <c r="JYT75" s="119"/>
      <c r="JYU75" s="119"/>
      <c r="JYV75" s="119"/>
      <c r="JYW75" s="119"/>
      <c r="JYX75" s="119"/>
      <c r="JYY75" s="119"/>
      <c r="JYZ75" s="119"/>
      <c r="JZA75" s="119"/>
      <c r="JZB75" s="119"/>
      <c r="JZC75" s="119"/>
      <c r="JZD75" s="119"/>
      <c r="JZE75" s="119"/>
      <c r="JZF75" s="119"/>
      <c r="JZG75" s="119"/>
      <c r="JZH75" s="119"/>
      <c r="JZI75" s="119"/>
      <c r="JZJ75" s="119"/>
      <c r="JZK75" s="119"/>
      <c r="JZL75" s="119"/>
      <c r="JZM75" s="119"/>
      <c r="JZN75" s="119"/>
      <c r="JZO75" s="119"/>
      <c r="JZP75" s="119"/>
      <c r="JZQ75" s="119"/>
      <c r="JZR75" s="119"/>
      <c r="JZS75" s="119"/>
      <c r="JZT75" s="119"/>
      <c r="JZU75" s="119"/>
      <c r="JZV75" s="119"/>
      <c r="JZW75" s="119"/>
      <c r="JZX75" s="119"/>
      <c r="JZY75" s="119"/>
      <c r="JZZ75" s="119"/>
      <c r="KAA75" s="119"/>
      <c r="KAB75" s="119"/>
      <c r="KAC75" s="119"/>
      <c r="KAD75" s="119"/>
      <c r="KAE75" s="119"/>
      <c r="KAF75" s="119"/>
      <c r="KAG75" s="119"/>
      <c r="KAH75" s="119"/>
      <c r="KAI75" s="119"/>
      <c r="KAJ75" s="119"/>
      <c r="KAK75" s="119"/>
      <c r="KAL75" s="119"/>
      <c r="KAM75" s="119"/>
      <c r="KAN75" s="119"/>
      <c r="KAO75" s="119"/>
      <c r="KAP75" s="119"/>
      <c r="KAQ75" s="119"/>
      <c r="KAR75" s="119"/>
      <c r="KAS75" s="119"/>
      <c r="KAT75" s="119"/>
      <c r="KAU75" s="119"/>
      <c r="KAV75" s="119"/>
      <c r="KAW75" s="119"/>
      <c r="KAX75" s="119"/>
      <c r="KAY75" s="119"/>
      <c r="KAZ75" s="119"/>
      <c r="KBA75" s="119"/>
      <c r="KBB75" s="119"/>
      <c r="KBC75" s="119"/>
      <c r="KBD75" s="119"/>
      <c r="KBE75" s="119"/>
      <c r="KBF75" s="119"/>
      <c r="KBG75" s="119"/>
      <c r="KBH75" s="119"/>
      <c r="KBI75" s="119"/>
      <c r="KBJ75" s="119"/>
      <c r="KBK75" s="119"/>
      <c r="KBL75" s="119"/>
      <c r="KBM75" s="119"/>
      <c r="KBN75" s="119"/>
      <c r="KBO75" s="119"/>
      <c r="KBP75" s="119"/>
      <c r="KBQ75" s="119"/>
      <c r="KBR75" s="119"/>
      <c r="KBS75" s="119"/>
      <c r="KBT75" s="119"/>
      <c r="KBU75" s="119"/>
      <c r="KBV75" s="119"/>
      <c r="KBW75" s="119"/>
      <c r="KBX75" s="119"/>
      <c r="KBY75" s="119"/>
      <c r="KBZ75" s="119"/>
      <c r="KCA75" s="119"/>
      <c r="KCB75" s="119"/>
      <c r="KCC75" s="119"/>
      <c r="KCD75" s="119"/>
      <c r="KCE75" s="119"/>
      <c r="KCF75" s="119"/>
      <c r="KCG75" s="119"/>
      <c r="KCH75" s="119"/>
      <c r="KCI75" s="119"/>
      <c r="KCJ75" s="119"/>
      <c r="KCK75" s="119"/>
      <c r="KCL75" s="119"/>
      <c r="KCM75" s="119"/>
      <c r="KCN75" s="119"/>
      <c r="KCO75" s="119"/>
      <c r="KCP75" s="119"/>
      <c r="KCQ75" s="119"/>
      <c r="KCR75" s="119"/>
      <c r="KCS75" s="119"/>
      <c r="KCT75" s="119"/>
      <c r="KCU75" s="119"/>
      <c r="KCV75" s="119"/>
      <c r="KCW75" s="119"/>
      <c r="KCX75" s="119"/>
      <c r="KCY75" s="119"/>
      <c r="KCZ75" s="119"/>
      <c r="KDA75" s="119"/>
      <c r="KDB75" s="119"/>
      <c r="KDC75" s="119"/>
      <c r="KDD75" s="119"/>
      <c r="KDE75" s="119"/>
      <c r="KDF75" s="119"/>
      <c r="KDG75" s="119"/>
      <c r="KDH75" s="119"/>
      <c r="KDI75" s="119"/>
      <c r="KDJ75" s="119"/>
      <c r="KDK75" s="119"/>
      <c r="KDL75" s="119"/>
      <c r="KDM75" s="119"/>
      <c r="KDN75" s="119"/>
      <c r="KDO75" s="119"/>
      <c r="KDP75" s="119"/>
      <c r="KDQ75" s="119"/>
      <c r="KDR75" s="119"/>
      <c r="KDS75" s="119"/>
      <c r="KDT75" s="119"/>
      <c r="KDU75" s="119"/>
      <c r="KDV75" s="119"/>
      <c r="KDW75" s="119"/>
      <c r="KDX75" s="119"/>
      <c r="KDY75" s="119"/>
      <c r="KDZ75" s="119"/>
      <c r="KEA75" s="119"/>
      <c r="KEB75" s="119"/>
      <c r="KEC75" s="119"/>
      <c r="KED75" s="119"/>
      <c r="KEE75" s="119"/>
      <c r="KEF75" s="119"/>
      <c r="KEG75" s="119"/>
      <c r="KEH75" s="119"/>
      <c r="KEI75" s="119"/>
      <c r="KEJ75" s="119"/>
      <c r="KEK75" s="119"/>
      <c r="KEL75" s="119"/>
      <c r="KEM75" s="119"/>
      <c r="KEN75" s="119"/>
      <c r="KEO75" s="119"/>
      <c r="KEP75" s="119"/>
      <c r="KEQ75" s="119"/>
      <c r="KER75" s="119"/>
      <c r="KES75" s="119"/>
      <c r="KET75" s="119"/>
      <c r="KEU75" s="119"/>
      <c r="KEV75" s="119"/>
      <c r="KEW75" s="119"/>
      <c r="KEX75" s="119"/>
      <c r="KEY75" s="119"/>
      <c r="KEZ75" s="119"/>
      <c r="KFA75" s="119"/>
      <c r="KFB75" s="119"/>
      <c r="KFC75" s="119"/>
      <c r="KFD75" s="119"/>
      <c r="KFE75" s="119"/>
      <c r="KFF75" s="119"/>
      <c r="KFG75" s="119"/>
      <c r="KFH75" s="119"/>
      <c r="KFI75" s="119"/>
      <c r="KFJ75" s="119"/>
      <c r="KFK75" s="119"/>
      <c r="KFL75" s="119"/>
      <c r="KFM75" s="119"/>
      <c r="KFN75" s="119"/>
      <c r="KFO75" s="119"/>
      <c r="KFP75" s="119"/>
      <c r="KFQ75" s="119"/>
      <c r="KFR75" s="119"/>
      <c r="KFS75" s="119"/>
      <c r="KFT75" s="119"/>
      <c r="KFU75" s="119"/>
      <c r="KFV75" s="119"/>
      <c r="KFW75" s="119"/>
      <c r="KFX75" s="119"/>
      <c r="KFY75" s="119"/>
      <c r="KFZ75" s="119"/>
      <c r="KGA75" s="119"/>
      <c r="KGB75" s="119"/>
      <c r="KGC75" s="119"/>
      <c r="KGD75" s="119"/>
      <c r="KGE75" s="119"/>
      <c r="KGF75" s="119"/>
      <c r="KGG75" s="119"/>
      <c r="KGH75" s="119"/>
      <c r="KGI75" s="119"/>
      <c r="KGJ75" s="119"/>
      <c r="KGK75" s="119"/>
      <c r="KGL75" s="119"/>
      <c r="KGM75" s="119"/>
      <c r="KGN75" s="119"/>
      <c r="KGO75" s="119"/>
      <c r="KGP75" s="119"/>
      <c r="KGQ75" s="119"/>
      <c r="KGR75" s="119"/>
      <c r="KGS75" s="119"/>
      <c r="KGT75" s="119"/>
      <c r="KGU75" s="119"/>
      <c r="KGV75" s="119"/>
      <c r="KGW75" s="119"/>
      <c r="KGX75" s="119"/>
      <c r="KGY75" s="119"/>
      <c r="KGZ75" s="119"/>
      <c r="KHA75" s="119"/>
      <c r="KHB75" s="119"/>
      <c r="KHC75" s="119"/>
      <c r="KHD75" s="119"/>
      <c r="KHE75" s="119"/>
      <c r="KHF75" s="119"/>
      <c r="KHG75" s="119"/>
      <c r="KHH75" s="119"/>
      <c r="KHI75" s="119"/>
      <c r="KHJ75" s="119"/>
      <c r="KHK75" s="119"/>
      <c r="KHL75" s="119"/>
      <c r="KHM75" s="119"/>
      <c r="KHN75" s="119"/>
      <c r="KHO75" s="119"/>
      <c r="KHP75" s="119"/>
      <c r="KHQ75" s="119"/>
      <c r="KHR75" s="119"/>
      <c r="KHS75" s="119"/>
      <c r="KHT75" s="119"/>
      <c r="KHU75" s="119"/>
      <c r="KHV75" s="119"/>
      <c r="KHW75" s="119"/>
      <c r="KHX75" s="119"/>
      <c r="KHY75" s="119"/>
      <c r="KHZ75" s="119"/>
      <c r="KIA75" s="119"/>
      <c r="KIB75" s="119"/>
      <c r="KIC75" s="119"/>
      <c r="KID75" s="119"/>
      <c r="KIE75" s="119"/>
      <c r="KIF75" s="119"/>
      <c r="KIG75" s="119"/>
      <c r="KIH75" s="119"/>
      <c r="KII75" s="119"/>
      <c r="KIJ75" s="119"/>
      <c r="KIK75" s="119"/>
      <c r="KIL75" s="119"/>
      <c r="KIM75" s="119"/>
      <c r="KIN75" s="119"/>
      <c r="KIO75" s="119"/>
      <c r="KIP75" s="119"/>
      <c r="KIQ75" s="119"/>
      <c r="KIR75" s="119"/>
      <c r="KIS75" s="119"/>
      <c r="KIT75" s="119"/>
      <c r="KIU75" s="119"/>
      <c r="KIV75" s="119"/>
      <c r="KIW75" s="119"/>
      <c r="KIX75" s="119"/>
      <c r="KIY75" s="119"/>
      <c r="KIZ75" s="119"/>
      <c r="KJA75" s="119"/>
      <c r="KJB75" s="119"/>
      <c r="KJC75" s="119"/>
      <c r="KJD75" s="119"/>
      <c r="KJE75" s="119"/>
      <c r="KJF75" s="119"/>
      <c r="KJG75" s="119"/>
      <c r="KJH75" s="119"/>
      <c r="KJI75" s="119"/>
      <c r="KJJ75" s="119"/>
      <c r="KJK75" s="119"/>
      <c r="KJL75" s="119"/>
      <c r="KJM75" s="119"/>
      <c r="KJN75" s="119"/>
      <c r="KJO75" s="119"/>
      <c r="KJP75" s="119"/>
      <c r="KJQ75" s="119"/>
      <c r="KJR75" s="119"/>
      <c r="KJS75" s="119"/>
      <c r="KJT75" s="119"/>
      <c r="KJU75" s="119"/>
      <c r="KJV75" s="119"/>
      <c r="KJW75" s="119"/>
      <c r="KJX75" s="119"/>
      <c r="KJY75" s="119"/>
      <c r="KJZ75" s="119"/>
      <c r="KKA75" s="119"/>
      <c r="KKB75" s="119"/>
      <c r="KKC75" s="119"/>
      <c r="KKD75" s="119"/>
      <c r="KKE75" s="119"/>
      <c r="KKF75" s="119"/>
      <c r="KKG75" s="119"/>
      <c r="KKH75" s="119"/>
      <c r="KKI75" s="119"/>
      <c r="KKJ75" s="119"/>
      <c r="KKK75" s="119"/>
      <c r="KKL75" s="119"/>
      <c r="KKM75" s="119"/>
      <c r="KKN75" s="119"/>
      <c r="KKO75" s="119"/>
      <c r="KKP75" s="119"/>
      <c r="KKQ75" s="119"/>
      <c r="KKR75" s="119"/>
      <c r="KKS75" s="119"/>
      <c r="KKT75" s="119"/>
      <c r="KKU75" s="119"/>
      <c r="KKV75" s="119"/>
      <c r="KKW75" s="119"/>
      <c r="KKX75" s="119"/>
      <c r="KKY75" s="119"/>
      <c r="KKZ75" s="119"/>
      <c r="KLA75" s="119"/>
      <c r="KLB75" s="119"/>
      <c r="KLC75" s="119"/>
      <c r="KLD75" s="119"/>
      <c r="KLE75" s="119"/>
      <c r="KLF75" s="119"/>
      <c r="KLG75" s="119"/>
      <c r="KLH75" s="119"/>
      <c r="KLI75" s="119"/>
      <c r="KLJ75" s="119"/>
      <c r="KLK75" s="119"/>
      <c r="KLL75" s="119"/>
      <c r="KLM75" s="119"/>
      <c r="KLN75" s="119"/>
      <c r="KLO75" s="119"/>
      <c r="KLP75" s="119"/>
      <c r="KLQ75" s="119"/>
      <c r="KLR75" s="119"/>
      <c r="KLS75" s="119"/>
      <c r="KLT75" s="119"/>
      <c r="KLU75" s="119"/>
      <c r="KLV75" s="119"/>
      <c r="KLW75" s="119"/>
      <c r="KLX75" s="119"/>
      <c r="KLY75" s="119"/>
      <c r="KLZ75" s="119"/>
      <c r="KMA75" s="119"/>
      <c r="KMB75" s="119"/>
      <c r="KMC75" s="119"/>
      <c r="KMD75" s="119"/>
      <c r="KME75" s="119"/>
      <c r="KMF75" s="119"/>
      <c r="KMG75" s="119"/>
      <c r="KMH75" s="119"/>
      <c r="KMI75" s="119"/>
      <c r="KMJ75" s="119"/>
      <c r="KMK75" s="119"/>
      <c r="KML75" s="119"/>
      <c r="KMM75" s="119"/>
      <c r="KMN75" s="119"/>
      <c r="KMO75" s="119"/>
      <c r="KMP75" s="119"/>
      <c r="KMQ75" s="119"/>
      <c r="KMR75" s="119"/>
      <c r="KMS75" s="119"/>
      <c r="KMT75" s="119"/>
      <c r="KMU75" s="119"/>
      <c r="KMV75" s="119"/>
      <c r="KMW75" s="119"/>
      <c r="KMX75" s="119"/>
      <c r="KMY75" s="119"/>
      <c r="KMZ75" s="119"/>
      <c r="KNA75" s="119"/>
      <c r="KNB75" s="119"/>
      <c r="KNC75" s="119"/>
      <c r="KND75" s="119"/>
      <c r="KNE75" s="119"/>
      <c r="KNF75" s="119"/>
      <c r="KNG75" s="119"/>
      <c r="KNH75" s="119"/>
      <c r="KNI75" s="119"/>
      <c r="KNJ75" s="119"/>
      <c r="KNK75" s="119"/>
      <c r="KNL75" s="119"/>
      <c r="KNM75" s="119"/>
      <c r="KNN75" s="119"/>
      <c r="KNO75" s="119"/>
      <c r="KNP75" s="119"/>
      <c r="KNQ75" s="119"/>
      <c r="KNR75" s="119"/>
      <c r="KNS75" s="119"/>
      <c r="KNT75" s="119"/>
      <c r="KNU75" s="119"/>
      <c r="KNV75" s="119"/>
      <c r="KNW75" s="119"/>
      <c r="KNX75" s="119"/>
      <c r="KNY75" s="119"/>
      <c r="KNZ75" s="119"/>
      <c r="KOA75" s="119"/>
      <c r="KOB75" s="119"/>
      <c r="KOC75" s="119"/>
      <c r="KOD75" s="119"/>
      <c r="KOE75" s="119"/>
      <c r="KOF75" s="119"/>
      <c r="KOG75" s="119"/>
      <c r="KOH75" s="119"/>
      <c r="KOI75" s="119"/>
      <c r="KOJ75" s="119"/>
      <c r="KOK75" s="119"/>
      <c r="KOL75" s="119"/>
      <c r="KOM75" s="119"/>
      <c r="KON75" s="119"/>
      <c r="KOO75" s="119"/>
      <c r="KOP75" s="119"/>
      <c r="KOQ75" s="119"/>
      <c r="KOR75" s="119"/>
      <c r="KOS75" s="119"/>
      <c r="KOT75" s="119"/>
      <c r="KOU75" s="119"/>
      <c r="KOV75" s="119"/>
      <c r="KOW75" s="119"/>
      <c r="KOX75" s="119"/>
      <c r="KOY75" s="119"/>
      <c r="KOZ75" s="119"/>
      <c r="KPA75" s="119"/>
      <c r="KPB75" s="119"/>
      <c r="KPC75" s="119"/>
      <c r="KPD75" s="119"/>
      <c r="KPE75" s="119"/>
      <c r="KPF75" s="119"/>
      <c r="KPG75" s="119"/>
      <c r="KPH75" s="119"/>
      <c r="KPI75" s="119"/>
      <c r="KPJ75" s="119"/>
      <c r="KPK75" s="119"/>
      <c r="KPL75" s="119"/>
      <c r="KPM75" s="119"/>
      <c r="KPN75" s="119"/>
      <c r="KPO75" s="119"/>
      <c r="KPP75" s="119"/>
      <c r="KPQ75" s="119"/>
      <c r="KPR75" s="119"/>
      <c r="KPS75" s="119"/>
      <c r="KPT75" s="119"/>
      <c r="KPU75" s="119"/>
      <c r="KPV75" s="119"/>
      <c r="KPW75" s="119"/>
      <c r="KPX75" s="119"/>
      <c r="KPY75" s="119"/>
      <c r="KPZ75" s="119"/>
      <c r="KQA75" s="119"/>
      <c r="KQB75" s="119"/>
      <c r="KQC75" s="119"/>
      <c r="KQD75" s="119"/>
      <c r="KQE75" s="119"/>
      <c r="KQF75" s="119"/>
      <c r="KQG75" s="119"/>
      <c r="KQH75" s="119"/>
      <c r="KQI75" s="119"/>
      <c r="KQJ75" s="119"/>
      <c r="KQK75" s="119"/>
      <c r="KQL75" s="119"/>
      <c r="KQM75" s="119"/>
      <c r="KQN75" s="119"/>
      <c r="KQO75" s="119"/>
      <c r="KQP75" s="119"/>
      <c r="KQQ75" s="119"/>
      <c r="KQR75" s="119"/>
      <c r="KQS75" s="119"/>
      <c r="KQT75" s="119"/>
      <c r="KQU75" s="119"/>
      <c r="KQV75" s="119"/>
      <c r="KQW75" s="119"/>
      <c r="KQX75" s="119"/>
      <c r="KQY75" s="119"/>
      <c r="KQZ75" s="119"/>
      <c r="KRA75" s="119"/>
      <c r="KRB75" s="119"/>
      <c r="KRC75" s="119"/>
      <c r="KRD75" s="119"/>
      <c r="KRE75" s="119"/>
      <c r="KRF75" s="119"/>
      <c r="KRG75" s="119"/>
      <c r="KRH75" s="119"/>
      <c r="KRI75" s="119"/>
      <c r="KRJ75" s="119"/>
      <c r="KRK75" s="119"/>
      <c r="KRL75" s="119"/>
      <c r="KRM75" s="119"/>
      <c r="KRN75" s="119"/>
      <c r="KRO75" s="119"/>
      <c r="KRP75" s="119"/>
      <c r="KRQ75" s="119"/>
      <c r="KRR75" s="119"/>
      <c r="KRS75" s="119"/>
      <c r="KRT75" s="119"/>
      <c r="KRU75" s="119"/>
      <c r="KRV75" s="119"/>
      <c r="KRW75" s="119"/>
      <c r="KRX75" s="119"/>
      <c r="KRY75" s="119"/>
      <c r="KRZ75" s="119"/>
      <c r="KSA75" s="119"/>
      <c r="KSB75" s="119"/>
      <c r="KSC75" s="119"/>
      <c r="KSD75" s="119"/>
      <c r="KSE75" s="119"/>
      <c r="KSF75" s="119"/>
      <c r="KSG75" s="119"/>
      <c r="KSH75" s="119"/>
      <c r="KSI75" s="119"/>
      <c r="KSJ75" s="119"/>
      <c r="KSK75" s="119"/>
      <c r="KSL75" s="119"/>
      <c r="KSM75" s="119"/>
      <c r="KSN75" s="119"/>
      <c r="KSO75" s="119"/>
      <c r="KSP75" s="119"/>
      <c r="KSQ75" s="119"/>
      <c r="KSR75" s="119"/>
      <c r="KSS75" s="119"/>
      <c r="KST75" s="119"/>
      <c r="KSU75" s="119"/>
      <c r="KSV75" s="119"/>
      <c r="KSW75" s="119"/>
      <c r="KSX75" s="119"/>
      <c r="KSY75" s="119"/>
      <c r="KSZ75" s="119"/>
      <c r="KTA75" s="119"/>
      <c r="KTB75" s="119"/>
      <c r="KTC75" s="119"/>
      <c r="KTD75" s="119"/>
      <c r="KTE75" s="119"/>
      <c r="KTF75" s="119"/>
      <c r="KTG75" s="119"/>
      <c r="KTH75" s="119"/>
      <c r="KTI75" s="119"/>
      <c r="KTJ75" s="119"/>
      <c r="KTK75" s="119"/>
      <c r="KTL75" s="119"/>
      <c r="KTM75" s="119"/>
      <c r="KTN75" s="119"/>
      <c r="KTO75" s="119"/>
      <c r="KTP75" s="119"/>
      <c r="KTQ75" s="119"/>
      <c r="KTR75" s="119"/>
      <c r="KTS75" s="119"/>
      <c r="KTT75" s="119"/>
      <c r="KTU75" s="119"/>
      <c r="KTV75" s="119"/>
      <c r="KTW75" s="119"/>
      <c r="KTX75" s="119"/>
      <c r="KTY75" s="119"/>
      <c r="KTZ75" s="119"/>
      <c r="KUA75" s="119"/>
      <c r="KUB75" s="119"/>
      <c r="KUC75" s="119"/>
      <c r="KUD75" s="119"/>
      <c r="KUE75" s="119"/>
      <c r="KUF75" s="119"/>
      <c r="KUG75" s="119"/>
      <c r="KUH75" s="119"/>
      <c r="KUI75" s="119"/>
      <c r="KUJ75" s="119"/>
      <c r="KUK75" s="119"/>
      <c r="KUL75" s="119"/>
      <c r="KUM75" s="119"/>
      <c r="KUN75" s="119"/>
      <c r="KUO75" s="119"/>
      <c r="KUP75" s="119"/>
      <c r="KUQ75" s="119"/>
      <c r="KUR75" s="119"/>
      <c r="KUS75" s="119"/>
      <c r="KUT75" s="119"/>
      <c r="KUU75" s="119"/>
      <c r="KUV75" s="119"/>
      <c r="KUW75" s="119"/>
      <c r="KUX75" s="119"/>
      <c r="KUY75" s="119"/>
      <c r="KUZ75" s="119"/>
      <c r="KVA75" s="119"/>
      <c r="KVB75" s="119"/>
      <c r="KVC75" s="119"/>
      <c r="KVD75" s="119"/>
      <c r="KVE75" s="119"/>
      <c r="KVF75" s="119"/>
      <c r="KVG75" s="119"/>
      <c r="KVH75" s="119"/>
      <c r="KVI75" s="119"/>
      <c r="KVJ75" s="119"/>
      <c r="KVK75" s="119"/>
      <c r="KVL75" s="119"/>
      <c r="KVM75" s="119"/>
      <c r="KVN75" s="119"/>
      <c r="KVO75" s="119"/>
      <c r="KVP75" s="119"/>
      <c r="KVQ75" s="119"/>
      <c r="KVR75" s="119"/>
      <c r="KVS75" s="119"/>
      <c r="KVT75" s="119"/>
      <c r="KVU75" s="119"/>
      <c r="KVV75" s="119"/>
      <c r="KVW75" s="119"/>
      <c r="KVX75" s="119"/>
      <c r="KVY75" s="119"/>
      <c r="KVZ75" s="119"/>
      <c r="KWA75" s="119"/>
      <c r="KWB75" s="119"/>
      <c r="KWC75" s="119"/>
      <c r="KWD75" s="119"/>
      <c r="KWE75" s="119"/>
      <c r="KWF75" s="119"/>
      <c r="KWG75" s="119"/>
      <c r="KWH75" s="119"/>
      <c r="KWI75" s="119"/>
      <c r="KWJ75" s="119"/>
      <c r="KWK75" s="119"/>
      <c r="KWL75" s="119"/>
      <c r="KWM75" s="119"/>
      <c r="KWN75" s="119"/>
      <c r="KWO75" s="119"/>
      <c r="KWP75" s="119"/>
      <c r="KWQ75" s="119"/>
      <c r="KWR75" s="119"/>
      <c r="KWS75" s="119"/>
      <c r="KWT75" s="119"/>
      <c r="KWU75" s="119"/>
      <c r="KWV75" s="119"/>
      <c r="KWW75" s="119"/>
      <c r="KWX75" s="119"/>
      <c r="KWY75" s="119"/>
      <c r="KWZ75" s="119"/>
      <c r="KXA75" s="119"/>
      <c r="KXB75" s="119"/>
      <c r="KXC75" s="119"/>
      <c r="KXD75" s="119"/>
      <c r="KXE75" s="119"/>
      <c r="KXF75" s="119"/>
      <c r="KXG75" s="119"/>
      <c r="KXH75" s="119"/>
      <c r="KXI75" s="119"/>
      <c r="KXJ75" s="119"/>
      <c r="KXK75" s="119"/>
      <c r="KXL75" s="119"/>
      <c r="KXM75" s="119"/>
      <c r="KXN75" s="119"/>
      <c r="KXO75" s="119"/>
      <c r="KXP75" s="119"/>
      <c r="KXQ75" s="119"/>
      <c r="KXR75" s="119"/>
      <c r="KXS75" s="119"/>
      <c r="KXT75" s="119"/>
      <c r="KXU75" s="119"/>
      <c r="KXV75" s="119"/>
      <c r="KXW75" s="119"/>
      <c r="KXX75" s="119"/>
      <c r="KXY75" s="119"/>
      <c r="KXZ75" s="119"/>
      <c r="KYA75" s="119"/>
      <c r="KYB75" s="119"/>
      <c r="KYC75" s="119"/>
      <c r="KYD75" s="119"/>
      <c r="KYE75" s="119"/>
      <c r="KYF75" s="119"/>
      <c r="KYG75" s="119"/>
      <c r="KYH75" s="119"/>
      <c r="KYI75" s="119"/>
      <c r="KYJ75" s="119"/>
      <c r="KYK75" s="119"/>
      <c r="KYL75" s="119"/>
      <c r="KYM75" s="119"/>
      <c r="KYN75" s="119"/>
      <c r="KYO75" s="119"/>
      <c r="KYP75" s="119"/>
      <c r="KYQ75" s="119"/>
      <c r="KYR75" s="119"/>
      <c r="KYS75" s="119"/>
      <c r="KYT75" s="119"/>
      <c r="KYU75" s="119"/>
      <c r="KYV75" s="119"/>
      <c r="KYW75" s="119"/>
      <c r="KYX75" s="119"/>
      <c r="KYY75" s="119"/>
      <c r="KYZ75" s="119"/>
      <c r="KZA75" s="119"/>
      <c r="KZB75" s="119"/>
      <c r="KZC75" s="119"/>
      <c r="KZD75" s="119"/>
      <c r="KZE75" s="119"/>
      <c r="KZF75" s="119"/>
      <c r="KZG75" s="119"/>
      <c r="KZH75" s="119"/>
      <c r="KZI75" s="119"/>
      <c r="KZJ75" s="119"/>
      <c r="KZK75" s="119"/>
      <c r="KZL75" s="119"/>
      <c r="KZM75" s="119"/>
      <c r="KZN75" s="119"/>
      <c r="KZO75" s="119"/>
      <c r="KZP75" s="119"/>
      <c r="KZQ75" s="119"/>
      <c r="KZR75" s="119"/>
      <c r="KZS75" s="119"/>
      <c r="KZT75" s="119"/>
      <c r="KZU75" s="119"/>
      <c r="KZV75" s="119"/>
      <c r="KZW75" s="119"/>
      <c r="KZX75" s="119"/>
      <c r="KZY75" s="119"/>
      <c r="KZZ75" s="119"/>
      <c r="LAA75" s="119"/>
      <c r="LAB75" s="119"/>
      <c r="LAC75" s="119"/>
      <c r="LAD75" s="119"/>
      <c r="LAE75" s="119"/>
      <c r="LAF75" s="119"/>
      <c r="LAG75" s="119"/>
      <c r="LAH75" s="119"/>
      <c r="LAI75" s="119"/>
      <c r="LAJ75" s="119"/>
      <c r="LAK75" s="119"/>
      <c r="LAL75" s="119"/>
      <c r="LAM75" s="119"/>
      <c r="LAN75" s="119"/>
      <c r="LAO75" s="119"/>
      <c r="LAP75" s="119"/>
      <c r="LAQ75" s="119"/>
      <c r="LAR75" s="119"/>
      <c r="LAS75" s="119"/>
      <c r="LAT75" s="119"/>
      <c r="LAU75" s="119"/>
      <c r="LAV75" s="119"/>
      <c r="LAW75" s="119"/>
      <c r="LAX75" s="119"/>
      <c r="LAY75" s="119"/>
      <c r="LAZ75" s="119"/>
      <c r="LBA75" s="119"/>
      <c r="LBB75" s="119"/>
      <c r="LBC75" s="119"/>
      <c r="LBD75" s="119"/>
      <c r="LBE75" s="119"/>
      <c r="LBF75" s="119"/>
      <c r="LBG75" s="119"/>
      <c r="LBH75" s="119"/>
      <c r="LBI75" s="119"/>
      <c r="LBJ75" s="119"/>
      <c r="LBK75" s="119"/>
      <c r="LBL75" s="119"/>
      <c r="LBM75" s="119"/>
      <c r="LBN75" s="119"/>
      <c r="LBO75" s="119"/>
      <c r="LBP75" s="119"/>
      <c r="LBQ75" s="119"/>
      <c r="LBR75" s="119"/>
      <c r="LBS75" s="119"/>
      <c r="LBT75" s="119"/>
      <c r="LBU75" s="119"/>
      <c r="LBV75" s="119"/>
      <c r="LBW75" s="119"/>
      <c r="LBX75" s="119"/>
      <c r="LBY75" s="119"/>
      <c r="LBZ75" s="119"/>
      <c r="LCA75" s="119"/>
      <c r="LCB75" s="119"/>
      <c r="LCC75" s="119"/>
      <c r="LCD75" s="119"/>
      <c r="LCE75" s="119"/>
      <c r="LCF75" s="119"/>
      <c r="LCG75" s="119"/>
      <c r="LCH75" s="119"/>
      <c r="LCI75" s="119"/>
      <c r="LCJ75" s="119"/>
      <c r="LCK75" s="119"/>
      <c r="LCL75" s="119"/>
      <c r="LCM75" s="119"/>
      <c r="LCN75" s="119"/>
      <c r="LCO75" s="119"/>
      <c r="LCP75" s="119"/>
      <c r="LCQ75" s="119"/>
      <c r="LCR75" s="119"/>
      <c r="LCS75" s="119"/>
      <c r="LCT75" s="119"/>
      <c r="LCU75" s="119"/>
      <c r="LCV75" s="119"/>
      <c r="LCW75" s="119"/>
      <c r="LCX75" s="119"/>
      <c r="LCY75" s="119"/>
      <c r="LCZ75" s="119"/>
      <c r="LDA75" s="119"/>
      <c r="LDB75" s="119"/>
      <c r="LDC75" s="119"/>
      <c r="LDD75" s="119"/>
      <c r="LDE75" s="119"/>
      <c r="LDF75" s="119"/>
      <c r="LDG75" s="119"/>
      <c r="LDH75" s="119"/>
      <c r="LDI75" s="119"/>
      <c r="LDJ75" s="119"/>
      <c r="LDK75" s="119"/>
      <c r="LDL75" s="119"/>
      <c r="LDM75" s="119"/>
      <c r="LDN75" s="119"/>
      <c r="LDO75" s="119"/>
      <c r="LDP75" s="119"/>
      <c r="LDQ75" s="119"/>
      <c r="LDR75" s="119"/>
      <c r="LDS75" s="119"/>
      <c r="LDT75" s="119"/>
      <c r="LDU75" s="119"/>
      <c r="LDV75" s="119"/>
      <c r="LDW75" s="119"/>
      <c r="LDX75" s="119"/>
      <c r="LDY75" s="119"/>
      <c r="LDZ75" s="119"/>
      <c r="LEA75" s="119"/>
      <c r="LEB75" s="119"/>
      <c r="LEC75" s="119"/>
      <c r="LED75" s="119"/>
      <c r="LEE75" s="119"/>
      <c r="LEF75" s="119"/>
      <c r="LEG75" s="119"/>
      <c r="LEH75" s="119"/>
      <c r="LEI75" s="119"/>
      <c r="LEJ75" s="119"/>
      <c r="LEK75" s="119"/>
      <c r="LEL75" s="119"/>
      <c r="LEM75" s="119"/>
      <c r="LEN75" s="119"/>
      <c r="LEO75" s="119"/>
      <c r="LEP75" s="119"/>
      <c r="LEQ75" s="119"/>
      <c r="LER75" s="119"/>
      <c r="LES75" s="119"/>
      <c r="LET75" s="119"/>
      <c r="LEU75" s="119"/>
      <c r="LEV75" s="119"/>
      <c r="LEW75" s="119"/>
      <c r="LEX75" s="119"/>
      <c r="LEY75" s="119"/>
      <c r="LEZ75" s="119"/>
      <c r="LFA75" s="119"/>
      <c r="LFB75" s="119"/>
      <c r="LFC75" s="119"/>
      <c r="LFD75" s="119"/>
      <c r="LFE75" s="119"/>
      <c r="LFF75" s="119"/>
      <c r="LFG75" s="119"/>
      <c r="LFH75" s="119"/>
      <c r="LFI75" s="119"/>
      <c r="LFJ75" s="119"/>
      <c r="LFK75" s="119"/>
      <c r="LFL75" s="119"/>
      <c r="LFM75" s="119"/>
      <c r="LFN75" s="119"/>
      <c r="LFO75" s="119"/>
      <c r="LFP75" s="119"/>
      <c r="LFQ75" s="119"/>
      <c r="LFR75" s="119"/>
      <c r="LFS75" s="119"/>
      <c r="LFT75" s="119"/>
      <c r="LFU75" s="119"/>
      <c r="LFV75" s="119"/>
      <c r="LFW75" s="119"/>
      <c r="LFX75" s="119"/>
      <c r="LFY75" s="119"/>
      <c r="LFZ75" s="119"/>
      <c r="LGA75" s="119"/>
      <c r="LGB75" s="119"/>
      <c r="LGC75" s="119"/>
      <c r="LGD75" s="119"/>
      <c r="LGE75" s="119"/>
      <c r="LGF75" s="119"/>
      <c r="LGG75" s="119"/>
      <c r="LGH75" s="119"/>
      <c r="LGI75" s="119"/>
      <c r="LGJ75" s="119"/>
      <c r="LGK75" s="119"/>
      <c r="LGL75" s="119"/>
      <c r="LGM75" s="119"/>
      <c r="LGN75" s="119"/>
      <c r="LGO75" s="119"/>
      <c r="LGP75" s="119"/>
      <c r="LGQ75" s="119"/>
      <c r="LGR75" s="119"/>
      <c r="LGS75" s="119"/>
      <c r="LGT75" s="119"/>
      <c r="LGU75" s="119"/>
      <c r="LGV75" s="119"/>
      <c r="LGW75" s="119"/>
      <c r="LGX75" s="119"/>
      <c r="LGY75" s="119"/>
      <c r="LGZ75" s="119"/>
      <c r="LHA75" s="119"/>
      <c r="LHB75" s="119"/>
      <c r="LHC75" s="119"/>
      <c r="LHD75" s="119"/>
      <c r="LHE75" s="119"/>
      <c r="LHF75" s="119"/>
      <c r="LHG75" s="119"/>
      <c r="LHH75" s="119"/>
      <c r="LHI75" s="119"/>
      <c r="LHJ75" s="119"/>
      <c r="LHK75" s="119"/>
      <c r="LHL75" s="119"/>
      <c r="LHM75" s="119"/>
      <c r="LHN75" s="119"/>
      <c r="LHO75" s="119"/>
      <c r="LHP75" s="119"/>
      <c r="LHQ75" s="119"/>
      <c r="LHR75" s="119"/>
      <c r="LHS75" s="119"/>
      <c r="LHT75" s="119"/>
      <c r="LHU75" s="119"/>
      <c r="LHV75" s="119"/>
      <c r="LHW75" s="119"/>
      <c r="LHX75" s="119"/>
      <c r="LHY75" s="119"/>
      <c r="LHZ75" s="119"/>
      <c r="LIA75" s="119"/>
      <c r="LIB75" s="119"/>
      <c r="LIC75" s="119"/>
      <c r="LID75" s="119"/>
      <c r="LIE75" s="119"/>
      <c r="LIF75" s="119"/>
      <c r="LIG75" s="119"/>
      <c r="LIH75" s="119"/>
      <c r="LII75" s="119"/>
      <c r="LIJ75" s="119"/>
      <c r="LIK75" s="119"/>
      <c r="LIL75" s="119"/>
      <c r="LIM75" s="119"/>
      <c r="LIN75" s="119"/>
      <c r="LIO75" s="119"/>
      <c r="LIP75" s="119"/>
      <c r="LIQ75" s="119"/>
      <c r="LIR75" s="119"/>
      <c r="LIS75" s="119"/>
      <c r="LIT75" s="119"/>
      <c r="LIU75" s="119"/>
      <c r="LIV75" s="119"/>
      <c r="LIW75" s="119"/>
      <c r="LIX75" s="119"/>
      <c r="LIY75" s="119"/>
      <c r="LIZ75" s="119"/>
      <c r="LJA75" s="119"/>
      <c r="LJB75" s="119"/>
      <c r="LJC75" s="119"/>
      <c r="LJD75" s="119"/>
      <c r="LJE75" s="119"/>
      <c r="LJF75" s="119"/>
      <c r="LJG75" s="119"/>
      <c r="LJH75" s="119"/>
      <c r="LJI75" s="119"/>
      <c r="LJJ75" s="119"/>
      <c r="LJK75" s="119"/>
      <c r="LJL75" s="119"/>
      <c r="LJM75" s="119"/>
      <c r="LJN75" s="119"/>
      <c r="LJO75" s="119"/>
      <c r="LJP75" s="119"/>
      <c r="LJQ75" s="119"/>
      <c r="LJR75" s="119"/>
      <c r="LJS75" s="119"/>
      <c r="LJT75" s="119"/>
      <c r="LJU75" s="119"/>
      <c r="LJV75" s="119"/>
      <c r="LJW75" s="119"/>
      <c r="LJX75" s="119"/>
      <c r="LJY75" s="119"/>
      <c r="LJZ75" s="119"/>
      <c r="LKA75" s="119"/>
      <c r="LKB75" s="119"/>
      <c r="LKC75" s="119"/>
      <c r="LKD75" s="119"/>
      <c r="LKE75" s="119"/>
      <c r="LKF75" s="119"/>
      <c r="LKG75" s="119"/>
      <c r="LKH75" s="119"/>
      <c r="LKI75" s="119"/>
      <c r="LKJ75" s="119"/>
      <c r="LKK75" s="119"/>
      <c r="LKL75" s="119"/>
      <c r="LKM75" s="119"/>
      <c r="LKN75" s="119"/>
      <c r="LKO75" s="119"/>
      <c r="LKP75" s="119"/>
      <c r="LKQ75" s="119"/>
      <c r="LKR75" s="119"/>
      <c r="LKS75" s="119"/>
      <c r="LKT75" s="119"/>
      <c r="LKU75" s="119"/>
      <c r="LKV75" s="119"/>
      <c r="LKW75" s="119"/>
      <c r="LKX75" s="119"/>
      <c r="LKY75" s="119"/>
      <c r="LKZ75" s="119"/>
      <c r="LLA75" s="119"/>
      <c r="LLB75" s="119"/>
      <c r="LLC75" s="119"/>
      <c r="LLD75" s="119"/>
      <c r="LLE75" s="119"/>
      <c r="LLF75" s="119"/>
      <c r="LLG75" s="119"/>
      <c r="LLH75" s="119"/>
      <c r="LLI75" s="119"/>
      <c r="LLJ75" s="119"/>
      <c r="LLK75" s="119"/>
      <c r="LLL75" s="119"/>
      <c r="LLM75" s="119"/>
      <c r="LLN75" s="119"/>
      <c r="LLO75" s="119"/>
      <c r="LLP75" s="119"/>
      <c r="LLQ75" s="119"/>
      <c r="LLR75" s="119"/>
      <c r="LLS75" s="119"/>
      <c r="LLT75" s="119"/>
      <c r="LLU75" s="119"/>
      <c r="LLV75" s="119"/>
      <c r="LLW75" s="119"/>
      <c r="LLX75" s="119"/>
      <c r="LLY75" s="119"/>
      <c r="LLZ75" s="119"/>
      <c r="LMA75" s="119"/>
      <c r="LMB75" s="119"/>
      <c r="LMC75" s="119"/>
      <c r="LMD75" s="119"/>
      <c r="LME75" s="119"/>
      <c r="LMF75" s="119"/>
      <c r="LMG75" s="119"/>
      <c r="LMH75" s="119"/>
      <c r="LMI75" s="119"/>
      <c r="LMJ75" s="119"/>
      <c r="LMK75" s="119"/>
      <c r="LML75" s="119"/>
      <c r="LMM75" s="119"/>
      <c r="LMN75" s="119"/>
      <c r="LMO75" s="119"/>
      <c r="LMP75" s="119"/>
      <c r="LMQ75" s="119"/>
      <c r="LMR75" s="119"/>
      <c r="LMS75" s="119"/>
      <c r="LMT75" s="119"/>
      <c r="LMU75" s="119"/>
      <c r="LMV75" s="119"/>
      <c r="LMW75" s="119"/>
      <c r="LMX75" s="119"/>
      <c r="LMY75" s="119"/>
      <c r="LMZ75" s="119"/>
      <c r="LNA75" s="119"/>
      <c r="LNB75" s="119"/>
      <c r="LNC75" s="119"/>
      <c r="LND75" s="119"/>
      <c r="LNE75" s="119"/>
      <c r="LNF75" s="119"/>
      <c r="LNG75" s="119"/>
      <c r="LNH75" s="119"/>
      <c r="LNI75" s="119"/>
      <c r="LNJ75" s="119"/>
      <c r="LNK75" s="119"/>
      <c r="LNL75" s="119"/>
      <c r="LNM75" s="119"/>
      <c r="LNN75" s="119"/>
      <c r="LNO75" s="119"/>
      <c r="LNP75" s="119"/>
      <c r="LNQ75" s="119"/>
      <c r="LNR75" s="119"/>
      <c r="LNS75" s="119"/>
      <c r="LNT75" s="119"/>
      <c r="LNU75" s="119"/>
      <c r="LNV75" s="119"/>
      <c r="LNW75" s="119"/>
      <c r="LNX75" s="119"/>
      <c r="LNY75" s="119"/>
      <c r="LNZ75" s="119"/>
      <c r="LOA75" s="119"/>
      <c r="LOB75" s="119"/>
      <c r="LOC75" s="119"/>
      <c r="LOD75" s="119"/>
      <c r="LOE75" s="119"/>
      <c r="LOF75" s="119"/>
      <c r="LOG75" s="119"/>
      <c r="LOH75" s="119"/>
      <c r="LOI75" s="119"/>
      <c r="LOJ75" s="119"/>
      <c r="LOK75" s="119"/>
      <c r="LOL75" s="119"/>
      <c r="LOM75" s="119"/>
      <c r="LON75" s="119"/>
      <c r="LOO75" s="119"/>
      <c r="LOP75" s="119"/>
      <c r="LOQ75" s="119"/>
      <c r="LOR75" s="119"/>
      <c r="LOS75" s="119"/>
      <c r="LOT75" s="119"/>
      <c r="LOU75" s="119"/>
      <c r="LOV75" s="119"/>
      <c r="LOW75" s="119"/>
      <c r="LOX75" s="119"/>
      <c r="LOY75" s="119"/>
      <c r="LOZ75" s="119"/>
      <c r="LPA75" s="119"/>
      <c r="LPB75" s="119"/>
      <c r="LPC75" s="119"/>
      <c r="LPD75" s="119"/>
      <c r="LPE75" s="119"/>
      <c r="LPF75" s="119"/>
      <c r="LPG75" s="119"/>
      <c r="LPH75" s="119"/>
      <c r="LPI75" s="119"/>
      <c r="LPJ75" s="119"/>
      <c r="LPK75" s="119"/>
      <c r="LPL75" s="119"/>
      <c r="LPM75" s="119"/>
      <c r="LPN75" s="119"/>
      <c r="LPO75" s="119"/>
      <c r="LPP75" s="119"/>
      <c r="LPQ75" s="119"/>
      <c r="LPR75" s="119"/>
      <c r="LPS75" s="119"/>
      <c r="LPT75" s="119"/>
      <c r="LPU75" s="119"/>
      <c r="LPV75" s="119"/>
      <c r="LPW75" s="119"/>
      <c r="LPX75" s="119"/>
      <c r="LPY75" s="119"/>
      <c r="LPZ75" s="119"/>
      <c r="LQA75" s="119"/>
      <c r="LQB75" s="119"/>
      <c r="LQC75" s="119"/>
      <c r="LQD75" s="119"/>
      <c r="LQE75" s="119"/>
      <c r="LQF75" s="119"/>
      <c r="LQG75" s="119"/>
      <c r="LQH75" s="119"/>
      <c r="LQI75" s="119"/>
      <c r="LQJ75" s="119"/>
      <c r="LQK75" s="119"/>
      <c r="LQL75" s="119"/>
      <c r="LQM75" s="119"/>
      <c r="LQN75" s="119"/>
      <c r="LQO75" s="119"/>
      <c r="LQP75" s="119"/>
      <c r="LQQ75" s="119"/>
      <c r="LQR75" s="119"/>
      <c r="LQS75" s="119"/>
      <c r="LQT75" s="119"/>
      <c r="LQU75" s="119"/>
      <c r="LQV75" s="119"/>
      <c r="LQW75" s="119"/>
      <c r="LQX75" s="119"/>
      <c r="LQY75" s="119"/>
      <c r="LQZ75" s="119"/>
      <c r="LRA75" s="119"/>
      <c r="LRB75" s="119"/>
      <c r="LRC75" s="119"/>
      <c r="LRD75" s="119"/>
      <c r="LRE75" s="119"/>
      <c r="LRF75" s="119"/>
      <c r="LRG75" s="119"/>
      <c r="LRH75" s="119"/>
      <c r="LRI75" s="119"/>
      <c r="LRJ75" s="119"/>
      <c r="LRK75" s="119"/>
      <c r="LRL75" s="119"/>
      <c r="LRM75" s="119"/>
      <c r="LRN75" s="119"/>
      <c r="LRO75" s="119"/>
      <c r="LRP75" s="119"/>
      <c r="LRQ75" s="119"/>
      <c r="LRR75" s="119"/>
      <c r="LRS75" s="119"/>
      <c r="LRT75" s="119"/>
      <c r="LRU75" s="119"/>
      <c r="LRV75" s="119"/>
      <c r="LRW75" s="119"/>
      <c r="LRX75" s="119"/>
      <c r="LRY75" s="119"/>
      <c r="LRZ75" s="119"/>
      <c r="LSA75" s="119"/>
      <c r="LSB75" s="119"/>
      <c r="LSC75" s="119"/>
      <c r="LSD75" s="119"/>
      <c r="LSE75" s="119"/>
      <c r="LSF75" s="119"/>
      <c r="LSG75" s="119"/>
      <c r="LSH75" s="119"/>
      <c r="LSI75" s="119"/>
      <c r="LSJ75" s="119"/>
      <c r="LSK75" s="119"/>
      <c r="LSL75" s="119"/>
      <c r="LSM75" s="119"/>
      <c r="LSN75" s="119"/>
      <c r="LSO75" s="119"/>
      <c r="LSP75" s="119"/>
      <c r="LSQ75" s="119"/>
      <c r="LSR75" s="119"/>
      <c r="LSS75" s="119"/>
      <c r="LST75" s="119"/>
      <c r="LSU75" s="119"/>
      <c r="LSV75" s="119"/>
      <c r="LSW75" s="119"/>
      <c r="LSX75" s="119"/>
      <c r="LSY75" s="119"/>
      <c r="LSZ75" s="119"/>
      <c r="LTA75" s="119"/>
      <c r="LTB75" s="119"/>
      <c r="LTC75" s="119"/>
      <c r="LTD75" s="119"/>
      <c r="LTE75" s="119"/>
      <c r="LTF75" s="119"/>
      <c r="LTG75" s="119"/>
      <c r="LTH75" s="119"/>
      <c r="LTI75" s="119"/>
      <c r="LTJ75" s="119"/>
      <c r="LTK75" s="119"/>
      <c r="LTL75" s="119"/>
      <c r="LTM75" s="119"/>
      <c r="LTN75" s="119"/>
      <c r="LTO75" s="119"/>
      <c r="LTP75" s="119"/>
      <c r="LTQ75" s="119"/>
      <c r="LTR75" s="119"/>
      <c r="LTS75" s="119"/>
      <c r="LTT75" s="119"/>
      <c r="LTU75" s="119"/>
      <c r="LTV75" s="119"/>
      <c r="LTW75" s="119"/>
      <c r="LTX75" s="119"/>
      <c r="LTY75" s="119"/>
      <c r="LTZ75" s="119"/>
      <c r="LUA75" s="119"/>
      <c r="LUB75" s="119"/>
      <c r="LUC75" s="119"/>
      <c r="LUD75" s="119"/>
      <c r="LUE75" s="119"/>
      <c r="LUF75" s="119"/>
      <c r="LUG75" s="119"/>
      <c r="LUH75" s="119"/>
      <c r="LUI75" s="119"/>
      <c r="LUJ75" s="119"/>
      <c r="LUK75" s="119"/>
      <c r="LUL75" s="119"/>
      <c r="LUM75" s="119"/>
      <c r="LUN75" s="119"/>
      <c r="LUO75" s="119"/>
      <c r="LUP75" s="119"/>
      <c r="LUQ75" s="119"/>
      <c r="LUR75" s="119"/>
      <c r="LUS75" s="119"/>
      <c r="LUT75" s="119"/>
      <c r="LUU75" s="119"/>
      <c r="LUV75" s="119"/>
      <c r="LUW75" s="119"/>
      <c r="LUX75" s="119"/>
      <c r="LUY75" s="119"/>
      <c r="LUZ75" s="119"/>
      <c r="LVA75" s="119"/>
      <c r="LVB75" s="119"/>
      <c r="LVC75" s="119"/>
      <c r="LVD75" s="119"/>
      <c r="LVE75" s="119"/>
      <c r="LVF75" s="119"/>
      <c r="LVG75" s="119"/>
      <c r="LVH75" s="119"/>
      <c r="LVI75" s="119"/>
      <c r="LVJ75" s="119"/>
      <c r="LVK75" s="119"/>
      <c r="LVL75" s="119"/>
      <c r="LVM75" s="119"/>
      <c r="LVN75" s="119"/>
      <c r="LVO75" s="119"/>
      <c r="LVP75" s="119"/>
      <c r="LVQ75" s="119"/>
      <c r="LVR75" s="119"/>
      <c r="LVS75" s="119"/>
      <c r="LVT75" s="119"/>
      <c r="LVU75" s="119"/>
      <c r="LVV75" s="119"/>
      <c r="LVW75" s="119"/>
      <c r="LVX75" s="119"/>
      <c r="LVY75" s="119"/>
      <c r="LVZ75" s="119"/>
      <c r="LWA75" s="119"/>
      <c r="LWB75" s="119"/>
      <c r="LWC75" s="119"/>
      <c r="LWD75" s="119"/>
      <c r="LWE75" s="119"/>
      <c r="LWF75" s="119"/>
      <c r="LWG75" s="119"/>
      <c r="LWH75" s="119"/>
      <c r="LWI75" s="119"/>
      <c r="LWJ75" s="119"/>
      <c r="LWK75" s="119"/>
      <c r="LWL75" s="119"/>
      <c r="LWM75" s="119"/>
      <c r="LWN75" s="119"/>
      <c r="LWO75" s="119"/>
      <c r="LWP75" s="119"/>
      <c r="LWQ75" s="119"/>
      <c r="LWR75" s="119"/>
      <c r="LWS75" s="119"/>
      <c r="LWT75" s="119"/>
      <c r="LWU75" s="119"/>
      <c r="LWV75" s="119"/>
      <c r="LWW75" s="119"/>
      <c r="LWX75" s="119"/>
      <c r="LWY75" s="119"/>
      <c r="LWZ75" s="119"/>
      <c r="LXA75" s="119"/>
      <c r="LXB75" s="119"/>
      <c r="LXC75" s="119"/>
      <c r="LXD75" s="119"/>
      <c r="LXE75" s="119"/>
      <c r="LXF75" s="119"/>
      <c r="LXG75" s="119"/>
      <c r="LXH75" s="119"/>
      <c r="LXI75" s="119"/>
      <c r="LXJ75" s="119"/>
      <c r="LXK75" s="119"/>
      <c r="LXL75" s="119"/>
      <c r="LXM75" s="119"/>
      <c r="LXN75" s="119"/>
      <c r="LXO75" s="119"/>
      <c r="LXP75" s="119"/>
      <c r="LXQ75" s="119"/>
      <c r="LXR75" s="119"/>
      <c r="LXS75" s="119"/>
      <c r="LXT75" s="119"/>
      <c r="LXU75" s="119"/>
      <c r="LXV75" s="119"/>
      <c r="LXW75" s="119"/>
      <c r="LXX75" s="119"/>
      <c r="LXY75" s="119"/>
      <c r="LXZ75" s="119"/>
      <c r="LYA75" s="119"/>
      <c r="LYB75" s="119"/>
      <c r="LYC75" s="119"/>
      <c r="LYD75" s="119"/>
      <c r="LYE75" s="119"/>
      <c r="LYF75" s="119"/>
      <c r="LYG75" s="119"/>
      <c r="LYH75" s="119"/>
      <c r="LYI75" s="119"/>
      <c r="LYJ75" s="119"/>
      <c r="LYK75" s="119"/>
      <c r="LYL75" s="119"/>
      <c r="LYM75" s="119"/>
      <c r="LYN75" s="119"/>
      <c r="LYO75" s="119"/>
      <c r="LYP75" s="119"/>
      <c r="LYQ75" s="119"/>
      <c r="LYR75" s="119"/>
      <c r="LYS75" s="119"/>
      <c r="LYT75" s="119"/>
      <c r="LYU75" s="119"/>
      <c r="LYV75" s="119"/>
      <c r="LYW75" s="119"/>
      <c r="LYX75" s="119"/>
      <c r="LYY75" s="119"/>
      <c r="LYZ75" s="119"/>
      <c r="LZA75" s="119"/>
      <c r="LZB75" s="119"/>
      <c r="LZC75" s="119"/>
      <c r="LZD75" s="119"/>
      <c r="LZE75" s="119"/>
      <c r="LZF75" s="119"/>
      <c r="LZG75" s="119"/>
      <c r="LZH75" s="119"/>
      <c r="LZI75" s="119"/>
      <c r="LZJ75" s="119"/>
      <c r="LZK75" s="119"/>
      <c r="LZL75" s="119"/>
      <c r="LZM75" s="119"/>
      <c r="LZN75" s="119"/>
      <c r="LZO75" s="119"/>
      <c r="LZP75" s="119"/>
      <c r="LZQ75" s="119"/>
      <c r="LZR75" s="119"/>
      <c r="LZS75" s="119"/>
      <c r="LZT75" s="119"/>
      <c r="LZU75" s="119"/>
      <c r="LZV75" s="119"/>
      <c r="LZW75" s="119"/>
      <c r="LZX75" s="119"/>
      <c r="LZY75" s="119"/>
      <c r="LZZ75" s="119"/>
      <c r="MAA75" s="119"/>
      <c r="MAB75" s="119"/>
      <c r="MAC75" s="119"/>
      <c r="MAD75" s="119"/>
      <c r="MAE75" s="119"/>
      <c r="MAF75" s="119"/>
      <c r="MAG75" s="119"/>
      <c r="MAH75" s="119"/>
      <c r="MAI75" s="119"/>
      <c r="MAJ75" s="119"/>
      <c r="MAK75" s="119"/>
      <c r="MAL75" s="119"/>
      <c r="MAM75" s="119"/>
      <c r="MAN75" s="119"/>
      <c r="MAO75" s="119"/>
      <c r="MAP75" s="119"/>
      <c r="MAQ75" s="119"/>
      <c r="MAR75" s="119"/>
      <c r="MAS75" s="119"/>
      <c r="MAT75" s="119"/>
      <c r="MAU75" s="119"/>
      <c r="MAV75" s="119"/>
      <c r="MAW75" s="119"/>
      <c r="MAX75" s="119"/>
      <c r="MAY75" s="119"/>
      <c r="MAZ75" s="119"/>
      <c r="MBA75" s="119"/>
      <c r="MBB75" s="119"/>
      <c r="MBC75" s="119"/>
      <c r="MBD75" s="119"/>
      <c r="MBE75" s="119"/>
      <c r="MBF75" s="119"/>
      <c r="MBG75" s="119"/>
      <c r="MBH75" s="119"/>
      <c r="MBI75" s="119"/>
      <c r="MBJ75" s="119"/>
      <c r="MBK75" s="119"/>
      <c r="MBL75" s="119"/>
      <c r="MBM75" s="119"/>
      <c r="MBN75" s="119"/>
      <c r="MBO75" s="119"/>
      <c r="MBP75" s="119"/>
      <c r="MBQ75" s="119"/>
      <c r="MBR75" s="119"/>
      <c r="MBS75" s="119"/>
      <c r="MBT75" s="119"/>
      <c r="MBU75" s="119"/>
      <c r="MBV75" s="119"/>
      <c r="MBW75" s="119"/>
      <c r="MBX75" s="119"/>
      <c r="MBY75" s="119"/>
      <c r="MBZ75" s="119"/>
      <c r="MCA75" s="119"/>
      <c r="MCB75" s="119"/>
      <c r="MCC75" s="119"/>
      <c r="MCD75" s="119"/>
      <c r="MCE75" s="119"/>
      <c r="MCF75" s="119"/>
      <c r="MCG75" s="119"/>
      <c r="MCH75" s="119"/>
      <c r="MCI75" s="119"/>
      <c r="MCJ75" s="119"/>
      <c r="MCK75" s="119"/>
      <c r="MCL75" s="119"/>
      <c r="MCM75" s="119"/>
      <c r="MCN75" s="119"/>
      <c r="MCO75" s="119"/>
      <c r="MCP75" s="119"/>
      <c r="MCQ75" s="119"/>
      <c r="MCR75" s="119"/>
      <c r="MCS75" s="119"/>
      <c r="MCT75" s="119"/>
      <c r="MCU75" s="119"/>
      <c r="MCV75" s="119"/>
      <c r="MCW75" s="119"/>
      <c r="MCX75" s="119"/>
      <c r="MCY75" s="119"/>
      <c r="MCZ75" s="119"/>
      <c r="MDA75" s="119"/>
      <c r="MDB75" s="119"/>
      <c r="MDC75" s="119"/>
      <c r="MDD75" s="119"/>
      <c r="MDE75" s="119"/>
      <c r="MDF75" s="119"/>
      <c r="MDG75" s="119"/>
      <c r="MDH75" s="119"/>
      <c r="MDI75" s="119"/>
      <c r="MDJ75" s="119"/>
      <c r="MDK75" s="119"/>
      <c r="MDL75" s="119"/>
      <c r="MDM75" s="119"/>
      <c r="MDN75" s="119"/>
      <c r="MDO75" s="119"/>
      <c r="MDP75" s="119"/>
      <c r="MDQ75" s="119"/>
      <c r="MDR75" s="119"/>
      <c r="MDS75" s="119"/>
      <c r="MDT75" s="119"/>
      <c r="MDU75" s="119"/>
      <c r="MDV75" s="119"/>
      <c r="MDW75" s="119"/>
      <c r="MDX75" s="119"/>
      <c r="MDY75" s="119"/>
      <c r="MDZ75" s="119"/>
      <c r="MEA75" s="119"/>
      <c r="MEB75" s="119"/>
      <c r="MEC75" s="119"/>
      <c r="MED75" s="119"/>
      <c r="MEE75" s="119"/>
      <c r="MEF75" s="119"/>
      <c r="MEG75" s="119"/>
      <c r="MEH75" s="119"/>
      <c r="MEI75" s="119"/>
      <c r="MEJ75" s="119"/>
      <c r="MEK75" s="119"/>
      <c r="MEL75" s="119"/>
      <c r="MEM75" s="119"/>
      <c r="MEN75" s="119"/>
      <c r="MEO75" s="119"/>
      <c r="MEP75" s="119"/>
      <c r="MEQ75" s="119"/>
      <c r="MER75" s="119"/>
      <c r="MES75" s="119"/>
      <c r="MET75" s="119"/>
      <c r="MEU75" s="119"/>
      <c r="MEV75" s="119"/>
      <c r="MEW75" s="119"/>
      <c r="MEX75" s="119"/>
      <c r="MEY75" s="119"/>
      <c r="MEZ75" s="119"/>
      <c r="MFA75" s="119"/>
      <c r="MFB75" s="119"/>
      <c r="MFC75" s="119"/>
      <c r="MFD75" s="119"/>
      <c r="MFE75" s="119"/>
      <c r="MFF75" s="119"/>
      <c r="MFG75" s="119"/>
      <c r="MFH75" s="119"/>
      <c r="MFI75" s="119"/>
      <c r="MFJ75" s="119"/>
      <c r="MFK75" s="119"/>
      <c r="MFL75" s="119"/>
      <c r="MFM75" s="119"/>
      <c r="MFN75" s="119"/>
      <c r="MFO75" s="119"/>
      <c r="MFP75" s="119"/>
      <c r="MFQ75" s="119"/>
      <c r="MFR75" s="119"/>
      <c r="MFS75" s="119"/>
      <c r="MFT75" s="119"/>
      <c r="MFU75" s="119"/>
      <c r="MFV75" s="119"/>
      <c r="MFW75" s="119"/>
      <c r="MFX75" s="119"/>
      <c r="MFY75" s="119"/>
      <c r="MFZ75" s="119"/>
      <c r="MGA75" s="119"/>
      <c r="MGB75" s="119"/>
      <c r="MGC75" s="119"/>
      <c r="MGD75" s="119"/>
      <c r="MGE75" s="119"/>
      <c r="MGF75" s="119"/>
      <c r="MGG75" s="119"/>
      <c r="MGH75" s="119"/>
      <c r="MGI75" s="119"/>
      <c r="MGJ75" s="119"/>
      <c r="MGK75" s="119"/>
      <c r="MGL75" s="119"/>
      <c r="MGM75" s="119"/>
      <c r="MGN75" s="119"/>
      <c r="MGO75" s="119"/>
      <c r="MGP75" s="119"/>
      <c r="MGQ75" s="119"/>
      <c r="MGR75" s="119"/>
      <c r="MGS75" s="119"/>
      <c r="MGT75" s="119"/>
      <c r="MGU75" s="119"/>
      <c r="MGV75" s="119"/>
      <c r="MGW75" s="119"/>
      <c r="MGX75" s="119"/>
      <c r="MGY75" s="119"/>
      <c r="MGZ75" s="119"/>
      <c r="MHA75" s="119"/>
      <c r="MHB75" s="119"/>
      <c r="MHC75" s="119"/>
      <c r="MHD75" s="119"/>
      <c r="MHE75" s="119"/>
      <c r="MHF75" s="119"/>
      <c r="MHG75" s="119"/>
      <c r="MHH75" s="119"/>
      <c r="MHI75" s="119"/>
      <c r="MHJ75" s="119"/>
      <c r="MHK75" s="119"/>
      <c r="MHL75" s="119"/>
      <c r="MHM75" s="119"/>
      <c r="MHN75" s="119"/>
      <c r="MHO75" s="119"/>
      <c r="MHP75" s="119"/>
      <c r="MHQ75" s="119"/>
      <c r="MHR75" s="119"/>
      <c r="MHS75" s="119"/>
      <c r="MHT75" s="119"/>
      <c r="MHU75" s="119"/>
      <c r="MHV75" s="119"/>
      <c r="MHW75" s="119"/>
      <c r="MHX75" s="119"/>
      <c r="MHY75" s="119"/>
      <c r="MHZ75" s="119"/>
      <c r="MIA75" s="119"/>
      <c r="MIB75" s="119"/>
      <c r="MIC75" s="119"/>
      <c r="MID75" s="119"/>
      <c r="MIE75" s="119"/>
      <c r="MIF75" s="119"/>
      <c r="MIG75" s="119"/>
      <c r="MIH75" s="119"/>
      <c r="MII75" s="119"/>
      <c r="MIJ75" s="119"/>
      <c r="MIK75" s="119"/>
      <c r="MIL75" s="119"/>
      <c r="MIM75" s="119"/>
      <c r="MIN75" s="119"/>
      <c r="MIO75" s="119"/>
      <c r="MIP75" s="119"/>
      <c r="MIQ75" s="119"/>
      <c r="MIR75" s="119"/>
      <c r="MIS75" s="119"/>
      <c r="MIT75" s="119"/>
      <c r="MIU75" s="119"/>
      <c r="MIV75" s="119"/>
      <c r="MIW75" s="119"/>
      <c r="MIX75" s="119"/>
      <c r="MIY75" s="119"/>
      <c r="MIZ75" s="119"/>
      <c r="MJA75" s="119"/>
      <c r="MJB75" s="119"/>
      <c r="MJC75" s="119"/>
      <c r="MJD75" s="119"/>
      <c r="MJE75" s="119"/>
      <c r="MJF75" s="119"/>
      <c r="MJG75" s="119"/>
      <c r="MJH75" s="119"/>
      <c r="MJI75" s="119"/>
      <c r="MJJ75" s="119"/>
      <c r="MJK75" s="119"/>
      <c r="MJL75" s="119"/>
      <c r="MJM75" s="119"/>
      <c r="MJN75" s="119"/>
      <c r="MJO75" s="119"/>
      <c r="MJP75" s="119"/>
      <c r="MJQ75" s="119"/>
      <c r="MJR75" s="119"/>
      <c r="MJS75" s="119"/>
      <c r="MJT75" s="119"/>
      <c r="MJU75" s="119"/>
      <c r="MJV75" s="119"/>
      <c r="MJW75" s="119"/>
      <c r="MJX75" s="119"/>
      <c r="MJY75" s="119"/>
      <c r="MJZ75" s="119"/>
      <c r="MKA75" s="119"/>
      <c r="MKB75" s="119"/>
      <c r="MKC75" s="119"/>
      <c r="MKD75" s="119"/>
      <c r="MKE75" s="119"/>
      <c r="MKF75" s="119"/>
      <c r="MKG75" s="119"/>
      <c r="MKH75" s="119"/>
      <c r="MKI75" s="119"/>
      <c r="MKJ75" s="119"/>
      <c r="MKK75" s="119"/>
      <c r="MKL75" s="119"/>
      <c r="MKM75" s="119"/>
      <c r="MKN75" s="119"/>
      <c r="MKO75" s="119"/>
      <c r="MKP75" s="119"/>
      <c r="MKQ75" s="119"/>
      <c r="MKR75" s="119"/>
      <c r="MKS75" s="119"/>
      <c r="MKT75" s="119"/>
      <c r="MKU75" s="119"/>
      <c r="MKV75" s="119"/>
      <c r="MKW75" s="119"/>
      <c r="MKX75" s="119"/>
      <c r="MKY75" s="119"/>
      <c r="MKZ75" s="119"/>
      <c r="MLA75" s="119"/>
      <c r="MLB75" s="119"/>
      <c r="MLC75" s="119"/>
      <c r="MLD75" s="119"/>
      <c r="MLE75" s="119"/>
      <c r="MLF75" s="119"/>
      <c r="MLG75" s="119"/>
      <c r="MLH75" s="119"/>
      <c r="MLI75" s="119"/>
      <c r="MLJ75" s="119"/>
      <c r="MLK75" s="119"/>
      <c r="MLL75" s="119"/>
      <c r="MLM75" s="119"/>
      <c r="MLN75" s="119"/>
      <c r="MLO75" s="119"/>
      <c r="MLP75" s="119"/>
      <c r="MLQ75" s="119"/>
      <c r="MLR75" s="119"/>
      <c r="MLS75" s="119"/>
      <c r="MLT75" s="119"/>
      <c r="MLU75" s="119"/>
      <c r="MLV75" s="119"/>
      <c r="MLW75" s="119"/>
      <c r="MLX75" s="119"/>
      <c r="MLY75" s="119"/>
      <c r="MLZ75" s="119"/>
      <c r="MMA75" s="119"/>
      <c r="MMB75" s="119"/>
      <c r="MMC75" s="119"/>
      <c r="MMD75" s="119"/>
      <c r="MME75" s="119"/>
      <c r="MMF75" s="119"/>
      <c r="MMG75" s="119"/>
      <c r="MMH75" s="119"/>
      <c r="MMI75" s="119"/>
      <c r="MMJ75" s="119"/>
      <c r="MMK75" s="119"/>
      <c r="MML75" s="119"/>
      <c r="MMM75" s="119"/>
      <c r="MMN75" s="119"/>
      <c r="MMO75" s="119"/>
      <c r="MMP75" s="119"/>
      <c r="MMQ75" s="119"/>
      <c r="MMR75" s="119"/>
      <c r="MMS75" s="119"/>
      <c r="MMT75" s="119"/>
      <c r="MMU75" s="119"/>
      <c r="MMV75" s="119"/>
      <c r="MMW75" s="119"/>
      <c r="MMX75" s="119"/>
      <c r="MMY75" s="119"/>
      <c r="MMZ75" s="119"/>
      <c r="MNA75" s="119"/>
      <c r="MNB75" s="119"/>
      <c r="MNC75" s="119"/>
      <c r="MND75" s="119"/>
      <c r="MNE75" s="119"/>
      <c r="MNF75" s="119"/>
      <c r="MNG75" s="119"/>
      <c r="MNH75" s="119"/>
      <c r="MNI75" s="119"/>
      <c r="MNJ75" s="119"/>
      <c r="MNK75" s="119"/>
      <c r="MNL75" s="119"/>
      <c r="MNM75" s="119"/>
      <c r="MNN75" s="119"/>
      <c r="MNO75" s="119"/>
      <c r="MNP75" s="119"/>
      <c r="MNQ75" s="119"/>
      <c r="MNR75" s="119"/>
      <c r="MNS75" s="119"/>
      <c r="MNT75" s="119"/>
      <c r="MNU75" s="119"/>
      <c r="MNV75" s="119"/>
      <c r="MNW75" s="119"/>
      <c r="MNX75" s="119"/>
      <c r="MNY75" s="119"/>
      <c r="MNZ75" s="119"/>
      <c r="MOA75" s="119"/>
      <c r="MOB75" s="119"/>
      <c r="MOC75" s="119"/>
      <c r="MOD75" s="119"/>
      <c r="MOE75" s="119"/>
      <c r="MOF75" s="119"/>
      <c r="MOG75" s="119"/>
      <c r="MOH75" s="119"/>
      <c r="MOI75" s="119"/>
      <c r="MOJ75" s="119"/>
      <c r="MOK75" s="119"/>
      <c r="MOL75" s="119"/>
      <c r="MOM75" s="119"/>
      <c r="MON75" s="119"/>
      <c r="MOO75" s="119"/>
      <c r="MOP75" s="119"/>
      <c r="MOQ75" s="119"/>
      <c r="MOR75" s="119"/>
      <c r="MOS75" s="119"/>
      <c r="MOT75" s="119"/>
      <c r="MOU75" s="119"/>
      <c r="MOV75" s="119"/>
      <c r="MOW75" s="119"/>
      <c r="MOX75" s="119"/>
      <c r="MOY75" s="119"/>
      <c r="MOZ75" s="119"/>
      <c r="MPA75" s="119"/>
      <c r="MPB75" s="119"/>
      <c r="MPC75" s="119"/>
      <c r="MPD75" s="119"/>
      <c r="MPE75" s="119"/>
      <c r="MPF75" s="119"/>
      <c r="MPG75" s="119"/>
      <c r="MPH75" s="119"/>
      <c r="MPI75" s="119"/>
      <c r="MPJ75" s="119"/>
      <c r="MPK75" s="119"/>
      <c r="MPL75" s="119"/>
      <c r="MPM75" s="119"/>
      <c r="MPN75" s="119"/>
      <c r="MPO75" s="119"/>
      <c r="MPP75" s="119"/>
      <c r="MPQ75" s="119"/>
      <c r="MPR75" s="119"/>
      <c r="MPS75" s="119"/>
      <c r="MPT75" s="119"/>
      <c r="MPU75" s="119"/>
      <c r="MPV75" s="119"/>
      <c r="MPW75" s="119"/>
      <c r="MPX75" s="119"/>
      <c r="MPY75" s="119"/>
      <c r="MPZ75" s="119"/>
      <c r="MQA75" s="119"/>
      <c r="MQB75" s="119"/>
      <c r="MQC75" s="119"/>
      <c r="MQD75" s="119"/>
      <c r="MQE75" s="119"/>
      <c r="MQF75" s="119"/>
      <c r="MQG75" s="119"/>
      <c r="MQH75" s="119"/>
      <c r="MQI75" s="119"/>
      <c r="MQJ75" s="119"/>
      <c r="MQK75" s="119"/>
      <c r="MQL75" s="119"/>
      <c r="MQM75" s="119"/>
      <c r="MQN75" s="119"/>
      <c r="MQO75" s="119"/>
      <c r="MQP75" s="119"/>
      <c r="MQQ75" s="119"/>
      <c r="MQR75" s="119"/>
      <c r="MQS75" s="119"/>
      <c r="MQT75" s="119"/>
      <c r="MQU75" s="119"/>
      <c r="MQV75" s="119"/>
      <c r="MQW75" s="119"/>
      <c r="MQX75" s="119"/>
      <c r="MQY75" s="119"/>
      <c r="MQZ75" s="119"/>
      <c r="MRA75" s="119"/>
      <c r="MRB75" s="119"/>
      <c r="MRC75" s="119"/>
      <c r="MRD75" s="119"/>
      <c r="MRE75" s="119"/>
      <c r="MRF75" s="119"/>
      <c r="MRG75" s="119"/>
      <c r="MRH75" s="119"/>
      <c r="MRI75" s="119"/>
      <c r="MRJ75" s="119"/>
      <c r="MRK75" s="119"/>
      <c r="MRL75" s="119"/>
      <c r="MRM75" s="119"/>
      <c r="MRN75" s="119"/>
      <c r="MRO75" s="119"/>
      <c r="MRP75" s="119"/>
      <c r="MRQ75" s="119"/>
      <c r="MRR75" s="119"/>
      <c r="MRS75" s="119"/>
      <c r="MRT75" s="119"/>
      <c r="MRU75" s="119"/>
      <c r="MRV75" s="119"/>
      <c r="MRW75" s="119"/>
      <c r="MRX75" s="119"/>
      <c r="MRY75" s="119"/>
      <c r="MRZ75" s="119"/>
      <c r="MSA75" s="119"/>
      <c r="MSB75" s="119"/>
      <c r="MSC75" s="119"/>
      <c r="MSD75" s="119"/>
      <c r="MSE75" s="119"/>
      <c r="MSF75" s="119"/>
      <c r="MSG75" s="119"/>
      <c r="MSH75" s="119"/>
      <c r="MSI75" s="119"/>
      <c r="MSJ75" s="119"/>
      <c r="MSK75" s="119"/>
      <c r="MSL75" s="119"/>
      <c r="MSM75" s="119"/>
      <c r="MSN75" s="119"/>
      <c r="MSO75" s="119"/>
      <c r="MSP75" s="119"/>
      <c r="MSQ75" s="119"/>
      <c r="MSR75" s="119"/>
      <c r="MSS75" s="119"/>
      <c r="MST75" s="119"/>
      <c r="MSU75" s="119"/>
      <c r="MSV75" s="119"/>
      <c r="MSW75" s="119"/>
      <c r="MSX75" s="119"/>
      <c r="MSY75" s="119"/>
      <c r="MSZ75" s="119"/>
      <c r="MTA75" s="119"/>
      <c r="MTB75" s="119"/>
      <c r="MTC75" s="119"/>
      <c r="MTD75" s="119"/>
      <c r="MTE75" s="119"/>
      <c r="MTF75" s="119"/>
      <c r="MTG75" s="119"/>
      <c r="MTH75" s="119"/>
      <c r="MTI75" s="119"/>
      <c r="MTJ75" s="119"/>
      <c r="MTK75" s="119"/>
      <c r="MTL75" s="119"/>
      <c r="MTM75" s="119"/>
      <c r="MTN75" s="119"/>
      <c r="MTO75" s="119"/>
      <c r="MTP75" s="119"/>
      <c r="MTQ75" s="119"/>
      <c r="MTR75" s="119"/>
      <c r="MTS75" s="119"/>
      <c r="MTT75" s="119"/>
      <c r="MTU75" s="119"/>
      <c r="MTV75" s="119"/>
      <c r="MTW75" s="119"/>
      <c r="MTX75" s="119"/>
      <c r="MTY75" s="119"/>
      <c r="MTZ75" s="119"/>
      <c r="MUA75" s="119"/>
      <c r="MUB75" s="119"/>
      <c r="MUC75" s="119"/>
      <c r="MUD75" s="119"/>
      <c r="MUE75" s="119"/>
      <c r="MUF75" s="119"/>
      <c r="MUG75" s="119"/>
      <c r="MUH75" s="119"/>
      <c r="MUI75" s="119"/>
      <c r="MUJ75" s="119"/>
      <c r="MUK75" s="119"/>
      <c r="MUL75" s="119"/>
      <c r="MUM75" s="119"/>
      <c r="MUN75" s="119"/>
      <c r="MUO75" s="119"/>
      <c r="MUP75" s="119"/>
      <c r="MUQ75" s="119"/>
      <c r="MUR75" s="119"/>
      <c r="MUS75" s="119"/>
      <c r="MUT75" s="119"/>
      <c r="MUU75" s="119"/>
      <c r="MUV75" s="119"/>
      <c r="MUW75" s="119"/>
      <c r="MUX75" s="119"/>
      <c r="MUY75" s="119"/>
      <c r="MUZ75" s="119"/>
      <c r="MVA75" s="119"/>
      <c r="MVB75" s="119"/>
      <c r="MVC75" s="119"/>
      <c r="MVD75" s="119"/>
      <c r="MVE75" s="119"/>
      <c r="MVF75" s="119"/>
      <c r="MVG75" s="119"/>
      <c r="MVH75" s="119"/>
      <c r="MVI75" s="119"/>
      <c r="MVJ75" s="119"/>
      <c r="MVK75" s="119"/>
      <c r="MVL75" s="119"/>
      <c r="MVM75" s="119"/>
      <c r="MVN75" s="119"/>
      <c r="MVO75" s="119"/>
      <c r="MVP75" s="119"/>
      <c r="MVQ75" s="119"/>
      <c r="MVR75" s="119"/>
      <c r="MVS75" s="119"/>
      <c r="MVT75" s="119"/>
      <c r="MVU75" s="119"/>
      <c r="MVV75" s="119"/>
      <c r="MVW75" s="119"/>
      <c r="MVX75" s="119"/>
      <c r="MVY75" s="119"/>
      <c r="MVZ75" s="119"/>
      <c r="MWA75" s="119"/>
      <c r="MWB75" s="119"/>
      <c r="MWC75" s="119"/>
      <c r="MWD75" s="119"/>
      <c r="MWE75" s="119"/>
      <c r="MWF75" s="119"/>
      <c r="MWG75" s="119"/>
      <c r="MWH75" s="119"/>
      <c r="MWI75" s="119"/>
      <c r="MWJ75" s="119"/>
      <c r="MWK75" s="119"/>
      <c r="MWL75" s="119"/>
      <c r="MWM75" s="119"/>
      <c r="MWN75" s="119"/>
      <c r="MWO75" s="119"/>
      <c r="MWP75" s="119"/>
      <c r="MWQ75" s="119"/>
      <c r="MWR75" s="119"/>
      <c r="MWS75" s="119"/>
      <c r="MWT75" s="119"/>
      <c r="MWU75" s="119"/>
      <c r="MWV75" s="119"/>
      <c r="MWW75" s="119"/>
      <c r="MWX75" s="119"/>
      <c r="MWY75" s="119"/>
      <c r="MWZ75" s="119"/>
      <c r="MXA75" s="119"/>
      <c r="MXB75" s="119"/>
      <c r="MXC75" s="119"/>
      <c r="MXD75" s="119"/>
      <c r="MXE75" s="119"/>
      <c r="MXF75" s="119"/>
      <c r="MXG75" s="119"/>
      <c r="MXH75" s="119"/>
      <c r="MXI75" s="119"/>
      <c r="MXJ75" s="119"/>
      <c r="MXK75" s="119"/>
      <c r="MXL75" s="119"/>
      <c r="MXM75" s="119"/>
      <c r="MXN75" s="119"/>
      <c r="MXO75" s="119"/>
      <c r="MXP75" s="119"/>
      <c r="MXQ75" s="119"/>
      <c r="MXR75" s="119"/>
      <c r="MXS75" s="119"/>
      <c r="MXT75" s="119"/>
      <c r="MXU75" s="119"/>
      <c r="MXV75" s="119"/>
      <c r="MXW75" s="119"/>
      <c r="MXX75" s="119"/>
      <c r="MXY75" s="119"/>
      <c r="MXZ75" s="119"/>
      <c r="MYA75" s="119"/>
      <c r="MYB75" s="119"/>
      <c r="MYC75" s="119"/>
      <c r="MYD75" s="119"/>
      <c r="MYE75" s="119"/>
      <c r="MYF75" s="119"/>
      <c r="MYG75" s="119"/>
      <c r="MYH75" s="119"/>
      <c r="MYI75" s="119"/>
      <c r="MYJ75" s="119"/>
      <c r="MYK75" s="119"/>
      <c r="MYL75" s="119"/>
      <c r="MYM75" s="119"/>
      <c r="MYN75" s="119"/>
      <c r="MYO75" s="119"/>
      <c r="MYP75" s="119"/>
      <c r="MYQ75" s="119"/>
      <c r="MYR75" s="119"/>
      <c r="MYS75" s="119"/>
      <c r="MYT75" s="119"/>
      <c r="MYU75" s="119"/>
      <c r="MYV75" s="119"/>
      <c r="MYW75" s="119"/>
      <c r="MYX75" s="119"/>
      <c r="MYY75" s="119"/>
      <c r="MYZ75" s="119"/>
      <c r="MZA75" s="119"/>
      <c r="MZB75" s="119"/>
      <c r="MZC75" s="119"/>
      <c r="MZD75" s="119"/>
      <c r="MZE75" s="119"/>
      <c r="MZF75" s="119"/>
      <c r="MZG75" s="119"/>
      <c r="MZH75" s="119"/>
      <c r="MZI75" s="119"/>
      <c r="MZJ75" s="119"/>
      <c r="MZK75" s="119"/>
      <c r="MZL75" s="119"/>
      <c r="MZM75" s="119"/>
      <c r="MZN75" s="119"/>
      <c r="MZO75" s="119"/>
      <c r="MZP75" s="119"/>
      <c r="MZQ75" s="119"/>
      <c r="MZR75" s="119"/>
      <c r="MZS75" s="119"/>
      <c r="MZT75" s="119"/>
      <c r="MZU75" s="119"/>
      <c r="MZV75" s="119"/>
      <c r="MZW75" s="119"/>
      <c r="MZX75" s="119"/>
      <c r="MZY75" s="119"/>
      <c r="MZZ75" s="119"/>
      <c r="NAA75" s="119"/>
      <c r="NAB75" s="119"/>
      <c r="NAC75" s="119"/>
      <c r="NAD75" s="119"/>
      <c r="NAE75" s="119"/>
      <c r="NAF75" s="119"/>
      <c r="NAG75" s="119"/>
      <c r="NAH75" s="119"/>
      <c r="NAI75" s="119"/>
      <c r="NAJ75" s="119"/>
      <c r="NAK75" s="119"/>
      <c r="NAL75" s="119"/>
      <c r="NAM75" s="119"/>
      <c r="NAN75" s="119"/>
      <c r="NAO75" s="119"/>
      <c r="NAP75" s="119"/>
      <c r="NAQ75" s="119"/>
      <c r="NAR75" s="119"/>
      <c r="NAS75" s="119"/>
      <c r="NAT75" s="119"/>
      <c r="NAU75" s="119"/>
      <c r="NAV75" s="119"/>
      <c r="NAW75" s="119"/>
      <c r="NAX75" s="119"/>
      <c r="NAY75" s="119"/>
      <c r="NAZ75" s="119"/>
      <c r="NBA75" s="119"/>
      <c r="NBB75" s="119"/>
      <c r="NBC75" s="119"/>
      <c r="NBD75" s="119"/>
      <c r="NBE75" s="119"/>
      <c r="NBF75" s="119"/>
      <c r="NBG75" s="119"/>
      <c r="NBH75" s="119"/>
      <c r="NBI75" s="119"/>
      <c r="NBJ75" s="119"/>
      <c r="NBK75" s="119"/>
      <c r="NBL75" s="119"/>
      <c r="NBM75" s="119"/>
      <c r="NBN75" s="119"/>
      <c r="NBO75" s="119"/>
      <c r="NBP75" s="119"/>
      <c r="NBQ75" s="119"/>
      <c r="NBR75" s="119"/>
      <c r="NBS75" s="119"/>
      <c r="NBT75" s="119"/>
      <c r="NBU75" s="119"/>
      <c r="NBV75" s="119"/>
      <c r="NBW75" s="119"/>
      <c r="NBX75" s="119"/>
      <c r="NBY75" s="119"/>
      <c r="NBZ75" s="119"/>
      <c r="NCA75" s="119"/>
      <c r="NCB75" s="119"/>
      <c r="NCC75" s="119"/>
      <c r="NCD75" s="119"/>
      <c r="NCE75" s="119"/>
      <c r="NCF75" s="119"/>
      <c r="NCG75" s="119"/>
      <c r="NCH75" s="119"/>
      <c r="NCI75" s="119"/>
      <c r="NCJ75" s="119"/>
      <c r="NCK75" s="119"/>
      <c r="NCL75" s="119"/>
      <c r="NCM75" s="119"/>
      <c r="NCN75" s="119"/>
      <c r="NCO75" s="119"/>
      <c r="NCP75" s="119"/>
      <c r="NCQ75" s="119"/>
      <c r="NCR75" s="119"/>
      <c r="NCS75" s="119"/>
      <c r="NCT75" s="119"/>
      <c r="NCU75" s="119"/>
      <c r="NCV75" s="119"/>
      <c r="NCW75" s="119"/>
      <c r="NCX75" s="119"/>
      <c r="NCY75" s="119"/>
      <c r="NCZ75" s="119"/>
      <c r="NDA75" s="119"/>
      <c r="NDB75" s="119"/>
      <c r="NDC75" s="119"/>
      <c r="NDD75" s="119"/>
      <c r="NDE75" s="119"/>
      <c r="NDF75" s="119"/>
      <c r="NDG75" s="119"/>
      <c r="NDH75" s="119"/>
      <c r="NDI75" s="119"/>
      <c r="NDJ75" s="119"/>
      <c r="NDK75" s="119"/>
      <c r="NDL75" s="119"/>
      <c r="NDM75" s="119"/>
      <c r="NDN75" s="119"/>
      <c r="NDO75" s="119"/>
      <c r="NDP75" s="119"/>
      <c r="NDQ75" s="119"/>
      <c r="NDR75" s="119"/>
      <c r="NDS75" s="119"/>
      <c r="NDT75" s="119"/>
      <c r="NDU75" s="119"/>
      <c r="NDV75" s="119"/>
      <c r="NDW75" s="119"/>
      <c r="NDX75" s="119"/>
      <c r="NDY75" s="119"/>
      <c r="NDZ75" s="119"/>
      <c r="NEA75" s="119"/>
      <c r="NEB75" s="119"/>
      <c r="NEC75" s="119"/>
      <c r="NED75" s="119"/>
      <c r="NEE75" s="119"/>
      <c r="NEF75" s="119"/>
      <c r="NEG75" s="119"/>
      <c r="NEH75" s="119"/>
      <c r="NEI75" s="119"/>
      <c r="NEJ75" s="119"/>
      <c r="NEK75" s="119"/>
      <c r="NEL75" s="119"/>
      <c r="NEM75" s="119"/>
      <c r="NEN75" s="119"/>
      <c r="NEO75" s="119"/>
      <c r="NEP75" s="119"/>
      <c r="NEQ75" s="119"/>
      <c r="NER75" s="119"/>
      <c r="NES75" s="119"/>
      <c r="NET75" s="119"/>
      <c r="NEU75" s="119"/>
      <c r="NEV75" s="119"/>
      <c r="NEW75" s="119"/>
      <c r="NEX75" s="119"/>
      <c r="NEY75" s="119"/>
      <c r="NEZ75" s="119"/>
      <c r="NFA75" s="119"/>
      <c r="NFB75" s="119"/>
      <c r="NFC75" s="119"/>
      <c r="NFD75" s="119"/>
      <c r="NFE75" s="119"/>
      <c r="NFF75" s="119"/>
      <c r="NFG75" s="119"/>
      <c r="NFH75" s="119"/>
      <c r="NFI75" s="119"/>
      <c r="NFJ75" s="119"/>
      <c r="NFK75" s="119"/>
      <c r="NFL75" s="119"/>
      <c r="NFM75" s="119"/>
      <c r="NFN75" s="119"/>
      <c r="NFO75" s="119"/>
      <c r="NFP75" s="119"/>
      <c r="NFQ75" s="119"/>
      <c r="NFR75" s="119"/>
      <c r="NFS75" s="119"/>
      <c r="NFT75" s="119"/>
      <c r="NFU75" s="119"/>
      <c r="NFV75" s="119"/>
      <c r="NFW75" s="119"/>
      <c r="NFX75" s="119"/>
      <c r="NFY75" s="119"/>
      <c r="NFZ75" s="119"/>
      <c r="NGA75" s="119"/>
      <c r="NGB75" s="119"/>
      <c r="NGC75" s="119"/>
      <c r="NGD75" s="119"/>
      <c r="NGE75" s="119"/>
      <c r="NGF75" s="119"/>
      <c r="NGG75" s="119"/>
      <c r="NGH75" s="119"/>
      <c r="NGI75" s="119"/>
      <c r="NGJ75" s="119"/>
      <c r="NGK75" s="119"/>
      <c r="NGL75" s="119"/>
      <c r="NGM75" s="119"/>
      <c r="NGN75" s="119"/>
      <c r="NGO75" s="119"/>
      <c r="NGP75" s="119"/>
      <c r="NGQ75" s="119"/>
      <c r="NGR75" s="119"/>
      <c r="NGS75" s="119"/>
      <c r="NGT75" s="119"/>
      <c r="NGU75" s="119"/>
      <c r="NGV75" s="119"/>
      <c r="NGW75" s="119"/>
      <c r="NGX75" s="119"/>
      <c r="NGY75" s="119"/>
      <c r="NGZ75" s="119"/>
      <c r="NHA75" s="119"/>
      <c r="NHB75" s="119"/>
      <c r="NHC75" s="119"/>
      <c r="NHD75" s="119"/>
      <c r="NHE75" s="119"/>
      <c r="NHF75" s="119"/>
      <c r="NHG75" s="119"/>
      <c r="NHH75" s="119"/>
      <c r="NHI75" s="119"/>
      <c r="NHJ75" s="119"/>
      <c r="NHK75" s="119"/>
      <c r="NHL75" s="119"/>
      <c r="NHM75" s="119"/>
      <c r="NHN75" s="119"/>
      <c r="NHO75" s="119"/>
      <c r="NHP75" s="119"/>
      <c r="NHQ75" s="119"/>
      <c r="NHR75" s="119"/>
      <c r="NHS75" s="119"/>
      <c r="NHT75" s="119"/>
      <c r="NHU75" s="119"/>
      <c r="NHV75" s="119"/>
      <c r="NHW75" s="119"/>
      <c r="NHX75" s="119"/>
      <c r="NHY75" s="119"/>
      <c r="NHZ75" s="119"/>
      <c r="NIA75" s="119"/>
      <c r="NIB75" s="119"/>
      <c r="NIC75" s="119"/>
      <c r="NID75" s="119"/>
      <c r="NIE75" s="119"/>
      <c r="NIF75" s="119"/>
      <c r="NIG75" s="119"/>
      <c r="NIH75" s="119"/>
      <c r="NII75" s="119"/>
      <c r="NIJ75" s="119"/>
      <c r="NIK75" s="119"/>
      <c r="NIL75" s="119"/>
      <c r="NIM75" s="119"/>
      <c r="NIN75" s="119"/>
      <c r="NIO75" s="119"/>
      <c r="NIP75" s="119"/>
      <c r="NIQ75" s="119"/>
      <c r="NIR75" s="119"/>
      <c r="NIS75" s="119"/>
      <c r="NIT75" s="119"/>
      <c r="NIU75" s="119"/>
      <c r="NIV75" s="119"/>
      <c r="NIW75" s="119"/>
      <c r="NIX75" s="119"/>
      <c r="NIY75" s="119"/>
      <c r="NIZ75" s="119"/>
      <c r="NJA75" s="119"/>
      <c r="NJB75" s="119"/>
      <c r="NJC75" s="119"/>
      <c r="NJD75" s="119"/>
      <c r="NJE75" s="119"/>
      <c r="NJF75" s="119"/>
      <c r="NJG75" s="119"/>
      <c r="NJH75" s="119"/>
      <c r="NJI75" s="119"/>
      <c r="NJJ75" s="119"/>
      <c r="NJK75" s="119"/>
      <c r="NJL75" s="119"/>
      <c r="NJM75" s="119"/>
      <c r="NJN75" s="119"/>
      <c r="NJO75" s="119"/>
      <c r="NJP75" s="119"/>
      <c r="NJQ75" s="119"/>
      <c r="NJR75" s="119"/>
      <c r="NJS75" s="119"/>
      <c r="NJT75" s="119"/>
      <c r="NJU75" s="119"/>
      <c r="NJV75" s="119"/>
      <c r="NJW75" s="119"/>
      <c r="NJX75" s="119"/>
      <c r="NJY75" s="119"/>
      <c r="NJZ75" s="119"/>
      <c r="NKA75" s="119"/>
      <c r="NKB75" s="119"/>
      <c r="NKC75" s="119"/>
      <c r="NKD75" s="119"/>
      <c r="NKE75" s="119"/>
      <c r="NKF75" s="119"/>
      <c r="NKG75" s="119"/>
      <c r="NKH75" s="119"/>
      <c r="NKI75" s="119"/>
      <c r="NKJ75" s="119"/>
      <c r="NKK75" s="119"/>
      <c r="NKL75" s="119"/>
      <c r="NKM75" s="119"/>
      <c r="NKN75" s="119"/>
      <c r="NKO75" s="119"/>
      <c r="NKP75" s="119"/>
      <c r="NKQ75" s="119"/>
      <c r="NKR75" s="119"/>
      <c r="NKS75" s="119"/>
      <c r="NKT75" s="119"/>
      <c r="NKU75" s="119"/>
      <c r="NKV75" s="119"/>
      <c r="NKW75" s="119"/>
      <c r="NKX75" s="119"/>
      <c r="NKY75" s="119"/>
      <c r="NKZ75" s="119"/>
      <c r="NLA75" s="119"/>
      <c r="NLB75" s="119"/>
      <c r="NLC75" s="119"/>
      <c r="NLD75" s="119"/>
      <c r="NLE75" s="119"/>
      <c r="NLF75" s="119"/>
      <c r="NLG75" s="119"/>
      <c r="NLH75" s="119"/>
      <c r="NLI75" s="119"/>
      <c r="NLJ75" s="119"/>
      <c r="NLK75" s="119"/>
      <c r="NLL75" s="119"/>
      <c r="NLM75" s="119"/>
      <c r="NLN75" s="119"/>
      <c r="NLO75" s="119"/>
      <c r="NLP75" s="119"/>
      <c r="NLQ75" s="119"/>
      <c r="NLR75" s="119"/>
      <c r="NLS75" s="119"/>
      <c r="NLT75" s="119"/>
      <c r="NLU75" s="119"/>
      <c r="NLV75" s="119"/>
      <c r="NLW75" s="119"/>
      <c r="NLX75" s="119"/>
      <c r="NLY75" s="119"/>
      <c r="NLZ75" s="119"/>
      <c r="NMA75" s="119"/>
      <c r="NMB75" s="119"/>
      <c r="NMC75" s="119"/>
      <c r="NMD75" s="119"/>
      <c r="NME75" s="119"/>
      <c r="NMF75" s="119"/>
      <c r="NMG75" s="119"/>
      <c r="NMH75" s="119"/>
      <c r="NMI75" s="119"/>
      <c r="NMJ75" s="119"/>
      <c r="NMK75" s="119"/>
      <c r="NML75" s="119"/>
      <c r="NMM75" s="119"/>
      <c r="NMN75" s="119"/>
      <c r="NMO75" s="119"/>
      <c r="NMP75" s="119"/>
      <c r="NMQ75" s="119"/>
      <c r="NMR75" s="119"/>
      <c r="NMS75" s="119"/>
      <c r="NMT75" s="119"/>
      <c r="NMU75" s="119"/>
      <c r="NMV75" s="119"/>
      <c r="NMW75" s="119"/>
      <c r="NMX75" s="119"/>
      <c r="NMY75" s="119"/>
      <c r="NMZ75" s="119"/>
      <c r="NNA75" s="119"/>
      <c r="NNB75" s="119"/>
      <c r="NNC75" s="119"/>
      <c r="NND75" s="119"/>
      <c r="NNE75" s="119"/>
      <c r="NNF75" s="119"/>
      <c r="NNG75" s="119"/>
      <c r="NNH75" s="119"/>
      <c r="NNI75" s="119"/>
      <c r="NNJ75" s="119"/>
      <c r="NNK75" s="119"/>
      <c r="NNL75" s="119"/>
      <c r="NNM75" s="119"/>
      <c r="NNN75" s="119"/>
      <c r="NNO75" s="119"/>
      <c r="NNP75" s="119"/>
      <c r="NNQ75" s="119"/>
      <c r="NNR75" s="119"/>
      <c r="NNS75" s="119"/>
      <c r="NNT75" s="119"/>
      <c r="NNU75" s="119"/>
      <c r="NNV75" s="119"/>
      <c r="NNW75" s="119"/>
      <c r="NNX75" s="119"/>
      <c r="NNY75" s="119"/>
      <c r="NNZ75" s="119"/>
      <c r="NOA75" s="119"/>
      <c r="NOB75" s="119"/>
      <c r="NOC75" s="119"/>
      <c r="NOD75" s="119"/>
      <c r="NOE75" s="119"/>
      <c r="NOF75" s="119"/>
      <c r="NOG75" s="119"/>
      <c r="NOH75" s="119"/>
      <c r="NOI75" s="119"/>
      <c r="NOJ75" s="119"/>
      <c r="NOK75" s="119"/>
      <c r="NOL75" s="119"/>
      <c r="NOM75" s="119"/>
      <c r="NON75" s="119"/>
      <c r="NOO75" s="119"/>
      <c r="NOP75" s="119"/>
      <c r="NOQ75" s="119"/>
      <c r="NOR75" s="119"/>
      <c r="NOS75" s="119"/>
      <c r="NOT75" s="119"/>
      <c r="NOU75" s="119"/>
      <c r="NOV75" s="119"/>
      <c r="NOW75" s="119"/>
      <c r="NOX75" s="119"/>
      <c r="NOY75" s="119"/>
      <c r="NOZ75" s="119"/>
      <c r="NPA75" s="119"/>
      <c r="NPB75" s="119"/>
      <c r="NPC75" s="119"/>
      <c r="NPD75" s="119"/>
      <c r="NPE75" s="119"/>
      <c r="NPF75" s="119"/>
      <c r="NPG75" s="119"/>
      <c r="NPH75" s="119"/>
      <c r="NPI75" s="119"/>
      <c r="NPJ75" s="119"/>
      <c r="NPK75" s="119"/>
      <c r="NPL75" s="119"/>
      <c r="NPM75" s="119"/>
      <c r="NPN75" s="119"/>
      <c r="NPO75" s="119"/>
      <c r="NPP75" s="119"/>
      <c r="NPQ75" s="119"/>
      <c r="NPR75" s="119"/>
      <c r="NPS75" s="119"/>
      <c r="NPT75" s="119"/>
      <c r="NPU75" s="119"/>
      <c r="NPV75" s="119"/>
      <c r="NPW75" s="119"/>
      <c r="NPX75" s="119"/>
      <c r="NPY75" s="119"/>
      <c r="NPZ75" s="119"/>
      <c r="NQA75" s="119"/>
      <c r="NQB75" s="119"/>
      <c r="NQC75" s="119"/>
      <c r="NQD75" s="119"/>
      <c r="NQE75" s="119"/>
      <c r="NQF75" s="119"/>
      <c r="NQG75" s="119"/>
      <c r="NQH75" s="119"/>
      <c r="NQI75" s="119"/>
      <c r="NQJ75" s="119"/>
      <c r="NQK75" s="119"/>
      <c r="NQL75" s="119"/>
      <c r="NQM75" s="119"/>
      <c r="NQN75" s="119"/>
      <c r="NQO75" s="119"/>
      <c r="NQP75" s="119"/>
      <c r="NQQ75" s="119"/>
      <c r="NQR75" s="119"/>
      <c r="NQS75" s="119"/>
      <c r="NQT75" s="119"/>
      <c r="NQU75" s="119"/>
      <c r="NQV75" s="119"/>
      <c r="NQW75" s="119"/>
      <c r="NQX75" s="119"/>
      <c r="NQY75" s="119"/>
      <c r="NQZ75" s="119"/>
      <c r="NRA75" s="119"/>
      <c r="NRB75" s="119"/>
      <c r="NRC75" s="119"/>
      <c r="NRD75" s="119"/>
      <c r="NRE75" s="119"/>
      <c r="NRF75" s="119"/>
      <c r="NRG75" s="119"/>
      <c r="NRH75" s="119"/>
      <c r="NRI75" s="119"/>
      <c r="NRJ75" s="119"/>
      <c r="NRK75" s="119"/>
      <c r="NRL75" s="119"/>
      <c r="NRM75" s="119"/>
      <c r="NRN75" s="119"/>
      <c r="NRO75" s="119"/>
      <c r="NRP75" s="119"/>
      <c r="NRQ75" s="119"/>
      <c r="NRR75" s="119"/>
      <c r="NRS75" s="119"/>
      <c r="NRT75" s="119"/>
      <c r="NRU75" s="119"/>
      <c r="NRV75" s="119"/>
      <c r="NRW75" s="119"/>
      <c r="NRX75" s="119"/>
      <c r="NRY75" s="119"/>
      <c r="NRZ75" s="119"/>
      <c r="NSA75" s="119"/>
      <c r="NSB75" s="119"/>
      <c r="NSC75" s="119"/>
      <c r="NSD75" s="119"/>
      <c r="NSE75" s="119"/>
      <c r="NSF75" s="119"/>
      <c r="NSG75" s="119"/>
      <c r="NSH75" s="119"/>
      <c r="NSI75" s="119"/>
      <c r="NSJ75" s="119"/>
      <c r="NSK75" s="119"/>
      <c r="NSL75" s="119"/>
      <c r="NSM75" s="119"/>
      <c r="NSN75" s="119"/>
      <c r="NSO75" s="119"/>
      <c r="NSP75" s="119"/>
      <c r="NSQ75" s="119"/>
      <c r="NSR75" s="119"/>
      <c r="NSS75" s="119"/>
      <c r="NST75" s="119"/>
      <c r="NSU75" s="119"/>
      <c r="NSV75" s="119"/>
      <c r="NSW75" s="119"/>
      <c r="NSX75" s="119"/>
      <c r="NSY75" s="119"/>
      <c r="NSZ75" s="119"/>
      <c r="NTA75" s="119"/>
      <c r="NTB75" s="119"/>
      <c r="NTC75" s="119"/>
      <c r="NTD75" s="119"/>
      <c r="NTE75" s="119"/>
      <c r="NTF75" s="119"/>
      <c r="NTG75" s="119"/>
      <c r="NTH75" s="119"/>
      <c r="NTI75" s="119"/>
      <c r="NTJ75" s="119"/>
      <c r="NTK75" s="119"/>
      <c r="NTL75" s="119"/>
      <c r="NTM75" s="119"/>
      <c r="NTN75" s="119"/>
      <c r="NTO75" s="119"/>
      <c r="NTP75" s="119"/>
      <c r="NTQ75" s="119"/>
      <c r="NTR75" s="119"/>
      <c r="NTS75" s="119"/>
      <c r="NTT75" s="119"/>
      <c r="NTU75" s="119"/>
      <c r="NTV75" s="119"/>
      <c r="NTW75" s="119"/>
      <c r="NTX75" s="119"/>
      <c r="NTY75" s="119"/>
      <c r="NTZ75" s="119"/>
      <c r="NUA75" s="119"/>
      <c r="NUB75" s="119"/>
      <c r="NUC75" s="119"/>
      <c r="NUD75" s="119"/>
      <c r="NUE75" s="119"/>
      <c r="NUF75" s="119"/>
      <c r="NUG75" s="119"/>
      <c r="NUH75" s="119"/>
      <c r="NUI75" s="119"/>
      <c r="NUJ75" s="119"/>
      <c r="NUK75" s="119"/>
      <c r="NUL75" s="119"/>
      <c r="NUM75" s="119"/>
      <c r="NUN75" s="119"/>
      <c r="NUO75" s="119"/>
      <c r="NUP75" s="119"/>
      <c r="NUQ75" s="119"/>
      <c r="NUR75" s="119"/>
      <c r="NUS75" s="119"/>
      <c r="NUT75" s="119"/>
      <c r="NUU75" s="119"/>
      <c r="NUV75" s="119"/>
      <c r="NUW75" s="119"/>
      <c r="NUX75" s="119"/>
      <c r="NUY75" s="119"/>
      <c r="NUZ75" s="119"/>
      <c r="NVA75" s="119"/>
      <c r="NVB75" s="119"/>
      <c r="NVC75" s="119"/>
      <c r="NVD75" s="119"/>
      <c r="NVE75" s="119"/>
      <c r="NVF75" s="119"/>
      <c r="NVG75" s="119"/>
      <c r="NVH75" s="119"/>
      <c r="NVI75" s="119"/>
      <c r="NVJ75" s="119"/>
      <c r="NVK75" s="119"/>
      <c r="NVL75" s="119"/>
      <c r="NVM75" s="119"/>
      <c r="NVN75" s="119"/>
      <c r="NVO75" s="119"/>
      <c r="NVP75" s="119"/>
      <c r="NVQ75" s="119"/>
      <c r="NVR75" s="119"/>
      <c r="NVS75" s="119"/>
      <c r="NVT75" s="119"/>
      <c r="NVU75" s="119"/>
      <c r="NVV75" s="119"/>
      <c r="NVW75" s="119"/>
      <c r="NVX75" s="119"/>
      <c r="NVY75" s="119"/>
      <c r="NVZ75" s="119"/>
      <c r="NWA75" s="119"/>
      <c r="NWB75" s="119"/>
      <c r="NWC75" s="119"/>
      <c r="NWD75" s="119"/>
      <c r="NWE75" s="119"/>
      <c r="NWF75" s="119"/>
      <c r="NWG75" s="119"/>
      <c r="NWH75" s="119"/>
      <c r="NWI75" s="119"/>
      <c r="NWJ75" s="119"/>
      <c r="NWK75" s="119"/>
      <c r="NWL75" s="119"/>
      <c r="NWM75" s="119"/>
      <c r="NWN75" s="119"/>
      <c r="NWO75" s="119"/>
      <c r="NWP75" s="119"/>
      <c r="NWQ75" s="119"/>
      <c r="NWR75" s="119"/>
      <c r="NWS75" s="119"/>
      <c r="NWT75" s="119"/>
      <c r="NWU75" s="119"/>
      <c r="NWV75" s="119"/>
      <c r="NWW75" s="119"/>
      <c r="NWX75" s="119"/>
      <c r="NWY75" s="119"/>
      <c r="NWZ75" s="119"/>
      <c r="NXA75" s="119"/>
      <c r="NXB75" s="119"/>
      <c r="NXC75" s="119"/>
      <c r="NXD75" s="119"/>
      <c r="NXE75" s="119"/>
      <c r="NXF75" s="119"/>
      <c r="NXG75" s="119"/>
      <c r="NXH75" s="119"/>
      <c r="NXI75" s="119"/>
      <c r="NXJ75" s="119"/>
      <c r="NXK75" s="119"/>
      <c r="NXL75" s="119"/>
      <c r="NXM75" s="119"/>
      <c r="NXN75" s="119"/>
      <c r="NXO75" s="119"/>
      <c r="NXP75" s="119"/>
      <c r="NXQ75" s="119"/>
      <c r="NXR75" s="119"/>
      <c r="NXS75" s="119"/>
      <c r="NXT75" s="119"/>
      <c r="NXU75" s="119"/>
      <c r="NXV75" s="119"/>
      <c r="NXW75" s="119"/>
      <c r="NXX75" s="119"/>
      <c r="NXY75" s="119"/>
      <c r="NXZ75" s="119"/>
      <c r="NYA75" s="119"/>
      <c r="NYB75" s="119"/>
      <c r="NYC75" s="119"/>
      <c r="NYD75" s="119"/>
      <c r="NYE75" s="119"/>
      <c r="NYF75" s="119"/>
      <c r="NYG75" s="119"/>
      <c r="NYH75" s="119"/>
      <c r="NYI75" s="119"/>
      <c r="NYJ75" s="119"/>
      <c r="NYK75" s="119"/>
      <c r="NYL75" s="119"/>
      <c r="NYM75" s="119"/>
      <c r="NYN75" s="119"/>
      <c r="NYO75" s="119"/>
      <c r="NYP75" s="119"/>
      <c r="NYQ75" s="119"/>
      <c r="NYR75" s="119"/>
      <c r="NYS75" s="119"/>
      <c r="NYT75" s="119"/>
      <c r="NYU75" s="119"/>
      <c r="NYV75" s="119"/>
      <c r="NYW75" s="119"/>
      <c r="NYX75" s="119"/>
      <c r="NYY75" s="119"/>
      <c r="NYZ75" s="119"/>
      <c r="NZA75" s="119"/>
      <c r="NZB75" s="119"/>
      <c r="NZC75" s="119"/>
      <c r="NZD75" s="119"/>
      <c r="NZE75" s="119"/>
      <c r="NZF75" s="119"/>
      <c r="NZG75" s="119"/>
      <c r="NZH75" s="119"/>
      <c r="NZI75" s="119"/>
      <c r="NZJ75" s="119"/>
      <c r="NZK75" s="119"/>
      <c r="NZL75" s="119"/>
      <c r="NZM75" s="119"/>
      <c r="NZN75" s="119"/>
      <c r="NZO75" s="119"/>
      <c r="NZP75" s="119"/>
      <c r="NZQ75" s="119"/>
      <c r="NZR75" s="119"/>
      <c r="NZS75" s="119"/>
      <c r="NZT75" s="119"/>
      <c r="NZU75" s="119"/>
      <c r="NZV75" s="119"/>
      <c r="NZW75" s="119"/>
      <c r="NZX75" s="119"/>
      <c r="NZY75" s="119"/>
      <c r="NZZ75" s="119"/>
      <c r="OAA75" s="119"/>
      <c r="OAB75" s="119"/>
      <c r="OAC75" s="119"/>
      <c r="OAD75" s="119"/>
      <c r="OAE75" s="119"/>
      <c r="OAF75" s="119"/>
      <c r="OAG75" s="119"/>
      <c r="OAH75" s="119"/>
      <c r="OAI75" s="119"/>
      <c r="OAJ75" s="119"/>
      <c r="OAK75" s="119"/>
      <c r="OAL75" s="119"/>
      <c r="OAM75" s="119"/>
      <c r="OAN75" s="119"/>
      <c r="OAO75" s="119"/>
      <c r="OAP75" s="119"/>
      <c r="OAQ75" s="119"/>
      <c r="OAR75" s="119"/>
      <c r="OAS75" s="119"/>
      <c r="OAT75" s="119"/>
      <c r="OAU75" s="119"/>
      <c r="OAV75" s="119"/>
      <c r="OAW75" s="119"/>
      <c r="OAX75" s="119"/>
      <c r="OAY75" s="119"/>
      <c r="OAZ75" s="119"/>
      <c r="OBA75" s="119"/>
      <c r="OBB75" s="119"/>
      <c r="OBC75" s="119"/>
      <c r="OBD75" s="119"/>
      <c r="OBE75" s="119"/>
      <c r="OBF75" s="119"/>
      <c r="OBG75" s="119"/>
      <c r="OBH75" s="119"/>
      <c r="OBI75" s="119"/>
      <c r="OBJ75" s="119"/>
      <c r="OBK75" s="119"/>
      <c r="OBL75" s="119"/>
      <c r="OBM75" s="119"/>
      <c r="OBN75" s="119"/>
      <c r="OBO75" s="119"/>
      <c r="OBP75" s="119"/>
      <c r="OBQ75" s="119"/>
      <c r="OBR75" s="119"/>
      <c r="OBS75" s="119"/>
      <c r="OBT75" s="119"/>
      <c r="OBU75" s="119"/>
      <c r="OBV75" s="119"/>
      <c r="OBW75" s="119"/>
      <c r="OBX75" s="119"/>
      <c r="OBY75" s="119"/>
      <c r="OBZ75" s="119"/>
      <c r="OCA75" s="119"/>
      <c r="OCB75" s="119"/>
      <c r="OCC75" s="119"/>
      <c r="OCD75" s="119"/>
      <c r="OCE75" s="119"/>
      <c r="OCF75" s="119"/>
      <c r="OCG75" s="119"/>
      <c r="OCH75" s="119"/>
      <c r="OCI75" s="119"/>
      <c r="OCJ75" s="119"/>
      <c r="OCK75" s="119"/>
      <c r="OCL75" s="119"/>
      <c r="OCM75" s="119"/>
      <c r="OCN75" s="119"/>
      <c r="OCO75" s="119"/>
      <c r="OCP75" s="119"/>
      <c r="OCQ75" s="119"/>
      <c r="OCR75" s="119"/>
      <c r="OCS75" s="119"/>
      <c r="OCT75" s="119"/>
      <c r="OCU75" s="119"/>
      <c r="OCV75" s="119"/>
      <c r="OCW75" s="119"/>
      <c r="OCX75" s="119"/>
      <c r="OCY75" s="119"/>
      <c r="OCZ75" s="119"/>
      <c r="ODA75" s="119"/>
      <c r="ODB75" s="119"/>
      <c r="ODC75" s="119"/>
      <c r="ODD75" s="119"/>
      <c r="ODE75" s="119"/>
      <c r="ODF75" s="119"/>
      <c r="ODG75" s="119"/>
      <c r="ODH75" s="119"/>
      <c r="ODI75" s="119"/>
      <c r="ODJ75" s="119"/>
      <c r="ODK75" s="119"/>
      <c r="ODL75" s="119"/>
      <c r="ODM75" s="119"/>
      <c r="ODN75" s="119"/>
      <c r="ODO75" s="119"/>
      <c r="ODP75" s="119"/>
      <c r="ODQ75" s="119"/>
      <c r="ODR75" s="119"/>
      <c r="ODS75" s="119"/>
      <c r="ODT75" s="119"/>
      <c r="ODU75" s="119"/>
      <c r="ODV75" s="119"/>
      <c r="ODW75" s="119"/>
      <c r="ODX75" s="119"/>
      <c r="ODY75" s="119"/>
      <c r="ODZ75" s="119"/>
      <c r="OEA75" s="119"/>
      <c r="OEB75" s="119"/>
      <c r="OEC75" s="119"/>
      <c r="OED75" s="119"/>
      <c r="OEE75" s="119"/>
      <c r="OEF75" s="119"/>
      <c r="OEG75" s="119"/>
      <c r="OEH75" s="119"/>
      <c r="OEI75" s="119"/>
      <c r="OEJ75" s="119"/>
      <c r="OEK75" s="119"/>
      <c r="OEL75" s="119"/>
      <c r="OEM75" s="119"/>
      <c r="OEN75" s="119"/>
      <c r="OEO75" s="119"/>
      <c r="OEP75" s="119"/>
      <c r="OEQ75" s="119"/>
      <c r="OER75" s="119"/>
      <c r="OES75" s="119"/>
      <c r="OET75" s="119"/>
      <c r="OEU75" s="119"/>
      <c r="OEV75" s="119"/>
      <c r="OEW75" s="119"/>
      <c r="OEX75" s="119"/>
      <c r="OEY75" s="119"/>
      <c r="OEZ75" s="119"/>
      <c r="OFA75" s="119"/>
      <c r="OFB75" s="119"/>
      <c r="OFC75" s="119"/>
      <c r="OFD75" s="119"/>
      <c r="OFE75" s="119"/>
      <c r="OFF75" s="119"/>
      <c r="OFG75" s="119"/>
      <c r="OFH75" s="119"/>
      <c r="OFI75" s="119"/>
      <c r="OFJ75" s="119"/>
      <c r="OFK75" s="119"/>
      <c r="OFL75" s="119"/>
      <c r="OFM75" s="119"/>
      <c r="OFN75" s="119"/>
      <c r="OFO75" s="119"/>
      <c r="OFP75" s="119"/>
      <c r="OFQ75" s="119"/>
      <c r="OFR75" s="119"/>
      <c r="OFS75" s="119"/>
      <c r="OFT75" s="119"/>
      <c r="OFU75" s="119"/>
      <c r="OFV75" s="119"/>
      <c r="OFW75" s="119"/>
      <c r="OFX75" s="119"/>
      <c r="OFY75" s="119"/>
      <c r="OFZ75" s="119"/>
      <c r="OGA75" s="119"/>
      <c r="OGB75" s="119"/>
      <c r="OGC75" s="119"/>
      <c r="OGD75" s="119"/>
      <c r="OGE75" s="119"/>
      <c r="OGF75" s="119"/>
      <c r="OGG75" s="119"/>
      <c r="OGH75" s="119"/>
      <c r="OGI75" s="119"/>
      <c r="OGJ75" s="119"/>
      <c r="OGK75" s="119"/>
      <c r="OGL75" s="119"/>
      <c r="OGM75" s="119"/>
      <c r="OGN75" s="119"/>
      <c r="OGO75" s="119"/>
      <c r="OGP75" s="119"/>
      <c r="OGQ75" s="119"/>
      <c r="OGR75" s="119"/>
      <c r="OGS75" s="119"/>
      <c r="OGT75" s="119"/>
      <c r="OGU75" s="119"/>
      <c r="OGV75" s="119"/>
      <c r="OGW75" s="119"/>
      <c r="OGX75" s="119"/>
      <c r="OGY75" s="119"/>
      <c r="OGZ75" s="119"/>
      <c r="OHA75" s="119"/>
      <c r="OHB75" s="119"/>
      <c r="OHC75" s="119"/>
      <c r="OHD75" s="119"/>
      <c r="OHE75" s="119"/>
      <c r="OHF75" s="119"/>
      <c r="OHG75" s="119"/>
      <c r="OHH75" s="119"/>
      <c r="OHI75" s="119"/>
      <c r="OHJ75" s="119"/>
      <c r="OHK75" s="119"/>
      <c r="OHL75" s="119"/>
      <c r="OHM75" s="119"/>
      <c r="OHN75" s="119"/>
      <c r="OHO75" s="119"/>
      <c r="OHP75" s="119"/>
      <c r="OHQ75" s="119"/>
      <c r="OHR75" s="119"/>
      <c r="OHS75" s="119"/>
      <c r="OHT75" s="119"/>
      <c r="OHU75" s="119"/>
      <c r="OHV75" s="119"/>
      <c r="OHW75" s="119"/>
      <c r="OHX75" s="119"/>
      <c r="OHY75" s="119"/>
      <c r="OHZ75" s="119"/>
      <c r="OIA75" s="119"/>
      <c r="OIB75" s="119"/>
      <c r="OIC75" s="119"/>
      <c r="OID75" s="119"/>
      <c r="OIE75" s="119"/>
      <c r="OIF75" s="119"/>
      <c r="OIG75" s="119"/>
      <c r="OIH75" s="119"/>
      <c r="OII75" s="119"/>
      <c r="OIJ75" s="119"/>
      <c r="OIK75" s="119"/>
      <c r="OIL75" s="119"/>
      <c r="OIM75" s="119"/>
      <c r="OIN75" s="119"/>
      <c r="OIO75" s="119"/>
      <c r="OIP75" s="119"/>
      <c r="OIQ75" s="119"/>
      <c r="OIR75" s="119"/>
      <c r="OIS75" s="119"/>
      <c r="OIT75" s="119"/>
      <c r="OIU75" s="119"/>
      <c r="OIV75" s="119"/>
      <c r="OIW75" s="119"/>
      <c r="OIX75" s="119"/>
      <c r="OIY75" s="119"/>
      <c r="OIZ75" s="119"/>
      <c r="OJA75" s="119"/>
      <c r="OJB75" s="119"/>
      <c r="OJC75" s="119"/>
      <c r="OJD75" s="119"/>
      <c r="OJE75" s="119"/>
      <c r="OJF75" s="119"/>
      <c r="OJG75" s="119"/>
      <c r="OJH75" s="119"/>
      <c r="OJI75" s="119"/>
      <c r="OJJ75" s="119"/>
      <c r="OJK75" s="119"/>
      <c r="OJL75" s="119"/>
      <c r="OJM75" s="119"/>
      <c r="OJN75" s="119"/>
      <c r="OJO75" s="119"/>
      <c r="OJP75" s="119"/>
      <c r="OJQ75" s="119"/>
      <c r="OJR75" s="119"/>
      <c r="OJS75" s="119"/>
      <c r="OJT75" s="119"/>
      <c r="OJU75" s="119"/>
      <c r="OJV75" s="119"/>
      <c r="OJW75" s="119"/>
      <c r="OJX75" s="119"/>
      <c r="OJY75" s="119"/>
      <c r="OJZ75" s="119"/>
      <c r="OKA75" s="119"/>
      <c r="OKB75" s="119"/>
      <c r="OKC75" s="119"/>
      <c r="OKD75" s="119"/>
      <c r="OKE75" s="119"/>
      <c r="OKF75" s="119"/>
      <c r="OKG75" s="119"/>
      <c r="OKH75" s="119"/>
      <c r="OKI75" s="119"/>
      <c r="OKJ75" s="119"/>
      <c r="OKK75" s="119"/>
      <c r="OKL75" s="119"/>
      <c r="OKM75" s="119"/>
      <c r="OKN75" s="119"/>
      <c r="OKO75" s="119"/>
      <c r="OKP75" s="119"/>
      <c r="OKQ75" s="119"/>
      <c r="OKR75" s="119"/>
      <c r="OKS75" s="119"/>
      <c r="OKT75" s="119"/>
      <c r="OKU75" s="119"/>
      <c r="OKV75" s="119"/>
      <c r="OKW75" s="119"/>
      <c r="OKX75" s="119"/>
      <c r="OKY75" s="119"/>
      <c r="OKZ75" s="119"/>
      <c r="OLA75" s="119"/>
      <c r="OLB75" s="119"/>
      <c r="OLC75" s="119"/>
      <c r="OLD75" s="119"/>
      <c r="OLE75" s="119"/>
      <c r="OLF75" s="119"/>
      <c r="OLG75" s="119"/>
      <c r="OLH75" s="119"/>
      <c r="OLI75" s="119"/>
      <c r="OLJ75" s="119"/>
      <c r="OLK75" s="119"/>
      <c r="OLL75" s="119"/>
      <c r="OLM75" s="119"/>
      <c r="OLN75" s="119"/>
      <c r="OLO75" s="119"/>
      <c r="OLP75" s="119"/>
      <c r="OLQ75" s="119"/>
      <c r="OLR75" s="119"/>
      <c r="OLS75" s="119"/>
      <c r="OLT75" s="119"/>
      <c r="OLU75" s="119"/>
      <c r="OLV75" s="119"/>
      <c r="OLW75" s="119"/>
      <c r="OLX75" s="119"/>
      <c r="OLY75" s="119"/>
      <c r="OLZ75" s="119"/>
      <c r="OMA75" s="119"/>
      <c r="OMB75" s="119"/>
      <c r="OMC75" s="119"/>
      <c r="OMD75" s="119"/>
      <c r="OME75" s="119"/>
      <c r="OMF75" s="119"/>
      <c r="OMG75" s="119"/>
      <c r="OMH75" s="119"/>
      <c r="OMI75" s="119"/>
      <c r="OMJ75" s="119"/>
      <c r="OMK75" s="119"/>
      <c r="OML75" s="119"/>
      <c r="OMM75" s="119"/>
      <c r="OMN75" s="119"/>
      <c r="OMO75" s="119"/>
      <c r="OMP75" s="119"/>
      <c r="OMQ75" s="119"/>
      <c r="OMR75" s="119"/>
      <c r="OMS75" s="119"/>
      <c r="OMT75" s="119"/>
      <c r="OMU75" s="119"/>
      <c r="OMV75" s="119"/>
      <c r="OMW75" s="119"/>
      <c r="OMX75" s="119"/>
      <c r="OMY75" s="119"/>
      <c r="OMZ75" s="119"/>
      <c r="ONA75" s="119"/>
      <c r="ONB75" s="119"/>
      <c r="ONC75" s="119"/>
      <c r="OND75" s="119"/>
      <c r="ONE75" s="119"/>
      <c r="ONF75" s="119"/>
      <c r="ONG75" s="119"/>
      <c r="ONH75" s="119"/>
      <c r="ONI75" s="119"/>
      <c r="ONJ75" s="119"/>
      <c r="ONK75" s="119"/>
      <c r="ONL75" s="119"/>
      <c r="ONM75" s="119"/>
      <c r="ONN75" s="119"/>
      <c r="ONO75" s="119"/>
      <c r="ONP75" s="119"/>
      <c r="ONQ75" s="119"/>
      <c r="ONR75" s="119"/>
      <c r="ONS75" s="119"/>
      <c r="ONT75" s="119"/>
      <c r="ONU75" s="119"/>
      <c r="ONV75" s="119"/>
      <c r="ONW75" s="119"/>
      <c r="ONX75" s="119"/>
      <c r="ONY75" s="119"/>
      <c r="ONZ75" s="119"/>
      <c r="OOA75" s="119"/>
      <c r="OOB75" s="119"/>
      <c r="OOC75" s="119"/>
      <c r="OOD75" s="119"/>
      <c r="OOE75" s="119"/>
      <c r="OOF75" s="119"/>
      <c r="OOG75" s="119"/>
      <c r="OOH75" s="119"/>
      <c r="OOI75" s="119"/>
      <c r="OOJ75" s="119"/>
      <c r="OOK75" s="119"/>
      <c r="OOL75" s="119"/>
      <c r="OOM75" s="119"/>
      <c r="OON75" s="119"/>
      <c r="OOO75" s="119"/>
      <c r="OOP75" s="119"/>
      <c r="OOQ75" s="119"/>
      <c r="OOR75" s="119"/>
      <c r="OOS75" s="119"/>
      <c r="OOT75" s="119"/>
      <c r="OOU75" s="119"/>
      <c r="OOV75" s="119"/>
      <c r="OOW75" s="119"/>
      <c r="OOX75" s="119"/>
      <c r="OOY75" s="119"/>
      <c r="OOZ75" s="119"/>
      <c r="OPA75" s="119"/>
      <c r="OPB75" s="119"/>
      <c r="OPC75" s="119"/>
      <c r="OPD75" s="119"/>
      <c r="OPE75" s="119"/>
      <c r="OPF75" s="119"/>
      <c r="OPG75" s="119"/>
      <c r="OPH75" s="119"/>
      <c r="OPI75" s="119"/>
      <c r="OPJ75" s="119"/>
      <c r="OPK75" s="119"/>
      <c r="OPL75" s="119"/>
      <c r="OPM75" s="119"/>
      <c r="OPN75" s="119"/>
      <c r="OPO75" s="119"/>
      <c r="OPP75" s="119"/>
      <c r="OPQ75" s="119"/>
      <c r="OPR75" s="119"/>
      <c r="OPS75" s="119"/>
      <c r="OPT75" s="119"/>
      <c r="OPU75" s="119"/>
      <c r="OPV75" s="119"/>
      <c r="OPW75" s="119"/>
      <c r="OPX75" s="119"/>
      <c r="OPY75" s="119"/>
      <c r="OPZ75" s="119"/>
      <c r="OQA75" s="119"/>
      <c r="OQB75" s="119"/>
      <c r="OQC75" s="119"/>
      <c r="OQD75" s="119"/>
      <c r="OQE75" s="119"/>
      <c r="OQF75" s="119"/>
      <c r="OQG75" s="119"/>
      <c r="OQH75" s="119"/>
      <c r="OQI75" s="119"/>
      <c r="OQJ75" s="119"/>
      <c r="OQK75" s="119"/>
      <c r="OQL75" s="119"/>
      <c r="OQM75" s="119"/>
      <c r="OQN75" s="119"/>
      <c r="OQO75" s="119"/>
      <c r="OQP75" s="119"/>
      <c r="OQQ75" s="119"/>
      <c r="OQR75" s="119"/>
      <c r="OQS75" s="119"/>
      <c r="OQT75" s="119"/>
      <c r="OQU75" s="119"/>
      <c r="OQV75" s="119"/>
      <c r="OQW75" s="119"/>
      <c r="OQX75" s="119"/>
      <c r="OQY75" s="119"/>
      <c r="OQZ75" s="119"/>
      <c r="ORA75" s="119"/>
      <c r="ORB75" s="119"/>
      <c r="ORC75" s="119"/>
      <c r="ORD75" s="119"/>
      <c r="ORE75" s="119"/>
      <c r="ORF75" s="119"/>
      <c r="ORG75" s="119"/>
      <c r="ORH75" s="119"/>
      <c r="ORI75" s="119"/>
      <c r="ORJ75" s="119"/>
      <c r="ORK75" s="119"/>
      <c r="ORL75" s="119"/>
      <c r="ORM75" s="119"/>
      <c r="ORN75" s="119"/>
      <c r="ORO75" s="119"/>
      <c r="ORP75" s="119"/>
      <c r="ORQ75" s="119"/>
      <c r="ORR75" s="119"/>
      <c r="ORS75" s="119"/>
      <c r="ORT75" s="119"/>
      <c r="ORU75" s="119"/>
      <c r="ORV75" s="119"/>
      <c r="ORW75" s="119"/>
      <c r="ORX75" s="119"/>
      <c r="ORY75" s="119"/>
      <c r="ORZ75" s="119"/>
      <c r="OSA75" s="119"/>
      <c r="OSB75" s="119"/>
      <c r="OSC75" s="119"/>
      <c r="OSD75" s="119"/>
      <c r="OSE75" s="119"/>
      <c r="OSF75" s="119"/>
      <c r="OSG75" s="119"/>
      <c r="OSH75" s="119"/>
      <c r="OSI75" s="119"/>
      <c r="OSJ75" s="119"/>
      <c r="OSK75" s="119"/>
      <c r="OSL75" s="119"/>
      <c r="OSM75" s="119"/>
      <c r="OSN75" s="119"/>
      <c r="OSO75" s="119"/>
      <c r="OSP75" s="119"/>
      <c r="OSQ75" s="119"/>
      <c r="OSR75" s="119"/>
      <c r="OSS75" s="119"/>
      <c r="OST75" s="119"/>
      <c r="OSU75" s="119"/>
      <c r="OSV75" s="119"/>
      <c r="OSW75" s="119"/>
      <c r="OSX75" s="119"/>
      <c r="OSY75" s="119"/>
      <c r="OSZ75" s="119"/>
      <c r="OTA75" s="119"/>
      <c r="OTB75" s="119"/>
      <c r="OTC75" s="119"/>
      <c r="OTD75" s="119"/>
      <c r="OTE75" s="119"/>
      <c r="OTF75" s="119"/>
      <c r="OTG75" s="119"/>
      <c r="OTH75" s="119"/>
      <c r="OTI75" s="119"/>
      <c r="OTJ75" s="119"/>
      <c r="OTK75" s="119"/>
      <c r="OTL75" s="119"/>
      <c r="OTM75" s="119"/>
      <c r="OTN75" s="119"/>
      <c r="OTO75" s="119"/>
      <c r="OTP75" s="119"/>
      <c r="OTQ75" s="119"/>
      <c r="OTR75" s="119"/>
      <c r="OTS75" s="119"/>
      <c r="OTT75" s="119"/>
      <c r="OTU75" s="119"/>
      <c r="OTV75" s="119"/>
      <c r="OTW75" s="119"/>
      <c r="OTX75" s="119"/>
      <c r="OTY75" s="119"/>
      <c r="OTZ75" s="119"/>
      <c r="OUA75" s="119"/>
      <c r="OUB75" s="119"/>
      <c r="OUC75" s="119"/>
      <c r="OUD75" s="119"/>
      <c r="OUE75" s="119"/>
      <c r="OUF75" s="119"/>
      <c r="OUG75" s="119"/>
      <c r="OUH75" s="119"/>
      <c r="OUI75" s="119"/>
      <c r="OUJ75" s="119"/>
      <c r="OUK75" s="119"/>
      <c r="OUL75" s="119"/>
      <c r="OUM75" s="119"/>
      <c r="OUN75" s="119"/>
      <c r="OUO75" s="119"/>
      <c r="OUP75" s="119"/>
      <c r="OUQ75" s="119"/>
      <c r="OUR75" s="119"/>
      <c r="OUS75" s="119"/>
      <c r="OUT75" s="119"/>
      <c r="OUU75" s="119"/>
      <c r="OUV75" s="119"/>
      <c r="OUW75" s="119"/>
      <c r="OUX75" s="119"/>
      <c r="OUY75" s="119"/>
      <c r="OUZ75" s="119"/>
      <c r="OVA75" s="119"/>
      <c r="OVB75" s="119"/>
      <c r="OVC75" s="119"/>
      <c r="OVD75" s="119"/>
      <c r="OVE75" s="119"/>
      <c r="OVF75" s="119"/>
      <c r="OVG75" s="119"/>
      <c r="OVH75" s="119"/>
      <c r="OVI75" s="119"/>
      <c r="OVJ75" s="119"/>
      <c r="OVK75" s="119"/>
      <c r="OVL75" s="119"/>
      <c r="OVM75" s="119"/>
      <c r="OVN75" s="119"/>
      <c r="OVO75" s="119"/>
      <c r="OVP75" s="119"/>
      <c r="OVQ75" s="119"/>
      <c r="OVR75" s="119"/>
      <c r="OVS75" s="119"/>
      <c r="OVT75" s="119"/>
      <c r="OVU75" s="119"/>
      <c r="OVV75" s="119"/>
      <c r="OVW75" s="119"/>
      <c r="OVX75" s="119"/>
      <c r="OVY75" s="119"/>
      <c r="OVZ75" s="119"/>
      <c r="OWA75" s="119"/>
      <c r="OWB75" s="119"/>
      <c r="OWC75" s="119"/>
      <c r="OWD75" s="119"/>
      <c r="OWE75" s="119"/>
      <c r="OWF75" s="119"/>
      <c r="OWG75" s="119"/>
      <c r="OWH75" s="119"/>
      <c r="OWI75" s="119"/>
      <c r="OWJ75" s="119"/>
      <c r="OWK75" s="119"/>
      <c r="OWL75" s="119"/>
      <c r="OWM75" s="119"/>
      <c r="OWN75" s="119"/>
      <c r="OWO75" s="119"/>
      <c r="OWP75" s="119"/>
      <c r="OWQ75" s="119"/>
      <c r="OWR75" s="119"/>
      <c r="OWS75" s="119"/>
      <c r="OWT75" s="119"/>
      <c r="OWU75" s="119"/>
      <c r="OWV75" s="119"/>
      <c r="OWW75" s="119"/>
      <c r="OWX75" s="119"/>
      <c r="OWY75" s="119"/>
      <c r="OWZ75" s="119"/>
      <c r="OXA75" s="119"/>
      <c r="OXB75" s="119"/>
      <c r="OXC75" s="119"/>
      <c r="OXD75" s="119"/>
      <c r="OXE75" s="119"/>
      <c r="OXF75" s="119"/>
      <c r="OXG75" s="119"/>
      <c r="OXH75" s="119"/>
      <c r="OXI75" s="119"/>
      <c r="OXJ75" s="119"/>
      <c r="OXK75" s="119"/>
      <c r="OXL75" s="119"/>
      <c r="OXM75" s="119"/>
      <c r="OXN75" s="119"/>
      <c r="OXO75" s="119"/>
      <c r="OXP75" s="119"/>
      <c r="OXQ75" s="119"/>
      <c r="OXR75" s="119"/>
      <c r="OXS75" s="119"/>
      <c r="OXT75" s="119"/>
      <c r="OXU75" s="119"/>
      <c r="OXV75" s="119"/>
      <c r="OXW75" s="119"/>
      <c r="OXX75" s="119"/>
      <c r="OXY75" s="119"/>
      <c r="OXZ75" s="119"/>
      <c r="OYA75" s="119"/>
      <c r="OYB75" s="119"/>
      <c r="OYC75" s="119"/>
      <c r="OYD75" s="119"/>
      <c r="OYE75" s="119"/>
      <c r="OYF75" s="119"/>
      <c r="OYG75" s="119"/>
      <c r="OYH75" s="119"/>
      <c r="OYI75" s="119"/>
      <c r="OYJ75" s="119"/>
      <c r="OYK75" s="119"/>
      <c r="OYL75" s="119"/>
      <c r="OYM75" s="119"/>
      <c r="OYN75" s="119"/>
      <c r="OYO75" s="119"/>
      <c r="OYP75" s="119"/>
      <c r="OYQ75" s="119"/>
      <c r="OYR75" s="119"/>
      <c r="OYS75" s="119"/>
      <c r="OYT75" s="119"/>
      <c r="OYU75" s="119"/>
      <c r="OYV75" s="119"/>
      <c r="OYW75" s="119"/>
      <c r="OYX75" s="119"/>
      <c r="OYY75" s="119"/>
      <c r="OYZ75" s="119"/>
      <c r="OZA75" s="119"/>
      <c r="OZB75" s="119"/>
      <c r="OZC75" s="119"/>
      <c r="OZD75" s="119"/>
      <c r="OZE75" s="119"/>
      <c r="OZF75" s="119"/>
      <c r="OZG75" s="119"/>
      <c r="OZH75" s="119"/>
      <c r="OZI75" s="119"/>
      <c r="OZJ75" s="119"/>
      <c r="OZK75" s="119"/>
      <c r="OZL75" s="119"/>
      <c r="OZM75" s="119"/>
      <c r="OZN75" s="119"/>
      <c r="OZO75" s="119"/>
      <c r="OZP75" s="119"/>
      <c r="OZQ75" s="119"/>
      <c r="OZR75" s="119"/>
      <c r="OZS75" s="119"/>
      <c r="OZT75" s="119"/>
      <c r="OZU75" s="119"/>
      <c r="OZV75" s="119"/>
      <c r="OZW75" s="119"/>
      <c r="OZX75" s="119"/>
      <c r="OZY75" s="119"/>
      <c r="OZZ75" s="119"/>
      <c r="PAA75" s="119"/>
      <c r="PAB75" s="119"/>
      <c r="PAC75" s="119"/>
      <c r="PAD75" s="119"/>
      <c r="PAE75" s="119"/>
      <c r="PAF75" s="119"/>
      <c r="PAG75" s="119"/>
      <c r="PAH75" s="119"/>
      <c r="PAI75" s="119"/>
      <c r="PAJ75" s="119"/>
      <c r="PAK75" s="119"/>
      <c r="PAL75" s="119"/>
      <c r="PAM75" s="119"/>
      <c r="PAN75" s="119"/>
      <c r="PAO75" s="119"/>
      <c r="PAP75" s="119"/>
      <c r="PAQ75" s="119"/>
      <c r="PAR75" s="119"/>
      <c r="PAS75" s="119"/>
      <c r="PAT75" s="119"/>
      <c r="PAU75" s="119"/>
      <c r="PAV75" s="119"/>
      <c r="PAW75" s="119"/>
      <c r="PAX75" s="119"/>
      <c r="PAY75" s="119"/>
      <c r="PAZ75" s="119"/>
      <c r="PBA75" s="119"/>
      <c r="PBB75" s="119"/>
      <c r="PBC75" s="119"/>
      <c r="PBD75" s="119"/>
      <c r="PBE75" s="119"/>
      <c r="PBF75" s="119"/>
      <c r="PBG75" s="119"/>
      <c r="PBH75" s="119"/>
      <c r="PBI75" s="119"/>
      <c r="PBJ75" s="119"/>
      <c r="PBK75" s="119"/>
      <c r="PBL75" s="119"/>
      <c r="PBM75" s="119"/>
      <c r="PBN75" s="119"/>
      <c r="PBO75" s="119"/>
      <c r="PBP75" s="119"/>
      <c r="PBQ75" s="119"/>
      <c r="PBR75" s="119"/>
      <c r="PBS75" s="119"/>
      <c r="PBT75" s="119"/>
      <c r="PBU75" s="119"/>
      <c r="PBV75" s="119"/>
      <c r="PBW75" s="119"/>
      <c r="PBX75" s="119"/>
      <c r="PBY75" s="119"/>
      <c r="PBZ75" s="119"/>
      <c r="PCA75" s="119"/>
      <c r="PCB75" s="119"/>
      <c r="PCC75" s="119"/>
      <c r="PCD75" s="119"/>
      <c r="PCE75" s="119"/>
      <c r="PCF75" s="119"/>
      <c r="PCG75" s="119"/>
      <c r="PCH75" s="119"/>
      <c r="PCI75" s="119"/>
      <c r="PCJ75" s="119"/>
      <c r="PCK75" s="119"/>
      <c r="PCL75" s="119"/>
      <c r="PCM75" s="119"/>
      <c r="PCN75" s="119"/>
      <c r="PCO75" s="119"/>
      <c r="PCP75" s="119"/>
      <c r="PCQ75" s="119"/>
      <c r="PCR75" s="119"/>
      <c r="PCS75" s="119"/>
      <c r="PCT75" s="119"/>
      <c r="PCU75" s="119"/>
      <c r="PCV75" s="119"/>
      <c r="PCW75" s="119"/>
      <c r="PCX75" s="119"/>
      <c r="PCY75" s="119"/>
      <c r="PCZ75" s="119"/>
      <c r="PDA75" s="119"/>
      <c r="PDB75" s="119"/>
      <c r="PDC75" s="119"/>
      <c r="PDD75" s="119"/>
      <c r="PDE75" s="119"/>
      <c r="PDF75" s="119"/>
      <c r="PDG75" s="119"/>
      <c r="PDH75" s="119"/>
      <c r="PDI75" s="119"/>
      <c r="PDJ75" s="119"/>
      <c r="PDK75" s="119"/>
      <c r="PDL75" s="119"/>
      <c r="PDM75" s="119"/>
      <c r="PDN75" s="119"/>
      <c r="PDO75" s="119"/>
      <c r="PDP75" s="119"/>
      <c r="PDQ75" s="119"/>
      <c r="PDR75" s="119"/>
      <c r="PDS75" s="119"/>
      <c r="PDT75" s="119"/>
      <c r="PDU75" s="119"/>
      <c r="PDV75" s="119"/>
      <c r="PDW75" s="119"/>
      <c r="PDX75" s="119"/>
      <c r="PDY75" s="119"/>
      <c r="PDZ75" s="119"/>
      <c r="PEA75" s="119"/>
      <c r="PEB75" s="119"/>
      <c r="PEC75" s="119"/>
      <c r="PED75" s="119"/>
      <c r="PEE75" s="119"/>
      <c r="PEF75" s="119"/>
      <c r="PEG75" s="119"/>
      <c r="PEH75" s="119"/>
      <c r="PEI75" s="119"/>
      <c r="PEJ75" s="119"/>
      <c r="PEK75" s="119"/>
      <c r="PEL75" s="119"/>
      <c r="PEM75" s="119"/>
      <c r="PEN75" s="119"/>
      <c r="PEO75" s="119"/>
      <c r="PEP75" s="119"/>
      <c r="PEQ75" s="119"/>
      <c r="PER75" s="119"/>
      <c r="PES75" s="119"/>
      <c r="PET75" s="119"/>
      <c r="PEU75" s="119"/>
      <c r="PEV75" s="119"/>
      <c r="PEW75" s="119"/>
      <c r="PEX75" s="119"/>
      <c r="PEY75" s="119"/>
      <c r="PEZ75" s="119"/>
      <c r="PFA75" s="119"/>
      <c r="PFB75" s="119"/>
      <c r="PFC75" s="119"/>
      <c r="PFD75" s="119"/>
      <c r="PFE75" s="119"/>
      <c r="PFF75" s="119"/>
      <c r="PFG75" s="119"/>
      <c r="PFH75" s="119"/>
      <c r="PFI75" s="119"/>
      <c r="PFJ75" s="119"/>
      <c r="PFK75" s="119"/>
      <c r="PFL75" s="119"/>
      <c r="PFM75" s="119"/>
      <c r="PFN75" s="119"/>
      <c r="PFO75" s="119"/>
      <c r="PFP75" s="119"/>
      <c r="PFQ75" s="119"/>
      <c r="PFR75" s="119"/>
      <c r="PFS75" s="119"/>
      <c r="PFT75" s="119"/>
      <c r="PFU75" s="119"/>
      <c r="PFV75" s="119"/>
      <c r="PFW75" s="119"/>
      <c r="PFX75" s="119"/>
      <c r="PFY75" s="119"/>
      <c r="PFZ75" s="119"/>
      <c r="PGA75" s="119"/>
      <c r="PGB75" s="119"/>
      <c r="PGC75" s="119"/>
      <c r="PGD75" s="119"/>
      <c r="PGE75" s="119"/>
      <c r="PGF75" s="119"/>
      <c r="PGG75" s="119"/>
      <c r="PGH75" s="119"/>
      <c r="PGI75" s="119"/>
      <c r="PGJ75" s="119"/>
      <c r="PGK75" s="119"/>
      <c r="PGL75" s="119"/>
      <c r="PGM75" s="119"/>
      <c r="PGN75" s="119"/>
      <c r="PGO75" s="119"/>
      <c r="PGP75" s="119"/>
      <c r="PGQ75" s="119"/>
      <c r="PGR75" s="119"/>
      <c r="PGS75" s="119"/>
      <c r="PGT75" s="119"/>
      <c r="PGU75" s="119"/>
      <c r="PGV75" s="119"/>
      <c r="PGW75" s="119"/>
      <c r="PGX75" s="119"/>
      <c r="PGY75" s="119"/>
      <c r="PGZ75" s="119"/>
      <c r="PHA75" s="119"/>
      <c r="PHB75" s="119"/>
      <c r="PHC75" s="119"/>
      <c r="PHD75" s="119"/>
      <c r="PHE75" s="119"/>
      <c r="PHF75" s="119"/>
      <c r="PHG75" s="119"/>
      <c r="PHH75" s="119"/>
      <c r="PHI75" s="119"/>
      <c r="PHJ75" s="119"/>
      <c r="PHK75" s="119"/>
      <c r="PHL75" s="119"/>
      <c r="PHM75" s="119"/>
      <c r="PHN75" s="119"/>
      <c r="PHO75" s="119"/>
      <c r="PHP75" s="119"/>
      <c r="PHQ75" s="119"/>
      <c r="PHR75" s="119"/>
      <c r="PHS75" s="119"/>
      <c r="PHT75" s="119"/>
      <c r="PHU75" s="119"/>
      <c r="PHV75" s="119"/>
      <c r="PHW75" s="119"/>
      <c r="PHX75" s="119"/>
      <c r="PHY75" s="119"/>
      <c r="PHZ75" s="119"/>
      <c r="PIA75" s="119"/>
      <c r="PIB75" s="119"/>
      <c r="PIC75" s="119"/>
      <c r="PID75" s="119"/>
      <c r="PIE75" s="119"/>
      <c r="PIF75" s="119"/>
      <c r="PIG75" s="119"/>
      <c r="PIH75" s="119"/>
      <c r="PII75" s="119"/>
      <c r="PIJ75" s="119"/>
      <c r="PIK75" s="119"/>
      <c r="PIL75" s="119"/>
      <c r="PIM75" s="119"/>
      <c r="PIN75" s="119"/>
      <c r="PIO75" s="119"/>
      <c r="PIP75" s="119"/>
      <c r="PIQ75" s="119"/>
      <c r="PIR75" s="119"/>
      <c r="PIS75" s="119"/>
      <c r="PIT75" s="119"/>
      <c r="PIU75" s="119"/>
      <c r="PIV75" s="119"/>
      <c r="PIW75" s="119"/>
      <c r="PIX75" s="119"/>
      <c r="PIY75" s="119"/>
      <c r="PIZ75" s="119"/>
      <c r="PJA75" s="119"/>
      <c r="PJB75" s="119"/>
      <c r="PJC75" s="119"/>
      <c r="PJD75" s="119"/>
      <c r="PJE75" s="119"/>
      <c r="PJF75" s="119"/>
      <c r="PJG75" s="119"/>
      <c r="PJH75" s="119"/>
      <c r="PJI75" s="119"/>
      <c r="PJJ75" s="119"/>
      <c r="PJK75" s="119"/>
      <c r="PJL75" s="119"/>
      <c r="PJM75" s="119"/>
      <c r="PJN75" s="119"/>
      <c r="PJO75" s="119"/>
      <c r="PJP75" s="119"/>
      <c r="PJQ75" s="119"/>
      <c r="PJR75" s="119"/>
      <c r="PJS75" s="119"/>
      <c r="PJT75" s="119"/>
      <c r="PJU75" s="119"/>
      <c r="PJV75" s="119"/>
      <c r="PJW75" s="119"/>
      <c r="PJX75" s="119"/>
      <c r="PJY75" s="119"/>
      <c r="PJZ75" s="119"/>
      <c r="PKA75" s="119"/>
      <c r="PKB75" s="119"/>
      <c r="PKC75" s="119"/>
      <c r="PKD75" s="119"/>
      <c r="PKE75" s="119"/>
      <c r="PKF75" s="119"/>
      <c r="PKG75" s="119"/>
      <c r="PKH75" s="119"/>
      <c r="PKI75" s="119"/>
      <c r="PKJ75" s="119"/>
      <c r="PKK75" s="119"/>
      <c r="PKL75" s="119"/>
      <c r="PKM75" s="119"/>
      <c r="PKN75" s="119"/>
      <c r="PKO75" s="119"/>
      <c r="PKP75" s="119"/>
      <c r="PKQ75" s="119"/>
      <c r="PKR75" s="119"/>
      <c r="PKS75" s="119"/>
      <c r="PKT75" s="119"/>
      <c r="PKU75" s="119"/>
      <c r="PKV75" s="119"/>
      <c r="PKW75" s="119"/>
      <c r="PKX75" s="119"/>
      <c r="PKY75" s="119"/>
      <c r="PKZ75" s="119"/>
      <c r="PLA75" s="119"/>
      <c r="PLB75" s="119"/>
      <c r="PLC75" s="119"/>
      <c r="PLD75" s="119"/>
      <c r="PLE75" s="119"/>
      <c r="PLF75" s="119"/>
      <c r="PLG75" s="119"/>
      <c r="PLH75" s="119"/>
      <c r="PLI75" s="119"/>
      <c r="PLJ75" s="119"/>
      <c r="PLK75" s="119"/>
      <c r="PLL75" s="119"/>
      <c r="PLM75" s="119"/>
      <c r="PLN75" s="119"/>
      <c r="PLO75" s="119"/>
      <c r="PLP75" s="119"/>
      <c r="PLQ75" s="119"/>
      <c r="PLR75" s="119"/>
      <c r="PLS75" s="119"/>
      <c r="PLT75" s="119"/>
      <c r="PLU75" s="119"/>
      <c r="PLV75" s="119"/>
      <c r="PLW75" s="119"/>
      <c r="PLX75" s="119"/>
      <c r="PLY75" s="119"/>
      <c r="PLZ75" s="119"/>
      <c r="PMA75" s="119"/>
      <c r="PMB75" s="119"/>
      <c r="PMC75" s="119"/>
      <c r="PMD75" s="119"/>
      <c r="PME75" s="119"/>
      <c r="PMF75" s="119"/>
      <c r="PMG75" s="119"/>
      <c r="PMH75" s="119"/>
      <c r="PMI75" s="119"/>
      <c r="PMJ75" s="119"/>
      <c r="PMK75" s="119"/>
      <c r="PML75" s="119"/>
      <c r="PMM75" s="119"/>
      <c r="PMN75" s="119"/>
      <c r="PMO75" s="119"/>
      <c r="PMP75" s="119"/>
      <c r="PMQ75" s="119"/>
      <c r="PMR75" s="119"/>
      <c r="PMS75" s="119"/>
      <c r="PMT75" s="119"/>
      <c r="PMU75" s="119"/>
      <c r="PMV75" s="119"/>
      <c r="PMW75" s="119"/>
      <c r="PMX75" s="119"/>
      <c r="PMY75" s="119"/>
      <c r="PMZ75" s="119"/>
      <c r="PNA75" s="119"/>
      <c r="PNB75" s="119"/>
      <c r="PNC75" s="119"/>
      <c r="PND75" s="119"/>
      <c r="PNE75" s="119"/>
      <c r="PNF75" s="119"/>
      <c r="PNG75" s="119"/>
      <c r="PNH75" s="119"/>
      <c r="PNI75" s="119"/>
      <c r="PNJ75" s="119"/>
      <c r="PNK75" s="119"/>
      <c r="PNL75" s="119"/>
      <c r="PNM75" s="119"/>
      <c r="PNN75" s="119"/>
      <c r="PNO75" s="119"/>
      <c r="PNP75" s="119"/>
      <c r="PNQ75" s="119"/>
      <c r="PNR75" s="119"/>
      <c r="PNS75" s="119"/>
      <c r="PNT75" s="119"/>
      <c r="PNU75" s="119"/>
      <c r="PNV75" s="119"/>
      <c r="PNW75" s="119"/>
      <c r="PNX75" s="119"/>
      <c r="PNY75" s="119"/>
      <c r="PNZ75" s="119"/>
      <c r="POA75" s="119"/>
      <c r="POB75" s="119"/>
      <c r="POC75" s="119"/>
      <c r="POD75" s="119"/>
      <c r="POE75" s="119"/>
      <c r="POF75" s="119"/>
      <c r="POG75" s="119"/>
      <c r="POH75" s="119"/>
      <c r="POI75" s="119"/>
      <c r="POJ75" s="119"/>
      <c r="POK75" s="119"/>
      <c r="POL75" s="119"/>
      <c r="POM75" s="119"/>
      <c r="PON75" s="119"/>
      <c r="POO75" s="119"/>
      <c r="POP75" s="119"/>
      <c r="POQ75" s="119"/>
      <c r="POR75" s="119"/>
      <c r="POS75" s="119"/>
      <c r="POT75" s="119"/>
      <c r="POU75" s="119"/>
      <c r="POV75" s="119"/>
      <c r="POW75" s="119"/>
      <c r="POX75" s="119"/>
      <c r="POY75" s="119"/>
      <c r="POZ75" s="119"/>
      <c r="PPA75" s="119"/>
      <c r="PPB75" s="119"/>
      <c r="PPC75" s="119"/>
      <c r="PPD75" s="119"/>
      <c r="PPE75" s="119"/>
      <c r="PPF75" s="119"/>
      <c r="PPG75" s="119"/>
      <c r="PPH75" s="119"/>
      <c r="PPI75" s="119"/>
      <c r="PPJ75" s="119"/>
      <c r="PPK75" s="119"/>
      <c r="PPL75" s="119"/>
      <c r="PPM75" s="119"/>
      <c r="PPN75" s="119"/>
      <c r="PPO75" s="119"/>
      <c r="PPP75" s="119"/>
      <c r="PPQ75" s="119"/>
      <c r="PPR75" s="119"/>
      <c r="PPS75" s="119"/>
      <c r="PPT75" s="119"/>
      <c r="PPU75" s="119"/>
      <c r="PPV75" s="119"/>
      <c r="PPW75" s="119"/>
      <c r="PPX75" s="119"/>
      <c r="PPY75" s="119"/>
      <c r="PPZ75" s="119"/>
      <c r="PQA75" s="119"/>
      <c r="PQB75" s="119"/>
      <c r="PQC75" s="119"/>
      <c r="PQD75" s="119"/>
      <c r="PQE75" s="119"/>
      <c r="PQF75" s="119"/>
      <c r="PQG75" s="119"/>
      <c r="PQH75" s="119"/>
      <c r="PQI75" s="119"/>
      <c r="PQJ75" s="119"/>
      <c r="PQK75" s="119"/>
      <c r="PQL75" s="119"/>
      <c r="PQM75" s="119"/>
      <c r="PQN75" s="119"/>
      <c r="PQO75" s="119"/>
      <c r="PQP75" s="119"/>
      <c r="PQQ75" s="119"/>
      <c r="PQR75" s="119"/>
      <c r="PQS75" s="119"/>
      <c r="PQT75" s="119"/>
      <c r="PQU75" s="119"/>
      <c r="PQV75" s="119"/>
      <c r="PQW75" s="119"/>
      <c r="PQX75" s="119"/>
      <c r="PQY75" s="119"/>
      <c r="PQZ75" s="119"/>
      <c r="PRA75" s="119"/>
      <c r="PRB75" s="119"/>
      <c r="PRC75" s="119"/>
      <c r="PRD75" s="119"/>
      <c r="PRE75" s="119"/>
      <c r="PRF75" s="119"/>
      <c r="PRG75" s="119"/>
      <c r="PRH75" s="119"/>
      <c r="PRI75" s="119"/>
      <c r="PRJ75" s="119"/>
      <c r="PRK75" s="119"/>
      <c r="PRL75" s="119"/>
      <c r="PRM75" s="119"/>
      <c r="PRN75" s="119"/>
      <c r="PRO75" s="119"/>
      <c r="PRP75" s="119"/>
      <c r="PRQ75" s="119"/>
      <c r="PRR75" s="119"/>
      <c r="PRS75" s="119"/>
      <c r="PRT75" s="119"/>
      <c r="PRU75" s="119"/>
      <c r="PRV75" s="119"/>
      <c r="PRW75" s="119"/>
      <c r="PRX75" s="119"/>
      <c r="PRY75" s="119"/>
      <c r="PRZ75" s="119"/>
      <c r="PSA75" s="119"/>
      <c r="PSB75" s="119"/>
      <c r="PSC75" s="119"/>
      <c r="PSD75" s="119"/>
      <c r="PSE75" s="119"/>
      <c r="PSF75" s="119"/>
      <c r="PSG75" s="119"/>
      <c r="PSH75" s="119"/>
      <c r="PSI75" s="119"/>
      <c r="PSJ75" s="119"/>
      <c r="PSK75" s="119"/>
      <c r="PSL75" s="119"/>
      <c r="PSM75" s="119"/>
      <c r="PSN75" s="119"/>
      <c r="PSO75" s="119"/>
      <c r="PSP75" s="119"/>
      <c r="PSQ75" s="119"/>
      <c r="PSR75" s="119"/>
      <c r="PSS75" s="119"/>
      <c r="PST75" s="119"/>
      <c r="PSU75" s="119"/>
      <c r="PSV75" s="119"/>
      <c r="PSW75" s="119"/>
      <c r="PSX75" s="119"/>
      <c r="PSY75" s="119"/>
      <c r="PSZ75" s="119"/>
      <c r="PTA75" s="119"/>
      <c r="PTB75" s="119"/>
      <c r="PTC75" s="119"/>
      <c r="PTD75" s="119"/>
      <c r="PTE75" s="119"/>
      <c r="PTF75" s="119"/>
      <c r="PTG75" s="119"/>
      <c r="PTH75" s="119"/>
      <c r="PTI75" s="119"/>
      <c r="PTJ75" s="119"/>
      <c r="PTK75" s="119"/>
      <c r="PTL75" s="119"/>
      <c r="PTM75" s="119"/>
      <c r="PTN75" s="119"/>
      <c r="PTO75" s="119"/>
      <c r="PTP75" s="119"/>
      <c r="PTQ75" s="119"/>
      <c r="PTR75" s="119"/>
      <c r="PTS75" s="119"/>
      <c r="PTT75" s="119"/>
      <c r="PTU75" s="119"/>
      <c r="PTV75" s="119"/>
      <c r="PTW75" s="119"/>
      <c r="PTX75" s="119"/>
      <c r="PTY75" s="119"/>
      <c r="PTZ75" s="119"/>
      <c r="PUA75" s="119"/>
      <c r="PUB75" s="119"/>
      <c r="PUC75" s="119"/>
      <c r="PUD75" s="119"/>
      <c r="PUE75" s="119"/>
      <c r="PUF75" s="119"/>
      <c r="PUG75" s="119"/>
      <c r="PUH75" s="119"/>
      <c r="PUI75" s="119"/>
      <c r="PUJ75" s="119"/>
      <c r="PUK75" s="119"/>
      <c r="PUL75" s="119"/>
      <c r="PUM75" s="119"/>
      <c r="PUN75" s="119"/>
      <c r="PUO75" s="119"/>
      <c r="PUP75" s="119"/>
      <c r="PUQ75" s="119"/>
      <c r="PUR75" s="119"/>
      <c r="PUS75" s="119"/>
      <c r="PUT75" s="119"/>
      <c r="PUU75" s="119"/>
      <c r="PUV75" s="119"/>
      <c r="PUW75" s="119"/>
      <c r="PUX75" s="119"/>
      <c r="PUY75" s="119"/>
      <c r="PUZ75" s="119"/>
      <c r="PVA75" s="119"/>
      <c r="PVB75" s="119"/>
      <c r="PVC75" s="119"/>
      <c r="PVD75" s="119"/>
      <c r="PVE75" s="119"/>
      <c r="PVF75" s="119"/>
      <c r="PVG75" s="119"/>
      <c r="PVH75" s="119"/>
      <c r="PVI75" s="119"/>
      <c r="PVJ75" s="119"/>
      <c r="PVK75" s="119"/>
      <c r="PVL75" s="119"/>
      <c r="PVM75" s="119"/>
      <c r="PVN75" s="119"/>
      <c r="PVO75" s="119"/>
      <c r="PVP75" s="119"/>
      <c r="PVQ75" s="119"/>
      <c r="PVR75" s="119"/>
      <c r="PVS75" s="119"/>
      <c r="PVT75" s="119"/>
      <c r="PVU75" s="119"/>
      <c r="PVV75" s="119"/>
      <c r="PVW75" s="119"/>
      <c r="PVX75" s="119"/>
      <c r="PVY75" s="119"/>
      <c r="PVZ75" s="119"/>
      <c r="PWA75" s="119"/>
      <c r="PWB75" s="119"/>
      <c r="PWC75" s="119"/>
      <c r="PWD75" s="119"/>
      <c r="PWE75" s="119"/>
      <c r="PWF75" s="119"/>
      <c r="PWG75" s="119"/>
      <c r="PWH75" s="119"/>
      <c r="PWI75" s="119"/>
      <c r="PWJ75" s="119"/>
      <c r="PWK75" s="119"/>
      <c r="PWL75" s="119"/>
      <c r="PWM75" s="119"/>
      <c r="PWN75" s="119"/>
      <c r="PWO75" s="119"/>
      <c r="PWP75" s="119"/>
      <c r="PWQ75" s="119"/>
      <c r="PWR75" s="119"/>
      <c r="PWS75" s="119"/>
      <c r="PWT75" s="119"/>
      <c r="PWU75" s="119"/>
      <c r="PWV75" s="119"/>
      <c r="PWW75" s="119"/>
      <c r="PWX75" s="119"/>
      <c r="PWY75" s="119"/>
      <c r="PWZ75" s="119"/>
      <c r="PXA75" s="119"/>
      <c r="PXB75" s="119"/>
      <c r="PXC75" s="119"/>
      <c r="PXD75" s="119"/>
      <c r="PXE75" s="119"/>
      <c r="PXF75" s="119"/>
      <c r="PXG75" s="119"/>
      <c r="PXH75" s="119"/>
      <c r="PXI75" s="119"/>
      <c r="PXJ75" s="119"/>
      <c r="PXK75" s="119"/>
      <c r="PXL75" s="119"/>
      <c r="PXM75" s="119"/>
      <c r="PXN75" s="119"/>
      <c r="PXO75" s="119"/>
      <c r="PXP75" s="119"/>
      <c r="PXQ75" s="119"/>
      <c r="PXR75" s="119"/>
      <c r="PXS75" s="119"/>
      <c r="PXT75" s="119"/>
      <c r="PXU75" s="119"/>
      <c r="PXV75" s="119"/>
      <c r="PXW75" s="119"/>
      <c r="PXX75" s="119"/>
      <c r="PXY75" s="119"/>
      <c r="PXZ75" s="119"/>
      <c r="PYA75" s="119"/>
      <c r="PYB75" s="119"/>
      <c r="PYC75" s="119"/>
      <c r="PYD75" s="119"/>
      <c r="PYE75" s="119"/>
      <c r="PYF75" s="119"/>
      <c r="PYG75" s="119"/>
      <c r="PYH75" s="119"/>
      <c r="PYI75" s="119"/>
      <c r="PYJ75" s="119"/>
      <c r="PYK75" s="119"/>
      <c r="PYL75" s="119"/>
      <c r="PYM75" s="119"/>
      <c r="PYN75" s="119"/>
      <c r="PYO75" s="119"/>
      <c r="PYP75" s="119"/>
      <c r="PYQ75" s="119"/>
      <c r="PYR75" s="119"/>
      <c r="PYS75" s="119"/>
      <c r="PYT75" s="119"/>
      <c r="PYU75" s="119"/>
      <c r="PYV75" s="119"/>
      <c r="PYW75" s="119"/>
      <c r="PYX75" s="119"/>
      <c r="PYY75" s="119"/>
      <c r="PYZ75" s="119"/>
      <c r="PZA75" s="119"/>
      <c r="PZB75" s="119"/>
      <c r="PZC75" s="119"/>
      <c r="PZD75" s="119"/>
      <c r="PZE75" s="119"/>
      <c r="PZF75" s="119"/>
      <c r="PZG75" s="119"/>
      <c r="PZH75" s="119"/>
      <c r="PZI75" s="119"/>
      <c r="PZJ75" s="119"/>
      <c r="PZK75" s="119"/>
      <c r="PZL75" s="119"/>
      <c r="PZM75" s="119"/>
      <c r="PZN75" s="119"/>
      <c r="PZO75" s="119"/>
      <c r="PZP75" s="119"/>
      <c r="PZQ75" s="119"/>
      <c r="PZR75" s="119"/>
      <c r="PZS75" s="119"/>
      <c r="PZT75" s="119"/>
      <c r="PZU75" s="119"/>
      <c r="PZV75" s="119"/>
      <c r="PZW75" s="119"/>
      <c r="PZX75" s="119"/>
      <c r="PZY75" s="119"/>
      <c r="PZZ75" s="119"/>
      <c r="QAA75" s="119"/>
      <c r="QAB75" s="119"/>
      <c r="QAC75" s="119"/>
      <c r="QAD75" s="119"/>
      <c r="QAE75" s="119"/>
      <c r="QAF75" s="119"/>
      <c r="QAG75" s="119"/>
      <c r="QAH75" s="119"/>
      <c r="QAI75" s="119"/>
      <c r="QAJ75" s="119"/>
      <c r="QAK75" s="119"/>
      <c r="QAL75" s="119"/>
      <c r="QAM75" s="119"/>
      <c r="QAN75" s="119"/>
      <c r="QAO75" s="119"/>
      <c r="QAP75" s="119"/>
      <c r="QAQ75" s="119"/>
      <c r="QAR75" s="119"/>
      <c r="QAS75" s="119"/>
      <c r="QAT75" s="119"/>
      <c r="QAU75" s="119"/>
      <c r="QAV75" s="119"/>
      <c r="QAW75" s="119"/>
      <c r="QAX75" s="119"/>
      <c r="QAY75" s="119"/>
      <c r="QAZ75" s="119"/>
      <c r="QBA75" s="119"/>
      <c r="QBB75" s="119"/>
      <c r="QBC75" s="119"/>
      <c r="QBD75" s="119"/>
      <c r="QBE75" s="119"/>
      <c r="QBF75" s="119"/>
      <c r="QBG75" s="119"/>
      <c r="QBH75" s="119"/>
      <c r="QBI75" s="119"/>
      <c r="QBJ75" s="119"/>
      <c r="QBK75" s="119"/>
      <c r="QBL75" s="119"/>
      <c r="QBM75" s="119"/>
      <c r="QBN75" s="119"/>
      <c r="QBO75" s="119"/>
      <c r="QBP75" s="119"/>
      <c r="QBQ75" s="119"/>
      <c r="QBR75" s="119"/>
      <c r="QBS75" s="119"/>
      <c r="QBT75" s="119"/>
      <c r="QBU75" s="119"/>
      <c r="QBV75" s="119"/>
      <c r="QBW75" s="119"/>
      <c r="QBX75" s="119"/>
      <c r="QBY75" s="119"/>
      <c r="QBZ75" s="119"/>
      <c r="QCA75" s="119"/>
      <c r="QCB75" s="119"/>
      <c r="QCC75" s="119"/>
      <c r="QCD75" s="119"/>
      <c r="QCE75" s="119"/>
      <c r="QCF75" s="119"/>
      <c r="QCG75" s="119"/>
      <c r="QCH75" s="119"/>
      <c r="QCI75" s="119"/>
      <c r="QCJ75" s="119"/>
      <c r="QCK75" s="119"/>
      <c r="QCL75" s="119"/>
      <c r="QCM75" s="119"/>
      <c r="QCN75" s="119"/>
      <c r="QCO75" s="119"/>
      <c r="QCP75" s="119"/>
      <c r="QCQ75" s="119"/>
      <c r="QCR75" s="119"/>
      <c r="QCS75" s="119"/>
      <c r="QCT75" s="119"/>
      <c r="QCU75" s="119"/>
      <c r="QCV75" s="119"/>
      <c r="QCW75" s="119"/>
      <c r="QCX75" s="119"/>
      <c r="QCY75" s="119"/>
      <c r="QCZ75" s="119"/>
      <c r="QDA75" s="119"/>
      <c r="QDB75" s="119"/>
      <c r="QDC75" s="119"/>
      <c r="QDD75" s="119"/>
      <c r="QDE75" s="119"/>
      <c r="QDF75" s="119"/>
      <c r="QDG75" s="119"/>
      <c r="QDH75" s="119"/>
      <c r="QDI75" s="119"/>
      <c r="QDJ75" s="119"/>
      <c r="QDK75" s="119"/>
      <c r="QDL75" s="119"/>
      <c r="QDM75" s="119"/>
      <c r="QDN75" s="119"/>
      <c r="QDO75" s="119"/>
      <c r="QDP75" s="119"/>
      <c r="QDQ75" s="119"/>
      <c r="QDR75" s="119"/>
      <c r="QDS75" s="119"/>
      <c r="QDT75" s="119"/>
      <c r="QDU75" s="119"/>
      <c r="QDV75" s="119"/>
      <c r="QDW75" s="119"/>
      <c r="QDX75" s="119"/>
      <c r="QDY75" s="119"/>
      <c r="QDZ75" s="119"/>
      <c r="QEA75" s="119"/>
      <c r="QEB75" s="119"/>
      <c r="QEC75" s="119"/>
      <c r="QED75" s="119"/>
      <c r="QEE75" s="119"/>
      <c r="QEF75" s="119"/>
      <c r="QEG75" s="119"/>
      <c r="QEH75" s="119"/>
      <c r="QEI75" s="119"/>
      <c r="QEJ75" s="119"/>
      <c r="QEK75" s="119"/>
      <c r="QEL75" s="119"/>
      <c r="QEM75" s="119"/>
      <c r="QEN75" s="119"/>
      <c r="QEO75" s="119"/>
      <c r="QEP75" s="119"/>
      <c r="QEQ75" s="119"/>
      <c r="QER75" s="119"/>
      <c r="QES75" s="119"/>
      <c r="QET75" s="119"/>
      <c r="QEU75" s="119"/>
      <c r="QEV75" s="119"/>
      <c r="QEW75" s="119"/>
      <c r="QEX75" s="119"/>
      <c r="QEY75" s="119"/>
      <c r="QEZ75" s="119"/>
      <c r="QFA75" s="119"/>
      <c r="QFB75" s="119"/>
      <c r="QFC75" s="119"/>
      <c r="QFD75" s="119"/>
      <c r="QFE75" s="119"/>
      <c r="QFF75" s="119"/>
      <c r="QFG75" s="119"/>
      <c r="QFH75" s="119"/>
      <c r="QFI75" s="119"/>
      <c r="QFJ75" s="119"/>
      <c r="QFK75" s="119"/>
      <c r="QFL75" s="119"/>
      <c r="QFM75" s="119"/>
      <c r="QFN75" s="119"/>
      <c r="QFO75" s="119"/>
      <c r="QFP75" s="119"/>
      <c r="QFQ75" s="119"/>
      <c r="QFR75" s="119"/>
      <c r="QFS75" s="119"/>
      <c r="QFT75" s="119"/>
      <c r="QFU75" s="119"/>
      <c r="QFV75" s="119"/>
      <c r="QFW75" s="119"/>
      <c r="QFX75" s="119"/>
      <c r="QFY75" s="119"/>
      <c r="QFZ75" s="119"/>
      <c r="QGA75" s="119"/>
      <c r="QGB75" s="119"/>
      <c r="QGC75" s="119"/>
      <c r="QGD75" s="119"/>
      <c r="QGE75" s="119"/>
      <c r="QGF75" s="119"/>
      <c r="QGG75" s="119"/>
      <c r="QGH75" s="119"/>
      <c r="QGI75" s="119"/>
      <c r="QGJ75" s="119"/>
      <c r="QGK75" s="119"/>
      <c r="QGL75" s="119"/>
      <c r="QGM75" s="119"/>
      <c r="QGN75" s="119"/>
      <c r="QGO75" s="119"/>
      <c r="QGP75" s="119"/>
      <c r="QGQ75" s="119"/>
      <c r="QGR75" s="119"/>
      <c r="QGS75" s="119"/>
      <c r="QGT75" s="119"/>
      <c r="QGU75" s="119"/>
      <c r="QGV75" s="119"/>
      <c r="QGW75" s="119"/>
      <c r="QGX75" s="119"/>
      <c r="QGY75" s="119"/>
      <c r="QGZ75" s="119"/>
      <c r="QHA75" s="119"/>
      <c r="QHB75" s="119"/>
      <c r="QHC75" s="119"/>
      <c r="QHD75" s="119"/>
      <c r="QHE75" s="119"/>
      <c r="QHF75" s="119"/>
      <c r="QHG75" s="119"/>
      <c r="QHH75" s="119"/>
      <c r="QHI75" s="119"/>
      <c r="QHJ75" s="119"/>
      <c r="QHK75" s="119"/>
      <c r="QHL75" s="119"/>
      <c r="QHM75" s="119"/>
      <c r="QHN75" s="119"/>
      <c r="QHO75" s="119"/>
      <c r="QHP75" s="119"/>
      <c r="QHQ75" s="119"/>
      <c r="QHR75" s="119"/>
      <c r="QHS75" s="119"/>
      <c r="QHT75" s="119"/>
      <c r="QHU75" s="119"/>
      <c r="QHV75" s="119"/>
      <c r="QHW75" s="119"/>
      <c r="QHX75" s="119"/>
      <c r="QHY75" s="119"/>
      <c r="QHZ75" s="119"/>
      <c r="QIA75" s="119"/>
      <c r="QIB75" s="119"/>
      <c r="QIC75" s="119"/>
      <c r="QID75" s="119"/>
      <c r="QIE75" s="119"/>
      <c r="QIF75" s="119"/>
      <c r="QIG75" s="119"/>
      <c r="QIH75" s="119"/>
      <c r="QII75" s="119"/>
      <c r="QIJ75" s="119"/>
      <c r="QIK75" s="119"/>
      <c r="QIL75" s="119"/>
      <c r="QIM75" s="119"/>
      <c r="QIN75" s="119"/>
      <c r="QIO75" s="119"/>
      <c r="QIP75" s="119"/>
      <c r="QIQ75" s="119"/>
      <c r="QIR75" s="119"/>
      <c r="QIS75" s="119"/>
      <c r="QIT75" s="119"/>
      <c r="QIU75" s="119"/>
      <c r="QIV75" s="119"/>
      <c r="QIW75" s="119"/>
      <c r="QIX75" s="119"/>
      <c r="QIY75" s="119"/>
      <c r="QIZ75" s="119"/>
      <c r="QJA75" s="119"/>
      <c r="QJB75" s="119"/>
      <c r="QJC75" s="119"/>
      <c r="QJD75" s="119"/>
      <c r="QJE75" s="119"/>
      <c r="QJF75" s="119"/>
      <c r="QJG75" s="119"/>
      <c r="QJH75" s="119"/>
      <c r="QJI75" s="119"/>
      <c r="QJJ75" s="119"/>
      <c r="QJK75" s="119"/>
      <c r="QJL75" s="119"/>
      <c r="QJM75" s="119"/>
      <c r="QJN75" s="119"/>
      <c r="QJO75" s="119"/>
      <c r="QJP75" s="119"/>
      <c r="QJQ75" s="119"/>
      <c r="QJR75" s="119"/>
      <c r="QJS75" s="119"/>
      <c r="QJT75" s="119"/>
      <c r="QJU75" s="119"/>
      <c r="QJV75" s="119"/>
      <c r="QJW75" s="119"/>
      <c r="QJX75" s="119"/>
      <c r="QJY75" s="119"/>
      <c r="QJZ75" s="119"/>
      <c r="QKA75" s="119"/>
      <c r="QKB75" s="119"/>
      <c r="QKC75" s="119"/>
      <c r="QKD75" s="119"/>
      <c r="QKE75" s="119"/>
      <c r="QKF75" s="119"/>
      <c r="QKG75" s="119"/>
      <c r="QKH75" s="119"/>
      <c r="QKI75" s="119"/>
      <c r="QKJ75" s="119"/>
      <c r="QKK75" s="119"/>
      <c r="QKL75" s="119"/>
      <c r="QKM75" s="119"/>
      <c r="QKN75" s="119"/>
      <c r="QKO75" s="119"/>
      <c r="QKP75" s="119"/>
      <c r="QKQ75" s="119"/>
      <c r="QKR75" s="119"/>
      <c r="QKS75" s="119"/>
      <c r="QKT75" s="119"/>
      <c r="QKU75" s="119"/>
      <c r="QKV75" s="119"/>
      <c r="QKW75" s="119"/>
      <c r="QKX75" s="119"/>
      <c r="QKY75" s="119"/>
      <c r="QKZ75" s="119"/>
      <c r="QLA75" s="119"/>
      <c r="QLB75" s="119"/>
      <c r="QLC75" s="119"/>
      <c r="QLD75" s="119"/>
      <c r="QLE75" s="119"/>
      <c r="QLF75" s="119"/>
      <c r="QLG75" s="119"/>
      <c r="QLH75" s="119"/>
      <c r="QLI75" s="119"/>
      <c r="QLJ75" s="119"/>
      <c r="QLK75" s="119"/>
      <c r="QLL75" s="119"/>
      <c r="QLM75" s="119"/>
      <c r="QLN75" s="119"/>
      <c r="QLO75" s="119"/>
      <c r="QLP75" s="119"/>
      <c r="QLQ75" s="119"/>
      <c r="QLR75" s="119"/>
      <c r="QLS75" s="119"/>
      <c r="QLT75" s="119"/>
      <c r="QLU75" s="119"/>
      <c r="QLV75" s="119"/>
      <c r="QLW75" s="119"/>
      <c r="QLX75" s="119"/>
      <c r="QLY75" s="119"/>
      <c r="QLZ75" s="119"/>
      <c r="QMA75" s="119"/>
      <c r="QMB75" s="119"/>
      <c r="QMC75" s="119"/>
      <c r="QMD75" s="119"/>
      <c r="QME75" s="119"/>
      <c r="QMF75" s="119"/>
      <c r="QMG75" s="119"/>
      <c r="QMH75" s="119"/>
      <c r="QMI75" s="119"/>
      <c r="QMJ75" s="119"/>
      <c r="QMK75" s="119"/>
      <c r="QML75" s="119"/>
      <c r="QMM75" s="119"/>
      <c r="QMN75" s="119"/>
      <c r="QMO75" s="119"/>
      <c r="QMP75" s="119"/>
      <c r="QMQ75" s="119"/>
      <c r="QMR75" s="119"/>
      <c r="QMS75" s="119"/>
      <c r="QMT75" s="119"/>
      <c r="QMU75" s="119"/>
      <c r="QMV75" s="119"/>
      <c r="QMW75" s="119"/>
      <c r="QMX75" s="119"/>
      <c r="QMY75" s="119"/>
      <c r="QMZ75" s="119"/>
      <c r="QNA75" s="119"/>
      <c r="QNB75" s="119"/>
      <c r="QNC75" s="119"/>
      <c r="QND75" s="119"/>
      <c r="QNE75" s="119"/>
      <c r="QNF75" s="119"/>
      <c r="QNG75" s="119"/>
      <c r="QNH75" s="119"/>
      <c r="QNI75" s="119"/>
      <c r="QNJ75" s="119"/>
      <c r="QNK75" s="119"/>
      <c r="QNL75" s="119"/>
      <c r="QNM75" s="119"/>
      <c r="QNN75" s="119"/>
      <c r="QNO75" s="119"/>
      <c r="QNP75" s="119"/>
      <c r="QNQ75" s="119"/>
      <c r="QNR75" s="119"/>
      <c r="QNS75" s="119"/>
      <c r="QNT75" s="119"/>
      <c r="QNU75" s="119"/>
      <c r="QNV75" s="119"/>
      <c r="QNW75" s="119"/>
      <c r="QNX75" s="119"/>
      <c r="QNY75" s="119"/>
      <c r="QNZ75" s="119"/>
      <c r="QOA75" s="119"/>
      <c r="QOB75" s="119"/>
      <c r="QOC75" s="119"/>
      <c r="QOD75" s="119"/>
      <c r="QOE75" s="119"/>
      <c r="QOF75" s="119"/>
      <c r="QOG75" s="119"/>
      <c r="QOH75" s="119"/>
      <c r="QOI75" s="119"/>
      <c r="QOJ75" s="119"/>
      <c r="QOK75" s="119"/>
      <c r="QOL75" s="119"/>
      <c r="QOM75" s="119"/>
      <c r="QON75" s="119"/>
      <c r="QOO75" s="119"/>
      <c r="QOP75" s="119"/>
      <c r="QOQ75" s="119"/>
      <c r="QOR75" s="119"/>
      <c r="QOS75" s="119"/>
      <c r="QOT75" s="119"/>
      <c r="QOU75" s="119"/>
      <c r="QOV75" s="119"/>
      <c r="QOW75" s="119"/>
      <c r="QOX75" s="119"/>
      <c r="QOY75" s="119"/>
      <c r="QOZ75" s="119"/>
      <c r="QPA75" s="119"/>
      <c r="QPB75" s="119"/>
      <c r="QPC75" s="119"/>
      <c r="QPD75" s="119"/>
      <c r="QPE75" s="119"/>
      <c r="QPF75" s="119"/>
      <c r="QPG75" s="119"/>
      <c r="QPH75" s="119"/>
      <c r="QPI75" s="119"/>
      <c r="QPJ75" s="119"/>
      <c r="QPK75" s="119"/>
      <c r="QPL75" s="119"/>
      <c r="QPM75" s="119"/>
      <c r="QPN75" s="119"/>
      <c r="QPO75" s="119"/>
      <c r="QPP75" s="119"/>
      <c r="QPQ75" s="119"/>
      <c r="QPR75" s="119"/>
      <c r="QPS75" s="119"/>
      <c r="QPT75" s="119"/>
      <c r="QPU75" s="119"/>
      <c r="QPV75" s="119"/>
      <c r="QPW75" s="119"/>
      <c r="QPX75" s="119"/>
      <c r="QPY75" s="119"/>
      <c r="QPZ75" s="119"/>
      <c r="QQA75" s="119"/>
      <c r="QQB75" s="119"/>
      <c r="QQC75" s="119"/>
      <c r="QQD75" s="119"/>
      <c r="QQE75" s="119"/>
      <c r="QQF75" s="119"/>
      <c r="QQG75" s="119"/>
      <c r="QQH75" s="119"/>
      <c r="QQI75" s="119"/>
      <c r="QQJ75" s="119"/>
      <c r="QQK75" s="119"/>
      <c r="QQL75" s="119"/>
      <c r="QQM75" s="119"/>
      <c r="QQN75" s="119"/>
      <c r="QQO75" s="119"/>
      <c r="QQP75" s="119"/>
      <c r="QQQ75" s="119"/>
      <c r="QQR75" s="119"/>
      <c r="QQS75" s="119"/>
      <c r="QQT75" s="119"/>
      <c r="QQU75" s="119"/>
      <c r="QQV75" s="119"/>
      <c r="QQW75" s="119"/>
      <c r="QQX75" s="119"/>
      <c r="QQY75" s="119"/>
      <c r="QQZ75" s="119"/>
      <c r="QRA75" s="119"/>
      <c r="QRB75" s="119"/>
      <c r="QRC75" s="119"/>
      <c r="QRD75" s="119"/>
      <c r="QRE75" s="119"/>
      <c r="QRF75" s="119"/>
      <c r="QRG75" s="119"/>
      <c r="QRH75" s="119"/>
      <c r="QRI75" s="119"/>
      <c r="QRJ75" s="119"/>
      <c r="QRK75" s="119"/>
      <c r="QRL75" s="119"/>
      <c r="QRM75" s="119"/>
      <c r="QRN75" s="119"/>
      <c r="QRO75" s="119"/>
      <c r="QRP75" s="119"/>
      <c r="QRQ75" s="119"/>
      <c r="QRR75" s="119"/>
      <c r="QRS75" s="119"/>
      <c r="QRT75" s="119"/>
      <c r="QRU75" s="119"/>
      <c r="QRV75" s="119"/>
      <c r="QRW75" s="119"/>
      <c r="QRX75" s="119"/>
      <c r="QRY75" s="119"/>
      <c r="QRZ75" s="119"/>
      <c r="QSA75" s="119"/>
      <c r="QSB75" s="119"/>
      <c r="QSC75" s="119"/>
      <c r="QSD75" s="119"/>
      <c r="QSE75" s="119"/>
      <c r="QSF75" s="119"/>
      <c r="QSG75" s="119"/>
      <c r="QSH75" s="119"/>
      <c r="QSI75" s="119"/>
      <c r="QSJ75" s="119"/>
      <c r="QSK75" s="119"/>
      <c r="QSL75" s="119"/>
      <c r="QSM75" s="119"/>
      <c r="QSN75" s="119"/>
      <c r="QSO75" s="119"/>
      <c r="QSP75" s="119"/>
      <c r="QSQ75" s="119"/>
      <c r="QSR75" s="119"/>
      <c r="QSS75" s="119"/>
      <c r="QST75" s="119"/>
      <c r="QSU75" s="119"/>
      <c r="QSV75" s="119"/>
      <c r="QSW75" s="119"/>
      <c r="QSX75" s="119"/>
      <c r="QSY75" s="119"/>
      <c r="QSZ75" s="119"/>
      <c r="QTA75" s="119"/>
      <c r="QTB75" s="119"/>
      <c r="QTC75" s="119"/>
      <c r="QTD75" s="119"/>
      <c r="QTE75" s="119"/>
      <c r="QTF75" s="119"/>
      <c r="QTG75" s="119"/>
      <c r="QTH75" s="119"/>
      <c r="QTI75" s="119"/>
      <c r="QTJ75" s="119"/>
      <c r="QTK75" s="119"/>
      <c r="QTL75" s="119"/>
      <c r="QTM75" s="119"/>
      <c r="QTN75" s="119"/>
      <c r="QTO75" s="119"/>
      <c r="QTP75" s="119"/>
      <c r="QTQ75" s="119"/>
      <c r="QTR75" s="119"/>
      <c r="QTS75" s="119"/>
      <c r="QTT75" s="119"/>
      <c r="QTU75" s="119"/>
      <c r="QTV75" s="119"/>
      <c r="QTW75" s="119"/>
      <c r="QTX75" s="119"/>
      <c r="QTY75" s="119"/>
      <c r="QTZ75" s="119"/>
      <c r="QUA75" s="119"/>
      <c r="QUB75" s="119"/>
      <c r="QUC75" s="119"/>
      <c r="QUD75" s="119"/>
      <c r="QUE75" s="119"/>
      <c r="QUF75" s="119"/>
      <c r="QUG75" s="119"/>
      <c r="QUH75" s="119"/>
      <c r="QUI75" s="119"/>
      <c r="QUJ75" s="119"/>
      <c r="QUK75" s="119"/>
      <c r="QUL75" s="119"/>
      <c r="QUM75" s="119"/>
      <c r="QUN75" s="119"/>
      <c r="QUO75" s="119"/>
      <c r="QUP75" s="119"/>
      <c r="QUQ75" s="119"/>
      <c r="QUR75" s="119"/>
      <c r="QUS75" s="119"/>
      <c r="QUT75" s="119"/>
      <c r="QUU75" s="119"/>
      <c r="QUV75" s="119"/>
      <c r="QUW75" s="119"/>
      <c r="QUX75" s="119"/>
      <c r="QUY75" s="119"/>
      <c r="QUZ75" s="119"/>
      <c r="QVA75" s="119"/>
      <c r="QVB75" s="119"/>
      <c r="QVC75" s="119"/>
      <c r="QVD75" s="119"/>
      <c r="QVE75" s="119"/>
      <c r="QVF75" s="119"/>
      <c r="QVG75" s="119"/>
      <c r="QVH75" s="119"/>
      <c r="QVI75" s="119"/>
      <c r="QVJ75" s="119"/>
      <c r="QVK75" s="119"/>
      <c r="QVL75" s="119"/>
      <c r="QVM75" s="119"/>
      <c r="QVN75" s="119"/>
      <c r="QVO75" s="119"/>
      <c r="QVP75" s="119"/>
      <c r="QVQ75" s="119"/>
      <c r="QVR75" s="119"/>
      <c r="QVS75" s="119"/>
      <c r="QVT75" s="119"/>
      <c r="QVU75" s="119"/>
      <c r="QVV75" s="119"/>
      <c r="QVW75" s="119"/>
      <c r="QVX75" s="119"/>
      <c r="QVY75" s="119"/>
      <c r="QVZ75" s="119"/>
      <c r="QWA75" s="119"/>
      <c r="QWB75" s="119"/>
      <c r="QWC75" s="119"/>
      <c r="QWD75" s="119"/>
      <c r="QWE75" s="119"/>
      <c r="QWF75" s="119"/>
      <c r="QWG75" s="119"/>
      <c r="QWH75" s="119"/>
      <c r="QWI75" s="119"/>
      <c r="QWJ75" s="119"/>
      <c r="QWK75" s="119"/>
      <c r="QWL75" s="119"/>
      <c r="QWM75" s="119"/>
      <c r="QWN75" s="119"/>
      <c r="QWO75" s="119"/>
      <c r="QWP75" s="119"/>
      <c r="QWQ75" s="119"/>
      <c r="QWR75" s="119"/>
      <c r="QWS75" s="119"/>
      <c r="QWT75" s="119"/>
      <c r="QWU75" s="119"/>
      <c r="QWV75" s="119"/>
      <c r="QWW75" s="119"/>
      <c r="QWX75" s="119"/>
      <c r="QWY75" s="119"/>
      <c r="QWZ75" s="119"/>
      <c r="QXA75" s="119"/>
      <c r="QXB75" s="119"/>
      <c r="QXC75" s="119"/>
      <c r="QXD75" s="119"/>
      <c r="QXE75" s="119"/>
      <c r="QXF75" s="119"/>
      <c r="QXG75" s="119"/>
      <c r="QXH75" s="119"/>
      <c r="QXI75" s="119"/>
      <c r="QXJ75" s="119"/>
      <c r="QXK75" s="119"/>
      <c r="QXL75" s="119"/>
      <c r="QXM75" s="119"/>
      <c r="QXN75" s="119"/>
      <c r="QXO75" s="119"/>
      <c r="QXP75" s="119"/>
      <c r="QXQ75" s="119"/>
      <c r="QXR75" s="119"/>
      <c r="QXS75" s="119"/>
      <c r="QXT75" s="119"/>
      <c r="QXU75" s="119"/>
      <c r="QXV75" s="119"/>
      <c r="QXW75" s="119"/>
      <c r="QXX75" s="119"/>
      <c r="QXY75" s="119"/>
      <c r="QXZ75" s="119"/>
      <c r="QYA75" s="119"/>
      <c r="QYB75" s="119"/>
      <c r="QYC75" s="119"/>
      <c r="QYD75" s="119"/>
      <c r="QYE75" s="119"/>
      <c r="QYF75" s="119"/>
      <c r="QYG75" s="119"/>
      <c r="QYH75" s="119"/>
      <c r="QYI75" s="119"/>
      <c r="QYJ75" s="119"/>
      <c r="QYK75" s="119"/>
      <c r="QYL75" s="119"/>
      <c r="QYM75" s="119"/>
      <c r="QYN75" s="119"/>
      <c r="QYO75" s="119"/>
      <c r="QYP75" s="119"/>
      <c r="QYQ75" s="119"/>
      <c r="QYR75" s="119"/>
      <c r="QYS75" s="119"/>
      <c r="QYT75" s="119"/>
      <c r="QYU75" s="119"/>
      <c r="QYV75" s="119"/>
      <c r="QYW75" s="119"/>
      <c r="QYX75" s="119"/>
      <c r="QYY75" s="119"/>
      <c r="QYZ75" s="119"/>
      <c r="QZA75" s="119"/>
      <c r="QZB75" s="119"/>
      <c r="QZC75" s="119"/>
      <c r="QZD75" s="119"/>
      <c r="QZE75" s="119"/>
      <c r="QZF75" s="119"/>
      <c r="QZG75" s="119"/>
      <c r="QZH75" s="119"/>
      <c r="QZI75" s="119"/>
      <c r="QZJ75" s="119"/>
      <c r="QZK75" s="119"/>
      <c r="QZL75" s="119"/>
      <c r="QZM75" s="119"/>
      <c r="QZN75" s="119"/>
      <c r="QZO75" s="119"/>
      <c r="QZP75" s="119"/>
      <c r="QZQ75" s="119"/>
      <c r="QZR75" s="119"/>
      <c r="QZS75" s="119"/>
      <c r="QZT75" s="119"/>
      <c r="QZU75" s="119"/>
      <c r="QZV75" s="119"/>
      <c r="QZW75" s="119"/>
      <c r="QZX75" s="119"/>
      <c r="QZY75" s="119"/>
      <c r="QZZ75" s="119"/>
      <c r="RAA75" s="119"/>
      <c r="RAB75" s="119"/>
      <c r="RAC75" s="119"/>
      <c r="RAD75" s="119"/>
      <c r="RAE75" s="119"/>
      <c r="RAF75" s="119"/>
      <c r="RAG75" s="119"/>
      <c r="RAH75" s="119"/>
      <c r="RAI75" s="119"/>
      <c r="RAJ75" s="119"/>
      <c r="RAK75" s="119"/>
      <c r="RAL75" s="119"/>
      <c r="RAM75" s="119"/>
      <c r="RAN75" s="119"/>
      <c r="RAO75" s="119"/>
      <c r="RAP75" s="119"/>
      <c r="RAQ75" s="119"/>
      <c r="RAR75" s="119"/>
      <c r="RAS75" s="119"/>
      <c r="RAT75" s="119"/>
      <c r="RAU75" s="119"/>
      <c r="RAV75" s="119"/>
      <c r="RAW75" s="119"/>
      <c r="RAX75" s="119"/>
      <c r="RAY75" s="119"/>
      <c r="RAZ75" s="119"/>
      <c r="RBA75" s="119"/>
      <c r="RBB75" s="119"/>
      <c r="RBC75" s="119"/>
      <c r="RBD75" s="119"/>
      <c r="RBE75" s="119"/>
      <c r="RBF75" s="119"/>
      <c r="RBG75" s="119"/>
      <c r="RBH75" s="119"/>
      <c r="RBI75" s="119"/>
      <c r="RBJ75" s="119"/>
      <c r="RBK75" s="119"/>
      <c r="RBL75" s="119"/>
      <c r="RBM75" s="119"/>
      <c r="RBN75" s="119"/>
      <c r="RBO75" s="119"/>
      <c r="RBP75" s="119"/>
      <c r="RBQ75" s="119"/>
      <c r="RBR75" s="119"/>
      <c r="RBS75" s="119"/>
      <c r="RBT75" s="119"/>
      <c r="RBU75" s="119"/>
      <c r="RBV75" s="119"/>
      <c r="RBW75" s="119"/>
      <c r="RBX75" s="119"/>
      <c r="RBY75" s="119"/>
      <c r="RBZ75" s="119"/>
      <c r="RCA75" s="119"/>
      <c r="RCB75" s="119"/>
      <c r="RCC75" s="119"/>
      <c r="RCD75" s="119"/>
      <c r="RCE75" s="119"/>
      <c r="RCF75" s="119"/>
      <c r="RCG75" s="119"/>
      <c r="RCH75" s="119"/>
      <c r="RCI75" s="119"/>
      <c r="RCJ75" s="119"/>
      <c r="RCK75" s="119"/>
      <c r="RCL75" s="119"/>
      <c r="RCM75" s="119"/>
      <c r="RCN75" s="119"/>
      <c r="RCO75" s="119"/>
      <c r="RCP75" s="119"/>
      <c r="RCQ75" s="119"/>
      <c r="RCR75" s="119"/>
      <c r="RCS75" s="119"/>
      <c r="RCT75" s="119"/>
      <c r="RCU75" s="119"/>
      <c r="RCV75" s="119"/>
      <c r="RCW75" s="119"/>
      <c r="RCX75" s="119"/>
      <c r="RCY75" s="119"/>
      <c r="RCZ75" s="119"/>
      <c r="RDA75" s="119"/>
      <c r="RDB75" s="119"/>
      <c r="RDC75" s="119"/>
      <c r="RDD75" s="119"/>
      <c r="RDE75" s="119"/>
      <c r="RDF75" s="119"/>
      <c r="RDG75" s="119"/>
      <c r="RDH75" s="119"/>
      <c r="RDI75" s="119"/>
      <c r="RDJ75" s="119"/>
      <c r="RDK75" s="119"/>
      <c r="RDL75" s="119"/>
      <c r="RDM75" s="119"/>
      <c r="RDN75" s="119"/>
      <c r="RDO75" s="119"/>
      <c r="RDP75" s="119"/>
      <c r="RDQ75" s="119"/>
      <c r="RDR75" s="119"/>
      <c r="RDS75" s="119"/>
      <c r="RDT75" s="119"/>
      <c r="RDU75" s="119"/>
      <c r="RDV75" s="119"/>
      <c r="RDW75" s="119"/>
      <c r="RDX75" s="119"/>
      <c r="RDY75" s="119"/>
      <c r="RDZ75" s="119"/>
      <c r="REA75" s="119"/>
      <c r="REB75" s="119"/>
      <c r="REC75" s="119"/>
      <c r="RED75" s="119"/>
      <c r="REE75" s="119"/>
      <c r="REF75" s="119"/>
      <c r="REG75" s="119"/>
      <c r="REH75" s="119"/>
      <c r="REI75" s="119"/>
      <c r="REJ75" s="119"/>
      <c r="REK75" s="119"/>
      <c r="REL75" s="119"/>
      <c r="REM75" s="119"/>
      <c r="REN75" s="119"/>
      <c r="REO75" s="119"/>
      <c r="REP75" s="119"/>
      <c r="REQ75" s="119"/>
      <c r="RER75" s="119"/>
      <c r="RES75" s="119"/>
      <c r="RET75" s="119"/>
      <c r="REU75" s="119"/>
      <c r="REV75" s="119"/>
      <c r="REW75" s="119"/>
      <c r="REX75" s="119"/>
      <c r="REY75" s="119"/>
      <c r="REZ75" s="119"/>
      <c r="RFA75" s="119"/>
      <c r="RFB75" s="119"/>
      <c r="RFC75" s="119"/>
      <c r="RFD75" s="119"/>
      <c r="RFE75" s="119"/>
      <c r="RFF75" s="119"/>
      <c r="RFG75" s="119"/>
      <c r="RFH75" s="119"/>
      <c r="RFI75" s="119"/>
      <c r="RFJ75" s="119"/>
      <c r="RFK75" s="119"/>
      <c r="RFL75" s="119"/>
      <c r="RFM75" s="119"/>
      <c r="RFN75" s="119"/>
      <c r="RFO75" s="119"/>
      <c r="RFP75" s="119"/>
      <c r="RFQ75" s="119"/>
      <c r="RFR75" s="119"/>
      <c r="RFS75" s="119"/>
      <c r="RFT75" s="119"/>
      <c r="RFU75" s="119"/>
      <c r="RFV75" s="119"/>
      <c r="RFW75" s="119"/>
      <c r="RFX75" s="119"/>
      <c r="RFY75" s="119"/>
      <c r="RFZ75" s="119"/>
      <c r="RGA75" s="119"/>
      <c r="RGB75" s="119"/>
      <c r="RGC75" s="119"/>
      <c r="RGD75" s="119"/>
      <c r="RGE75" s="119"/>
      <c r="RGF75" s="119"/>
      <c r="RGG75" s="119"/>
      <c r="RGH75" s="119"/>
      <c r="RGI75" s="119"/>
      <c r="RGJ75" s="119"/>
      <c r="RGK75" s="119"/>
      <c r="RGL75" s="119"/>
      <c r="RGM75" s="119"/>
      <c r="RGN75" s="119"/>
      <c r="RGO75" s="119"/>
      <c r="RGP75" s="119"/>
      <c r="RGQ75" s="119"/>
      <c r="RGR75" s="119"/>
      <c r="RGS75" s="119"/>
      <c r="RGT75" s="119"/>
      <c r="RGU75" s="119"/>
      <c r="RGV75" s="119"/>
      <c r="RGW75" s="119"/>
      <c r="RGX75" s="119"/>
      <c r="RGY75" s="119"/>
      <c r="RGZ75" s="119"/>
      <c r="RHA75" s="119"/>
      <c r="RHB75" s="119"/>
      <c r="RHC75" s="119"/>
      <c r="RHD75" s="119"/>
      <c r="RHE75" s="119"/>
      <c r="RHF75" s="119"/>
      <c r="RHG75" s="119"/>
      <c r="RHH75" s="119"/>
      <c r="RHI75" s="119"/>
      <c r="RHJ75" s="119"/>
      <c r="RHK75" s="119"/>
      <c r="RHL75" s="119"/>
      <c r="RHM75" s="119"/>
      <c r="RHN75" s="119"/>
      <c r="RHO75" s="119"/>
      <c r="RHP75" s="119"/>
      <c r="RHQ75" s="119"/>
      <c r="RHR75" s="119"/>
      <c r="RHS75" s="119"/>
      <c r="RHT75" s="119"/>
      <c r="RHU75" s="119"/>
      <c r="RHV75" s="119"/>
      <c r="RHW75" s="119"/>
      <c r="RHX75" s="119"/>
      <c r="RHY75" s="119"/>
      <c r="RHZ75" s="119"/>
      <c r="RIA75" s="119"/>
      <c r="RIB75" s="119"/>
      <c r="RIC75" s="119"/>
      <c r="RID75" s="119"/>
      <c r="RIE75" s="119"/>
      <c r="RIF75" s="119"/>
      <c r="RIG75" s="119"/>
      <c r="RIH75" s="119"/>
      <c r="RII75" s="119"/>
      <c r="RIJ75" s="119"/>
      <c r="RIK75" s="119"/>
      <c r="RIL75" s="119"/>
      <c r="RIM75" s="119"/>
      <c r="RIN75" s="119"/>
      <c r="RIO75" s="119"/>
      <c r="RIP75" s="119"/>
      <c r="RIQ75" s="119"/>
      <c r="RIR75" s="119"/>
      <c r="RIS75" s="119"/>
      <c r="RIT75" s="119"/>
      <c r="RIU75" s="119"/>
      <c r="RIV75" s="119"/>
      <c r="RIW75" s="119"/>
      <c r="RIX75" s="119"/>
      <c r="RIY75" s="119"/>
      <c r="RIZ75" s="119"/>
      <c r="RJA75" s="119"/>
      <c r="RJB75" s="119"/>
      <c r="RJC75" s="119"/>
      <c r="RJD75" s="119"/>
      <c r="RJE75" s="119"/>
      <c r="RJF75" s="119"/>
      <c r="RJG75" s="119"/>
      <c r="RJH75" s="119"/>
      <c r="RJI75" s="119"/>
      <c r="RJJ75" s="119"/>
      <c r="RJK75" s="119"/>
      <c r="RJL75" s="119"/>
      <c r="RJM75" s="119"/>
      <c r="RJN75" s="119"/>
      <c r="RJO75" s="119"/>
      <c r="RJP75" s="119"/>
      <c r="RJQ75" s="119"/>
      <c r="RJR75" s="119"/>
      <c r="RJS75" s="119"/>
      <c r="RJT75" s="119"/>
      <c r="RJU75" s="119"/>
      <c r="RJV75" s="119"/>
      <c r="RJW75" s="119"/>
      <c r="RJX75" s="119"/>
      <c r="RJY75" s="119"/>
      <c r="RJZ75" s="119"/>
      <c r="RKA75" s="119"/>
      <c r="RKB75" s="119"/>
      <c r="RKC75" s="119"/>
      <c r="RKD75" s="119"/>
      <c r="RKE75" s="119"/>
      <c r="RKF75" s="119"/>
      <c r="RKG75" s="119"/>
      <c r="RKH75" s="119"/>
      <c r="RKI75" s="119"/>
      <c r="RKJ75" s="119"/>
      <c r="RKK75" s="119"/>
      <c r="RKL75" s="119"/>
      <c r="RKM75" s="119"/>
      <c r="RKN75" s="119"/>
      <c r="RKO75" s="119"/>
      <c r="RKP75" s="119"/>
      <c r="RKQ75" s="119"/>
      <c r="RKR75" s="119"/>
      <c r="RKS75" s="119"/>
      <c r="RKT75" s="119"/>
      <c r="RKU75" s="119"/>
      <c r="RKV75" s="119"/>
      <c r="RKW75" s="119"/>
      <c r="RKX75" s="119"/>
      <c r="RKY75" s="119"/>
      <c r="RKZ75" s="119"/>
      <c r="RLA75" s="119"/>
      <c r="RLB75" s="119"/>
      <c r="RLC75" s="119"/>
      <c r="RLD75" s="119"/>
      <c r="RLE75" s="119"/>
      <c r="RLF75" s="119"/>
      <c r="RLG75" s="119"/>
      <c r="RLH75" s="119"/>
      <c r="RLI75" s="119"/>
      <c r="RLJ75" s="119"/>
      <c r="RLK75" s="119"/>
      <c r="RLL75" s="119"/>
      <c r="RLM75" s="119"/>
      <c r="RLN75" s="119"/>
      <c r="RLO75" s="119"/>
      <c r="RLP75" s="119"/>
      <c r="RLQ75" s="119"/>
      <c r="RLR75" s="119"/>
      <c r="RLS75" s="119"/>
      <c r="RLT75" s="119"/>
      <c r="RLU75" s="119"/>
      <c r="RLV75" s="119"/>
      <c r="RLW75" s="119"/>
      <c r="RLX75" s="119"/>
      <c r="RLY75" s="119"/>
      <c r="RLZ75" s="119"/>
      <c r="RMA75" s="119"/>
      <c r="RMB75" s="119"/>
      <c r="RMC75" s="119"/>
      <c r="RMD75" s="119"/>
      <c r="RME75" s="119"/>
      <c r="RMF75" s="119"/>
      <c r="RMG75" s="119"/>
      <c r="RMH75" s="119"/>
      <c r="RMI75" s="119"/>
      <c r="RMJ75" s="119"/>
      <c r="RMK75" s="119"/>
      <c r="RML75" s="119"/>
      <c r="RMM75" s="119"/>
      <c r="RMN75" s="119"/>
      <c r="RMO75" s="119"/>
      <c r="RMP75" s="119"/>
      <c r="RMQ75" s="119"/>
      <c r="RMR75" s="119"/>
      <c r="RMS75" s="119"/>
      <c r="RMT75" s="119"/>
      <c r="RMU75" s="119"/>
      <c r="RMV75" s="119"/>
      <c r="RMW75" s="119"/>
      <c r="RMX75" s="119"/>
      <c r="RMY75" s="119"/>
      <c r="RMZ75" s="119"/>
      <c r="RNA75" s="119"/>
      <c r="RNB75" s="119"/>
      <c r="RNC75" s="119"/>
      <c r="RND75" s="119"/>
      <c r="RNE75" s="119"/>
      <c r="RNF75" s="119"/>
      <c r="RNG75" s="119"/>
      <c r="RNH75" s="119"/>
      <c r="RNI75" s="119"/>
      <c r="RNJ75" s="119"/>
      <c r="RNK75" s="119"/>
      <c r="RNL75" s="119"/>
      <c r="RNM75" s="119"/>
      <c r="RNN75" s="119"/>
      <c r="RNO75" s="119"/>
      <c r="RNP75" s="119"/>
      <c r="RNQ75" s="119"/>
      <c r="RNR75" s="119"/>
      <c r="RNS75" s="119"/>
      <c r="RNT75" s="119"/>
      <c r="RNU75" s="119"/>
      <c r="RNV75" s="119"/>
      <c r="RNW75" s="119"/>
      <c r="RNX75" s="119"/>
      <c r="RNY75" s="119"/>
      <c r="RNZ75" s="119"/>
      <c r="ROA75" s="119"/>
      <c r="ROB75" s="119"/>
      <c r="ROC75" s="119"/>
      <c r="ROD75" s="119"/>
      <c r="ROE75" s="119"/>
      <c r="ROF75" s="119"/>
      <c r="ROG75" s="119"/>
      <c r="ROH75" s="119"/>
      <c r="ROI75" s="119"/>
      <c r="ROJ75" s="119"/>
      <c r="ROK75" s="119"/>
      <c r="ROL75" s="119"/>
      <c r="ROM75" s="119"/>
      <c r="RON75" s="119"/>
      <c r="ROO75" s="119"/>
      <c r="ROP75" s="119"/>
      <c r="ROQ75" s="119"/>
      <c r="ROR75" s="119"/>
      <c r="ROS75" s="119"/>
      <c r="ROT75" s="119"/>
      <c r="ROU75" s="119"/>
      <c r="ROV75" s="119"/>
      <c r="ROW75" s="119"/>
      <c r="ROX75" s="119"/>
      <c r="ROY75" s="119"/>
      <c r="ROZ75" s="119"/>
      <c r="RPA75" s="119"/>
      <c r="RPB75" s="119"/>
      <c r="RPC75" s="119"/>
      <c r="RPD75" s="119"/>
      <c r="RPE75" s="119"/>
      <c r="RPF75" s="119"/>
      <c r="RPG75" s="119"/>
      <c r="RPH75" s="119"/>
      <c r="RPI75" s="119"/>
      <c r="RPJ75" s="119"/>
      <c r="RPK75" s="119"/>
      <c r="RPL75" s="119"/>
      <c r="RPM75" s="119"/>
      <c r="RPN75" s="119"/>
      <c r="RPO75" s="119"/>
      <c r="RPP75" s="119"/>
      <c r="RPQ75" s="119"/>
      <c r="RPR75" s="119"/>
      <c r="RPS75" s="119"/>
      <c r="RPT75" s="119"/>
      <c r="RPU75" s="119"/>
      <c r="RPV75" s="119"/>
      <c r="RPW75" s="119"/>
      <c r="RPX75" s="119"/>
      <c r="RPY75" s="119"/>
      <c r="RPZ75" s="119"/>
      <c r="RQA75" s="119"/>
      <c r="RQB75" s="119"/>
      <c r="RQC75" s="119"/>
      <c r="RQD75" s="119"/>
      <c r="RQE75" s="119"/>
      <c r="RQF75" s="119"/>
      <c r="RQG75" s="119"/>
      <c r="RQH75" s="119"/>
      <c r="RQI75" s="119"/>
      <c r="RQJ75" s="119"/>
      <c r="RQK75" s="119"/>
      <c r="RQL75" s="119"/>
      <c r="RQM75" s="119"/>
      <c r="RQN75" s="119"/>
      <c r="RQO75" s="119"/>
      <c r="RQP75" s="119"/>
      <c r="RQQ75" s="119"/>
      <c r="RQR75" s="119"/>
      <c r="RQS75" s="119"/>
      <c r="RQT75" s="119"/>
      <c r="RQU75" s="119"/>
      <c r="RQV75" s="119"/>
      <c r="RQW75" s="119"/>
      <c r="RQX75" s="119"/>
      <c r="RQY75" s="119"/>
      <c r="RQZ75" s="119"/>
      <c r="RRA75" s="119"/>
      <c r="RRB75" s="119"/>
      <c r="RRC75" s="119"/>
      <c r="RRD75" s="119"/>
      <c r="RRE75" s="119"/>
      <c r="RRF75" s="119"/>
      <c r="RRG75" s="119"/>
      <c r="RRH75" s="119"/>
      <c r="RRI75" s="119"/>
      <c r="RRJ75" s="119"/>
      <c r="RRK75" s="119"/>
      <c r="RRL75" s="119"/>
      <c r="RRM75" s="119"/>
      <c r="RRN75" s="119"/>
      <c r="RRO75" s="119"/>
      <c r="RRP75" s="119"/>
      <c r="RRQ75" s="119"/>
      <c r="RRR75" s="119"/>
      <c r="RRS75" s="119"/>
      <c r="RRT75" s="119"/>
      <c r="RRU75" s="119"/>
      <c r="RRV75" s="119"/>
      <c r="RRW75" s="119"/>
      <c r="RRX75" s="119"/>
      <c r="RRY75" s="119"/>
      <c r="RRZ75" s="119"/>
      <c r="RSA75" s="119"/>
      <c r="RSB75" s="119"/>
      <c r="RSC75" s="119"/>
      <c r="RSD75" s="119"/>
      <c r="RSE75" s="119"/>
      <c r="RSF75" s="119"/>
      <c r="RSG75" s="119"/>
      <c r="RSH75" s="119"/>
      <c r="RSI75" s="119"/>
      <c r="RSJ75" s="119"/>
      <c r="RSK75" s="119"/>
      <c r="RSL75" s="119"/>
      <c r="RSM75" s="119"/>
      <c r="RSN75" s="119"/>
      <c r="RSO75" s="119"/>
      <c r="RSP75" s="119"/>
      <c r="RSQ75" s="119"/>
      <c r="RSR75" s="119"/>
      <c r="RSS75" s="119"/>
      <c r="RST75" s="119"/>
      <c r="RSU75" s="119"/>
      <c r="RSV75" s="119"/>
      <c r="RSW75" s="119"/>
      <c r="RSX75" s="119"/>
      <c r="RSY75" s="119"/>
      <c r="RSZ75" s="119"/>
      <c r="RTA75" s="119"/>
      <c r="RTB75" s="119"/>
      <c r="RTC75" s="119"/>
      <c r="RTD75" s="119"/>
      <c r="RTE75" s="119"/>
      <c r="RTF75" s="119"/>
      <c r="RTG75" s="119"/>
      <c r="RTH75" s="119"/>
      <c r="RTI75" s="119"/>
      <c r="RTJ75" s="119"/>
      <c r="RTK75" s="119"/>
      <c r="RTL75" s="119"/>
      <c r="RTM75" s="119"/>
      <c r="RTN75" s="119"/>
      <c r="RTO75" s="119"/>
      <c r="RTP75" s="119"/>
      <c r="RTQ75" s="119"/>
      <c r="RTR75" s="119"/>
      <c r="RTS75" s="119"/>
      <c r="RTT75" s="119"/>
      <c r="RTU75" s="119"/>
      <c r="RTV75" s="119"/>
      <c r="RTW75" s="119"/>
      <c r="RTX75" s="119"/>
      <c r="RTY75" s="119"/>
      <c r="RTZ75" s="119"/>
      <c r="RUA75" s="119"/>
      <c r="RUB75" s="119"/>
      <c r="RUC75" s="119"/>
      <c r="RUD75" s="119"/>
      <c r="RUE75" s="119"/>
      <c r="RUF75" s="119"/>
      <c r="RUG75" s="119"/>
      <c r="RUH75" s="119"/>
      <c r="RUI75" s="119"/>
      <c r="RUJ75" s="119"/>
      <c r="RUK75" s="119"/>
      <c r="RUL75" s="119"/>
      <c r="RUM75" s="119"/>
      <c r="RUN75" s="119"/>
      <c r="RUO75" s="119"/>
      <c r="RUP75" s="119"/>
      <c r="RUQ75" s="119"/>
      <c r="RUR75" s="119"/>
      <c r="RUS75" s="119"/>
      <c r="RUT75" s="119"/>
      <c r="RUU75" s="119"/>
      <c r="RUV75" s="119"/>
      <c r="RUW75" s="119"/>
      <c r="RUX75" s="119"/>
      <c r="RUY75" s="119"/>
      <c r="RUZ75" s="119"/>
      <c r="RVA75" s="119"/>
      <c r="RVB75" s="119"/>
      <c r="RVC75" s="119"/>
      <c r="RVD75" s="119"/>
      <c r="RVE75" s="119"/>
      <c r="RVF75" s="119"/>
      <c r="RVG75" s="119"/>
      <c r="RVH75" s="119"/>
      <c r="RVI75" s="119"/>
      <c r="RVJ75" s="119"/>
      <c r="RVK75" s="119"/>
      <c r="RVL75" s="119"/>
      <c r="RVM75" s="119"/>
      <c r="RVN75" s="119"/>
      <c r="RVO75" s="119"/>
      <c r="RVP75" s="119"/>
      <c r="RVQ75" s="119"/>
      <c r="RVR75" s="119"/>
      <c r="RVS75" s="119"/>
      <c r="RVT75" s="119"/>
      <c r="RVU75" s="119"/>
      <c r="RVV75" s="119"/>
      <c r="RVW75" s="119"/>
      <c r="RVX75" s="119"/>
      <c r="RVY75" s="119"/>
      <c r="RVZ75" s="119"/>
      <c r="RWA75" s="119"/>
      <c r="RWB75" s="119"/>
      <c r="RWC75" s="119"/>
      <c r="RWD75" s="119"/>
      <c r="RWE75" s="119"/>
      <c r="RWF75" s="119"/>
      <c r="RWG75" s="119"/>
      <c r="RWH75" s="119"/>
      <c r="RWI75" s="119"/>
      <c r="RWJ75" s="119"/>
      <c r="RWK75" s="119"/>
      <c r="RWL75" s="119"/>
      <c r="RWM75" s="119"/>
      <c r="RWN75" s="119"/>
      <c r="RWO75" s="119"/>
      <c r="RWP75" s="119"/>
      <c r="RWQ75" s="119"/>
      <c r="RWR75" s="119"/>
      <c r="RWS75" s="119"/>
      <c r="RWT75" s="119"/>
      <c r="RWU75" s="119"/>
      <c r="RWV75" s="119"/>
      <c r="RWW75" s="119"/>
      <c r="RWX75" s="119"/>
      <c r="RWY75" s="119"/>
      <c r="RWZ75" s="119"/>
      <c r="RXA75" s="119"/>
      <c r="RXB75" s="119"/>
      <c r="RXC75" s="119"/>
      <c r="RXD75" s="119"/>
      <c r="RXE75" s="119"/>
      <c r="RXF75" s="119"/>
      <c r="RXG75" s="119"/>
      <c r="RXH75" s="119"/>
      <c r="RXI75" s="119"/>
      <c r="RXJ75" s="119"/>
      <c r="RXK75" s="119"/>
      <c r="RXL75" s="119"/>
      <c r="RXM75" s="119"/>
      <c r="RXN75" s="119"/>
      <c r="RXO75" s="119"/>
      <c r="RXP75" s="119"/>
      <c r="RXQ75" s="119"/>
      <c r="RXR75" s="119"/>
      <c r="RXS75" s="119"/>
      <c r="RXT75" s="119"/>
      <c r="RXU75" s="119"/>
      <c r="RXV75" s="119"/>
      <c r="RXW75" s="119"/>
      <c r="RXX75" s="119"/>
      <c r="RXY75" s="119"/>
      <c r="RXZ75" s="119"/>
      <c r="RYA75" s="119"/>
      <c r="RYB75" s="119"/>
      <c r="RYC75" s="119"/>
      <c r="RYD75" s="119"/>
      <c r="RYE75" s="119"/>
      <c r="RYF75" s="119"/>
      <c r="RYG75" s="119"/>
      <c r="RYH75" s="119"/>
      <c r="RYI75" s="119"/>
      <c r="RYJ75" s="119"/>
      <c r="RYK75" s="119"/>
      <c r="RYL75" s="119"/>
      <c r="RYM75" s="119"/>
      <c r="RYN75" s="119"/>
      <c r="RYO75" s="119"/>
      <c r="RYP75" s="119"/>
      <c r="RYQ75" s="119"/>
      <c r="RYR75" s="119"/>
      <c r="RYS75" s="119"/>
      <c r="RYT75" s="119"/>
      <c r="RYU75" s="119"/>
      <c r="RYV75" s="119"/>
      <c r="RYW75" s="119"/>
      <c r="RYX75" s="119"/>
      <c r="RYY75" s="119"/>
      <c r="RYZ75" s="119"/>
      <c r="RZA75" s="119"/>
      <c r="RZB75" s="119"/>
      <c r="RZC75" s="119"/>
      <c r="RZD75" s="119"/>
      <c r="RZE75" s="119"/>
      <c r="RZF75" s="119"/>
      <c r="RZG75" s="119"/>
      <c r="RZH75" s="119"/>
      <c r="RZI75" s="119"/>
      <c r="RZJ75" s="119"/>
      <c r="RZK75" s="119"/>
      <c r="RZL75" s="119"/>
      <c r="RZM75" s="119"/>
      <c r="RZN75" s="119"/>
      <c r="RZO75" s="119"/>
      <c r="RZP75" s="119"/>
      <c r="RZQ75" s="119"/>
      <c r="RZR75" s="119"/>
      <c r="RZS75" s="119"/>
      <c r="RZT75" s="119"/>
      <c r="RZU75" s="119"/>
      <c r="RZV75" s="119"/>
      <c r="RZW75" s="119"/>
      <c r="RZX75" s="119"/>
      <c r="RZY75" s="119"/>
      <c r="RZZ75" s="119"/>
      <c r="SAA75" s="119"/>
      <c r="SAB75" s="119"/>
      <c r="SAC75" s="119"/>
      <c r="SAD75" s="119"/>
      <c r="SAE75" s="119"/>
      <c r="SAF75" s="119"/>
      <c r="SAG75" s="119"/>
      <c r="SAH75" s="119"/>
      <c r="SAI75" s="119"/>
      <c r="SAJ75" s="119"/>
      <c r="SAK75" s="119"/>
      <c r="SAL75" s="119"/>
      <c r="SAM75" s="119"/>
      <c r="SAN75" s="119"/>
      <c r="SAO75" s="119"/>
      <c r="SAP75" s="119"/>
      <c r="SAQ75" s="119"/>
      <c r="SAR75" s="119"/>
      <c r="SAS75" s="119"/>
      <c r="SAT75" s="119"/>
      <c r="SAU75" s="119"/>
      <c r="SAV75" s="119"/>
      <c r="SAW75" s="119"/>
      <c r="SAX75" s="119"/>
      <c r="SAY75" s="119"/>
      <c r="SAZ75" s="119"/>
      <c r="SBA75" s="119"/>
      <c r="SBB75" s="119"/>
      <c r="SBC75" s="119"/>
      <c r="SBD75" s="119"/>
      <c r="SBE75" s="119"/>
      <c r="SBF75" s="119"/>
      <c r="SBG75" s="119"/>
      <c r="SBH75" s="119"/>
      <c r="SBI75" s="119"/>
      <c r="SBJ75" s="119"/>
      <c r="SBK75" s="119"/>
      <c r="SBL75" s="119"/>
      <c r="SBM75" s="119"/>
      <c r="SBN75" s="119"/>
      <c r="SBO75" s="119"/>
      <c r="SBP75" s="119"/>
      <c r="SBQ75" s="119"/>
      <c r="SBR75" s="119"/>
      <c r="SBS75" s="119"/>
      <c r="SBT75" s="119"/>
      <c r="SBU75" s="119"/>
      <c r="SBV75" s="119"/>
      <c r="SBW75" s="119"/>
      <c r="SBX75" s="119"/>
      <c r="SBY75" s="119"/>
      <c r="SBZ75" s="119"/>
      <c r="SCA75" s="119"/>
      <c r="SCB75" s="119"/>
      <c r="SCC75" s="119"/>
      <c r="SCD75" s="119"/>
      <c r="SCE75" s="119"/>
      <c r="SCF75" s="119"/>
      <c r="SCG75" s="119"/>
      <c r="SCH75" s="119"/>
      <c r="SCI75" s="119"/>
      <c r="SCJ75" s="119"/>
      <c r="SCK75" s="119"/>
      <c r="SCL75" s="119"/>
      <c r="SCM75" s="119"/>
      <c r="SCN75" s="119"/>
      <c r="SCO75" s="119"/>
      <c r="SCP75" s="119"/>
      <c r="SCQ75" s="119"/>
      <c r="SCR75" s="119"/>
      <c r="SCS75" s="119"/>
      <c r="SCT75" s="119"/>
      <c r="SCU75" s="119"/>
      <c r="SCV75" s="119"/>
      <c r="SCW75" s="119"/>
      <c r="SCX75" s="119"/>
      <c r="SCY75" s="119"/>
      <c r="SCZ75" s="119"/>
      <c r="SDA75" s="119"/>
      <c r="SDB75" s="119"/>
      <c r="SDC75" s="119"/>
      <c r="SDD75" s="119"/>
      <c r="SDE75" s="119"/>
      <c r="SDF75" s="119"/>
      <c r="SDG75" s="119"/>
      <c r="SDH75" s="119"/>
      <c r="SDI75" s="119"/>
      <c r="SDJ75" s="119"/>
      <c r="SDK75" s="119"/>
      <c r="SDL75" s="119"/>
      <c r="SDM75" s="119"/>
      <c r="SDN75" s="119"/>
      <c r="SDO75" s="119"/>
      <c r="SDP75" s="119"/>
      <c r="SDQ75" s="119"/>
      <c r="SDR75" s="119"/>
      <c r="SDS75" s="119"/>
      <c r="SDT75" s="119"/>
      <c r="SDU75" s="119"/>
      <c r="SDV75" s="119"/>
      <c r="SDW75" s="119"/>
      <c r="SDX75" s="119"/>
      <c r="SDY75" s="119"/>
      <c r="SDZ75" s="119"/>
      <c r="SEA75" s="119"/>
      <c r="SEB75" s="119"/>
      <c r="SEC75" s="119"/>
      <c r="SED75" s="119"/>
      <c r="SEE75" s="119"/>
      <c r="SEF75" s="119"/>
      <c r="SEG75" s="119"/>
      <c r="SEH75" s="119"/>
      <c r="SEI75" s="119"/>
      <c r="SEJ75" s="119"/>
      <c r="SEK75" s="119"/>
      <c r="SEL75" s="119"/>
      <c r="SEM75" s="119"/>
      <c r="SEN75" s="119"/>
      <c r="SEO75" s="119"/>
      <c r="SEP75" s="119"/>
      <c r="SEQ75" s="119"/>
      <c r="SER75" s="119"/>
      <c r="SES75" s="119"/>
      <c r="SET75" s="119"/>
      <c r="SEU75" s="119"/>
      <c r="SEV75" s="119"/>
      <c r="SEW75" s="119"/>
      <c r="SEX75" s="119"/>
      <c r="SEY75" s="119"/>
      <c r="SEZ75" s="119"/>
      <c r="SFA75" s="119"/>
      <c r="SFB75" s="119"/>
      <c r="SFC75" s="119"/>
      <c r="SFD75" s="119"/>
      <c r="SFE75" s="119"/>
      <c r="SFF75" s="119"/>
      <c r="SFG75" s="119"/>
      <c r="SFH75" s="119"/>
      <c r="SFI75" s="119"/>
      <c r="SFJ75" s="119"/>
      <c r="SFK75" s="119"/>
      <c r="SFL75" s="119"/>
      <c r="SFM75" s="119"/>
      <c r="SFN75" s="119"/>
      <c r="SFO75" s="119"/>
      <c r="SFP75" s="119"/>
      <c r="SFQ75" s="119"/>
      <c r="SFR75" s="119"/>
      <c r="SFS75" s="119"/>
      <c r="SFT75" s="119"/>
      <c r="SFU75" s="119"/>
      <c r="SFV75" s="119"/>
      <c r="SFW75" s="119"/>
      <c r="SFX75" s="119"/>
      <c r="SFY75" s="119"/>
      <c r="SFZ75" s="119"/>
      <c r="SGA75" s="119"/>
      <c r="SGB75" s="119"/>
      <c r="SGC75" s="119"/>
      <c r="SGD75" s="119"/>
      <c r="SGE75" s="119"/>
      <c r="SGF75" s="119"/>
      <c r="SGG75" s="119"/>
      <c r="SGH75" s="119"/>
      <c r="SGI75" s="119"/>
      <c r="SGJ75" s="119"/>
      <c r="SGK75" s="119"/>
      <c r="SGL75" s="119"/>
      <c r="SGM75" s="119"/>
      <c r="SGN75" s="119"/>
      <c r="SGO75" s="119"/>
      <c r="SGP75" s="119"/>
      <c r="SGQ75" s="119"/>
      <c r="SGR75" s="119"/>
      <c r="SGS75" s="119"/>
      <c r="SGT75" s="119"/>
      <c r="SGU75" s="119"/>
      <c r="SGV75" s="119"/>
      <c r="SGW75" s="119"/>
      <c r="SGX75" s="119"/>
      <c r="SGY75" s="119"/>
      <c r="SGZ75" s="119"/>
      <c r="SHA75" s="119"/>
      <c r="SHB75" s="119"/>
      <c r="SHC75" s="119"/>
      <c r="SHD75" s="119"/>
      <c r="SHE75" s="119"/>
      <c r="SHF75" s="119"/>
      <c r="SHG75" s="119"/>
      <c r="SHH75" s="119"/>
      <c r="SHI75" s="119"/>
      <c r="SHJ75" s="119"/>
      <c r="SHK75" s="119"/>
      <c r="SHL75" s="119"/>
      <c r="SHM75" s="119"/>
      <c r="SHN75" s="119"/>
      <c r="SHO75" s="119"/>
      <c r="SHP75" s="119"/>
      <c r="SHQ75" s="119"/>
      <c r="SHR75" s="119"/>
      <c r="SHS75" s="119"/>
      <c r="SHT75" s="119"/>
      <c r="SHU75" s="119"/>
      <c r="SHV75" s="119"/>
      <c r="SHW75" s="119"/>
      <c r="SHX75" s="119"/>
      <c r="SHY75" s="119"/>
      <c r="SHZ75" s="119"/>
      <c r="SIA75" s="119"/>
      <c r="SIB75" s="119"/>
      <c r="SIC75" s="119"/>
      <c r="SID75" s="119"/>
      <c r="SIE75" s="119"/>
      <c r="SIF75" s="119"/>
      <c r="SIG75" s="119"/>
      <c r="SIH75" s="119"/>
      <c r="SII75" s="119"/>
      <c r="SIJ75" s="119"/>
      <c r="SIK75" s="119"/>
      <c r="SIL75" s="119"/>
      <c r="SIM75" s="119"/>
      <c r="SIN75" s="119"/>
      <c r="SIO75" s="119"/>
      <c r="SIP75" s="119"/>
      <c r="SIQ75" s="119"/>
      <c r="SIR75" s="119"/>
      <c r="SIS75" s="119"/>
      <c r="SIT75" s="119"/>
      <c r="SIU75" s="119"/>
      <c r="SIV75" s="119"/>
      <c r="SIW75" s="119"/>
      <c r="SIX75" s="119"/>
      <c r="SIY75" s="119"/>
      <c r="SIZ75" s="119"/>
      <c r="SJA75" s="119"/>
      <c r="SJB75" s="119"/>
      <c r="SJC75" s="119"/>
      <c r="SJD75" s="119"/>
      <c r="SJE75" s="119"/>
      <c r="SJF75" s="119"/>
      <c r="SJG75" s="119"/>
      <c r="SJH75" s="119"/>
      <c r="SJI75" s="119"/>
      <c r="SJJ75" s="119"/>
      <c r="SJK75" s="119"/>
      <c r="SJL75" s="119"/>
      <c r="SJM75" s="119"/>
      <c r="SJN75" s="119"/>
      <c r="SJO75" s="119"/>
      <c r="SJP75" s="119"/>
      <c r="SJQ75" s="119"/>
      <c r="SJR75" s="119"/>
      <c r="SJS75" s="119"/>
      <c r="SJT75" s="119"/>
      <c r="SJU75" s="119"/>
      <c r="SJV75" s="119"/>
      <c r="SJW75" s="119"/>
      <c r="SJX75" s="119"/>
      <c r="SJY75" s="119"/>
      <c r="SJZ75" s="119"/>
      <c r="SKA75" s="119"/>
      <c r="SKB75" s="119"/>
      <c r="SKC75" s="119"/>
      <c r="SKD75" s="119"/>
      <c r="SKE75" s="119"/>
      <c r="SKF75" s="119"/>
      <c r="SKG75" s="119"/>
      <c r="SKH75" s="119"/>
      <c r="SKI75" s="119"/>
      <c r="SKJ75" s="119"/>
      <c r="SKK75" s="119"/>
      <c r="SKL75" s="119"/>
      <c r="SKM75" s="119"/>
      <c r="SKN75" s="119"/>
      <c r="SKO75" s="119"/>
      <c r="SKP75" s="119"/>
      <c r="SKQ75" s="119"/>
      <c r="SKR75" s="119"/>
      <c r="SKS75" s="119"/>
      <c r="SKT75" s="119"/>
      <c r="SKU75" s="119"/>
      <c r="SKV75" s="119"/>
      <c r="SKW75" s="119"/>
      <c r="SKX75" s="119"/>
      <c r="SKY75" s="119"/>
      <c r="SKZ75" s="119"/>
      <c r="SLA75" s="119"/>
      <c r="SLB75" s="119"/>
      <c r="SLC75" s="119"/>
      <c r="SLD75" s="119"/>
      <c r="SLE75" s="119"/>
      <c r="SLF75" s="119"/>
      <c r="SLG75" s="119"/>
      <c r="SLH75" s="119"/>
      <c r="SLI75" s="119"/>
      <c r="SLJ75" s="119"/>
      <c r="SLK75" s="119"/>
      <c r="SLL75" s="119"/>
      <c r="SLM75" s="119"/>
      <c r="SLN75" s="119"/>
      <c r="SLO75" s="119"/>
      <c r="SLP75" s="119"/>
      <c r="SLQ75" s="119"/>
      <c r="SLR75" s="119"/>
      <c r="SLS75" s="119"/>
      <c r="SLT75" s="119"/>
      <c r="SLU75" s="119"/>
      <c r="SLV75" s="119"/>
      <c r="SLW75" s="119"/>
      <c r="SLX75" s="119"/>
      <c r="SLY75" s="119"/>
      <c r="SLZ75" s="119"/>
      <c r="SMA75" s="119"/>
      <c r="SMB75" s="119"/>
      <c r="SMC75" s="119"/>
      <c r="SMD75" s="119"/>
      <c r="SME75" s="119"/>
      <c r="SMF75" s="119"/>
      <c r="SMG75" s="119"/>
      <c r="SMH75" s="119"/>
      <c r="SMI75" s="119"/>
      <c r="SMJ75" s="119"/>
      <c r="SMK75" s="119"/>
      <c r="SML75" s="119"/>
      <c r="SMM75" s="119"/>
      <c r="SMN75" s="119"/>
      <c r="SMO75" s="119"/>
      <c r="SMP75" s="119"/>
      <c r="SMQ75" s="119"/>
      <c r="SMR75" s="119"/>
      <c r="SMS75" s="119"/>
      <c r="SMT75" s="119"/>
      <c r="SMU75" s="119"/>
      <c r="SMV75" s="119"/>
      <c r="SMW75" s="119"/>
      <c r="SMX75" s="119"/>
      <c r="SMY75" s="119"/>
      <c r="SMZ75" s="119"/>
      <c r="SNA75" s="119"/>
      <c r="SNB75" s="119"/>
      <c r="SNC75" s="119"/>
      <c r="SND75" s="119"/>
      <c r="SNE75" s="119"/>
      <c r="SNF75" s="119"/>
      <c r="SNG75" s="119"/>
      <c r="SNH75" s="119"/>
      <c r="SNI75" s="119"/>
      <c r="SNJ75" s="119"/>
      <c r="SNK75" s="119"/>
      <c r="SNL75" s="119"/>
      <c r="SNM75" s="119"/>
      <c r="SNN75" s="119"/>
      <c r="SNO75" s="119"/>
      <c r="SNP75" s="119"/>
      <c r="SNQ75" s="119"/>
      <c r="SNR75" s="119"/>
      <c r="SNS75" s="119"/>
      <c r="SNT75" s="119"/>
      <c r="SNU75" s="119"/>
      <c r="SNV75" s="119"/>
      <c r="SNW75" s="119"/>
      <c r="SNX75" s="119"/>
      <c r="SNY75" s="119"/>
      <c r="SNZ75" s="119"/>
      <c r="SOA75" s="119"/>
      <c r="SOB75" s="119"/>
      <c r="SOC75" s="119"/>
      <c r="SOD75" s="119"/>
      <c r="SOE75" s="119"/>
      <c r="SOF75" s="119"/>
      <c r="SOG75" s="119"/>
      <c r="SOH75" s="119"/>
      <c r="SOI75" s="119"/>
      <c r="SOJ75" s="119"/>
      <c r="SOK75" s="119"/>
      <c r="SOL75" s="119"/>
      <c r="SOM75" s="119"/>
      <c r="SON75" s="119"/>
      <c r="SOO75" s="119"/>
      <c r="SOP75" s="119"/>
      <c r="SOQ75" s="119"/>
      <c r="SOR75" s="119"/>
      <c r="SOS75" s="119"/>
      <c r="SOT75" s="119"/>
      <c r="SOU75" s="119"/>
      <c r="SOV75" s="119"/>
      <c r="SOW75" s="119"/>
      <c r="SOX75" s="119"/>
      <c r="SOY75" s="119"/>
      <c r="SOZ75" s="119"/>
      <c r="SPA75" s="119"/>
      <c r="SPB75" s="119"/>
      <c r="SPC75" s="119"/>
      <c r="SPD75" s="119"/>
      <c r="SPE75" s="119"/>
      <c r="SPF75" s="119"/>
      <c r="SPG75" s="119"/>
      <c r="SPH75" s="119"/>
      <c r="SPI75" s="119"/>
      <c r="SPJ75" s="119"/>
      <c r="SPK75" s="119"/>
      <c r="SPL75" s="119"/>
      <c r="SPM75" s="119"/>
      <c r="SPN75" s="119"/>
      <c r="SPO75" s="119"/>
      <c r="SPP75" s="119"/>
      <c r="SPQ75" s="119"/>
      <c r="SPR75" s="119"/>
      <c r="SPS75" s="119"/>
      <c r="SPT75" s="119"/>
      <c r="SPU75" s="119"/>
      <c r="SPV75" s="119"/>
      <c r="SPW75" s="119"/>
      <c r="SPX75" s="119"/>
      <c r="SPY75" s="119"/>
      <c r="SPZ75" s="119"/>
      <c r="SQA75" s="119"/>
      <c r="SQB75" s="119"/>
      <c r="SQC75" s="119"/>
      <c r="SQD75" s="119"/>
      <c r="SQE75" s="119"/>
      <c r="SQF75" s="119"/>
      <c r="SQG75" s="119"/>
      <c r="SQH75" s="119"/>
      <c r="SQI75" s="119"/>
      <c r="SQJ75" s="119"/>
      <c r="SQK75" s="119"/>
      <c r="SQL75" s="119"/>
      <c r="SQM75" s="119"/>
      <c r="SQN75" s="119"/>
      <c r="SQO75" s="119"/>
      <c r="SQP75" s="119"/>
      <c r="SQQ75" s="119"/>
      <c r="SQR75" s="119"/>
      <c r="SQS75" s="119"/>
      <c r="SQT75" s="119"/>
      <c r="SQU75" s="119"/>
      <c r="SQV75" s="119"/>
      <c r="SQW75" s="119"/>
      <c r="SQX75" s="119"/>
      <c r="SQY75" s="119"/>
      <c r="SQZ75" s="119"/>
      <c r="SRA75" s="119"/>
      <c r="SRB75" s="119"/>
      <c r="SRC75" s="119"/>
      <c r="SRD75" s="119"/>
      <c r="SRE75" s="119"/>
      <c r="SRF75" s="119"/>
      <c r="SRG75" s="119"/>
      <c r="SRH75" s="119"/>
      <c r="SRI75" s="119"/>
      <c r="SRJ75" s="119"/>
      <c r="SRK75" s="119"/>
      <c r="SRL75" s="119"/>
      <c r="SRM75" s="119"/>
      <c r="SRN75" s="119"/>
      <c r="SRO75" s="119"/>
      <c r="SRP75" s="119"/>
      <c r="SRQ75" s="119"/>
      <c r="SRR75" s="119"/>
      <c r="SRS75" s="119"/>
      <c r="SRT75" s="119"/>
      <c r="SRU75" s="119"/>
      <c r="SRV75" s="119"/>
      <c r="SRW75" s="119"/>
      <c r="SRX75" s="119"/>
      <c r="SRY75" s="119"/>
      <c r="SRZ75" s="119"/>
      <c r="SSA75" s="119"/>
      <c r="SSB75" s="119"/>
      <c r="SSC75" s="119"/>
      <c r="SSD75" s="119"/>
      <c r="SSE75" s="119"/>
      <c r="SSF75" s="119"/>
      <c r="SSG75" s="119"/>
      <c r="SSH75" s="119"/>
      <c r="SSI75" s="119"/>
      <c r="SSJ75" s="119"/>
      <c r="SSK75" s="119"/>
      <c r="SSL75" s="119"/>
      <c r="SSM75" s="119"/>
      <c r="SSN75" s="119"/>
      <c r="SSO75" s="119"/>
      <c r="SSP75" s="119"/>
      <c r="SSQ75" s="119"/>
      <c r="SSR75" s="119"/>
      <c r="SSS75" s="119"/>
      <c r="SST75" s="119"/>
      <c r="SSU75" s="119"/>
      <c r="SSV75" s="119"/>
      <c r="SSW75" s="119"/>
      <c r="SSX75" s="119"/>
      <c r="SSY75" s="119"/>
      <c r="SSZ75" s="119"/>
      <c r="STA75" s="119"/>
      <c r="STB75" s="119"/>
      <c r="STC75" s="119"/>
      <c r="STD75" s="119"/>
      <c r="STE75" s="119"/>
      <c r="STF75" s="119"/>
      <c r="STG75" s="119"/>
      <c r="STH75" s="119"/>
      <c r="STI75" s="119"/>
      <c r="STJ75" s="119"/>
      <c r="STK75" s="119"/>
      <c r="STL75" s="119"/>
      <c r="STM75" s="119"/>
      <c r="STN75" s="119"/>
      <c r="STO75" s="119"/>
      <c r="STP75" s="119"/>
      <c r="STQ75" s="119"/>
      <c r="STR75" s="119"/>
      <c r="STS75" s="119"/>
      <c r="STT75" s="119"/>
      <c r="STU75" s="119"/>
      <c r="STV75" s="119"/>
      <c r="STW75" s="119"/>
      <c r="STX75" s="119"/>
      <c r="STY75" s="119"/>
      <c r="STZ75" s="119"/>
      <c r="SUA75" s="119"/>
      <c r="SUB75" s="119"/>
      <c r="SUC75" s="119"/>
      <c r="SUD75" s="119"/>
      <c r="SUE75" s="119"/>
      <c r="SUF75" s="119"/>
      <c r="SUG75" s="119"/>
      <c r="SUH75" s="119"/>
      <c r="SUI75" s="119"/>
      <c r="SUJ75" s="119"/>
      <c r="SUK75" s="119"/>
      <c r="SUL75" s="119"/>
      <c r="SUM75" s="119"/>
      <c r="SUN75" s="119"/>
      <c r="SUO75" s="119"/>
      <c r="SUP75" s="119"/>
      <c r="SUQ75" s="119"/>
      <c r="SUR75" s="119"/>
      <c r="SUS75" s="119"/>
      <c r="SUT75" s="119"/>
      <c r="SUU75" s="119"/>
      <c r="SUV75" s="119"/>
      <c r="SUW75" s="119"/>
      <c r="SUX75" s="119"/>
      <c r="SUY75" s="119"/>
      <c r="SUZ75" s="119"/>
      <c r="SVA75" s="119"/>
      <c r="SVB75" s="119"/>
      <c r="SVC75" s="119"/>
      <c r="SVD75" s="119"/>
      <c r="SVE75" s="119"/>
      <c r="SVF75" s="119"/>
      <c r="SVG75" s="119"/>
      <c r="SVH75" s="119"/>
      <c r="SVI75" s="119"/>
      <c r="SVJ75" s="119"/>
      <c r="SVK75" s="119"/>
      <c r="SVL75" s="119"/>
      <c r="SVM75" s="119"/>
      <c r="SVN75" s="119"/>
      <c r="SVO75" s="119"/>
      <c r="SVP75" s="119"/>
      <c r="SVQ75" s="119"/>
      <c r="SVR75" s="119"/>
      <c r="SVS75" s="119"/>
      <c r="SVT75" s="119"/>
      <c r="SVU75" s="119"/>
      <c r="SVV75" s="119"/>
      <c r="SVW75" s="119"/>
      <c r="SVX75" s="119"/>
      <c r="SVY75" s="119"/>
      <c r="SVZ75" s="119"/>
      <c r="SWA75" s="119"/>
      <c r="SWB75" s="119"/>
      <c r="SWC75" s="119"/>
      <c r="SWD75" s="119"/>
      <c r="SWE75" s="119"/>
      <c r="SWF75" s="119"/>
      <c r="SWG75" s="119"/>
      <c r="SWH75" s="119"/>
      <c r="SWI75" s="119"/>
      <c r="SWJ75" s="119"/>
      <c r="SWK75" s="119"/>
      <c r="SWL75" s="119"/>
      <c r="SWM75" s="119"/>
      <c r="SWN75" s="119"/>
      <c r="SWO75" s="119"/>
      <c r="SWP75" s="119"/>
      <c r="SWQ75" s="119"/>
      <c r="SWR75" s="119"/>
      <c r="SWS75" s="119"/>
      <c r="SWT75" s="119"/>
      <c r="SWU75" s="119"/>
      <c r="SWV75" s="119"/>
      <c r="SWW75" s="119"/>
      <c r="SWX75" s="119"/>
      <c r="SWY75" s="119"/>
      <c r="SWZ75" s="119"/>
      <c r="SXA75" s="119"/>
      <c r="SXB75" s="119"/>
      <c r="SXC75" s="119"/>
      <c r="SXD75" s="119"/>
      <c r="SXE75" s="119"/>
      <c r="SXF75" s="119"/>
      <c r="SXG75" s="119"/>
      <c r="SXH75" s="119"/>
      <c r="SXI75" s="119"/>
      <c r="SXJ75" s="119"/>
      <c r="SXK75" s="119"/>
      <c r="SXL75" s="119"/>
      <c r="SXM75" s="119"/>
      <c r="SXN75" s="119"/>
      <c r="SXO75" s="119"/>
      <c r="SXP75" s="119"/>
      <c r="SXQ75" s="119"/>
      <c r="SXR75" s="119"/>
      <c r="SXS75" s="119"/>
      <c r="SXT75" s="119"/>
      <c r="SXU75" s="119"/>
      <c r="SXV75" s="119"/>
      <c r="SXW75" s="119"/>
      <c r="SXX75" s="119"/>
      <c r="SXY75" s="119"/>
      <c r="SXZ75" s="119"/>
      <c r="SYA75" s="119"/>
      <c r="SYB75" s="119"/>
      <c r="SYC75" s="119"/>
      <c r="SYD75" s="119"/>
      <c r="SYE75" s="119"/>
      <c r="SYF75" s="119"/>
      <c r="SYG75" s="119"/>
      <c r="SYH75" s="119"/>
      <c r="SYI75" s="119"/>
      <c r="SYJ75" s="119"/>
      <c r="SYK75" s="119"/>
      <c r="SYL75" s="119"/>
      <c r="SYM75" s="119"/>
      <c r="SYN75" s="119"/>
      <c r="SYO75" s="119"/>
      <c r="SYP75" s="119"/>
      <c r="SYQ75" s="119"/>
      <c r="SYR75" s="119"/>
      <c r="SYS75" s="119"/>
      <c r="SYT75" s="119"/>
      <c r="SYU75" s="119"/>
      <c r="SYV75" s="119"/>
      <c r="SYW75" s="119"/>
      <c r="SYX75" s="119"/>
      <c r="SYY75" s="119"/>
      <c r="SYZ75" s="119"/>
      <c r="SZA75" s="119"/>
      <c r="SZB75" s="119"/>
      <c r="SZC75" s="119"/>
      <c r="SZD75" s="119"/>
      <c r="SZE75" s="119"/>
      <c r="SZF75" s="119"/>
      <c r="SZG75" s="119"/>
      <c r="SZH75" s="119"/>
      <c r="SZI75" s="119"/>
      <c r="SZJ75" s="119"/>
      <c r="SZK75" s="119"/>
      <c r="SZL75" s="119"/>
      <c r="SZM75" s="119"/>
      <c r="SZN75" s="119"/>
      <c r="SZO75" s="119"/>
      <c r="SZP75" s="119"/>
      <c r="SZQ75" s="119"/>
      <c r="SZR75" s="119"/>
      <c r="SZS75" s="119"/>
      <c r="SZT75" s="119"/>
      <c r="SZU75" s="119"/>
      <c r="SZV75" s="119"/>
      <c r="SZW75" s="119"/>
      <c r="SZX75" s="119"/>
      <c r="SZY75" s="119"/>
      <c r="SZZ75" s="119"/>
      <c r="TAA75" s="119"/>
      <c r="TAB75" s="119"/>
      <c r="TAC75" s="119"/>
      <c r="TAD75" s="119"/>
      <c r="TAE75" s="119"/>
      <c r="TAF75" s="119"/>
      <c r="TAG75" s="119"/>
      <c r="TAH75" s="119"/>
      <c r="TAI75" s="119"/>
      <c r="TAJ75" s="119"/>
      <c r="TAK75" s="119"/>
      <c r="TAL75" s="119"/>
      <c r="TAM75" s="119"/>
      <c r="TAN75" s="119"/>
      <c r="TAO75" s="119"/>
      <c r="TAP75" s="119"/>
      <c r="TAQ75" s="119"/>
      <c r="TAR75" s="119"/>
      <c r="TAS75" s="119"/>
      <c r="TAT75" s="119"/>
      <c r="TAU75" s="119"/>
      <c r="TAV75" s="119"/>
      <c r="TAW75" s="119"/>
      <c r="TAX75" s="119"/>
      <c r="TAY75" s="119"/>
      <c r="TAZ75" s="119"/>
      <c r="TBA75" s="119"/>
      <c r="TBB75" s="119"/>
      <c r="TBC75" s="119"/>
      <c r="TBD75" s="119"/>
      <c r="TBE75" s="119"/>
      <c r="TBF75" s="119"/>
      <c r="TBG75" s="119"/>
      <c r="TBH75" s="119"/>
      <c r="TBI75" s="119"/>
      <c r="TBJ75" s="119"/>
      <c r="TBK75" s="119"/>
      <c r="TBL75" s="119"/>
      <c r="TBM75" s="119"/>
      <c r="TBN75" s="119"/>
      <c r="TBO75" s="119"/>
      <c r="TBP75" s="119"/>
      <c r="TBQ75" s="119"/>
      <c r="TBR75" s="119"/>
      <c r="TBS75" s="119"/>
      <c r="TBT75" s="119"/>
      <c r="TBU75" s="119"/>
      <c r="TBV75" s="119"/>
      <c r="TBW75" s="119"/>
      <c r="TBX75" s="119"/>
      <c r="TBY75" s="119"/>
      <c r="TBZ75" s="119"/>
      <c r="TCA75" s="119"/>
      <c r="TCB75" s="119"/>
      <c r="TCC75" s="119"/>
      <c r="TCD75" s="119"/>
      <c r="TCE75" s="119"/>
      <c r="TCF75" s="119"/>
      <c r="TCG75" s="119"/>
      <c r="TCH75" s="119"/>
      <c r="TCI75" s="119"/>
      <c r="TCJ75" s="119"/>
      <c r="TCK75" s="119"/>
      <c r="TCL75" s="119"/>
      <c r="TCM75" s="119"/>
      <c r="TCN75" s="119"/>
      <c r="TCO75" s="119"/>
      <c r="TCP75" s="119"/>
      <c r="TCQ75" s="119"/>
      <c r="TCR75" s="119"/>
      <c r="TCS75" s="119"/>
      <c r="TCT75" s="119"/>
      <c r="TCU75" s="119"/>
      <c r="TCV75" s="119"/>
      <c r="TCW75" s="119"/>
      <c r="TCX75" s="119"/>
      <c r="TCY75" s="119"/>
      <c r="TCZ75" s="119"/>
      <c r="TDA75" s="119"/>
      <c r="TDB75" s="119"/>
      <c r="TDC75" s="119"/>
      <c r="TDD75" s="119"/>
      <c r="TDE75" s="119"/>
      <c r="TDF75" s="119"/>
      <c r="TDG75" s="119"/>
      <c r="TDH75" s="119"/>
      <c r="TDI75" s="119"/>
      <c r="TDJ75" s="119"/>
      <c r="TDK75" s="119"/>
      <c r="TDL75" s="119"/>
      <c r="TDM75" s="119"/>
      <c r="TDN75" s="119"/>
      <c r="TDO75" s="119"/>
      <c r="TDP75" s="119"/>
      <c r="TDQ75" s="119"/>
      <c r="TDR75" s="119"/>
      <c r="TDS75" s="119"/>
      <c r="TDT75" s="119"/>
      <c r="TDU75" s="119"/>
      <c r="TDV75" s="119"/>
      <c r="TDW75" s="119"/>
      <c r="TDX75" s="119"/>
      <c r="TDY75" s="119"/>
      <c r="TDZ75" s="119"/>
      <c r="TEA75" s="119"/>
      <c r="TEB75" s="119"/>
      <c r="TEC75" s="119"/>
      <c r="TED75" s="119"/>
      <c r="TEE75" s="119"/>
      <c r="TEF75" s="119"/>
      <c r="TEG75" s="119"/>
      <c r="TEH75" s="119"/>
      <c r="TEI75" s="119"/>
      <c r="TEJ75" s="119"/>
      <c r="TEK75" s="119"/>
      <c r="TEL75" s="119"/>
      <c r="TEM75" s="119"/>
      <c r="TEN75" s="119"/>
      <c r="TEO75" s="119"/>
      <c r="TEP75" s="119"/>
      <c r="TEQ75" s="119"/>
      <c r="TER75" s="119"/>
      <c r="TES75" s="119"/>
      <c r="TET75" s="119"/>
      <c r="TEU75" s="119"/>
      <c r="TEV75" s="119"/>
      <c r="TEW75" s="119"/>
      <c r="TEX75" s="119"/>
      <c r="TEY75" s="119"/>
      <c r="TEZ75" s="119"/>
      <c r="TFA75" s="119"/>
      <c r="TFB75" s="119"/>
      <c r="TFC75" s="119"/>
      <c r="TFD75" s="119"/>
      <c r="TFE75" s="119"/>
      <c r="TFF75" s="119"/>
      <c r="TFG75" s="119"/>
      <c r="TFH75" s="119"/>
      <c r="TFI75" s="119"/>
      <c r="TFJ75" s="119"/>
      <c r="TFK75" s="119"/>
      <c r="TFL75" s="119"/>
      <c r="TFM75" s="119"/>
      <c r="TFN75" s="119"/>
      <c r="TFO75" s="119"/>
      <c r="TFP75" s="119"/>
      <c r="TFQ75" s="119"/>
      <c r="TFR75" s="119"/>
      <c r="TFS75" s="119"/>
      <c r="TFT75" s="119"/>
      <c r="TFU75" s="119"/>
      <c r="TFV75" s="119"/>
      <c r="TFW75" s="119"/>
      <c r="TFX75" s="119"/>
      <c r="TFY75" s="119"/>
      <c r="TFZ75" s="119"/>
      <c r="TGA75" s="119"/>
      <c r="TGB75" s="119"/>
      <c r="TGC75" s="119"/>
      <c r="TGD75" s="119"/>
      <c r="TGE75" s="119"/>
      <c r="TGF75" s="119"/>
      <c r="TGG75" s="119"/>
      <c r="TGH75" s="119"/>
      <c r="TGI75" s="119"/>
      <c r="TGJ75" s="119"/>
      <c r="TGK75" s="119"/>
      <c r="TGL75" s="119"/>
      <c r="TGM75" s="119"/>
      <c r="TGN75" s="119"/>
      <c r="TGO75" s="119"/>
      <c r="TGP75" s="119"/>
      <c r="TGQ75" s="119"/>
      <c r="TGR75" s="119"/>
      <c r="TGS75" s="119"/>
      <c r="TGT75" s="119"/>
      <c r="TGU75" s="119"/>
      <c r="TGV75" s="119"/>
      <c r="TGW75" s="119"/>
      <c r="TGX75" s="119"/>
      <c r="TGY75" s="119"/>
      <c r="TGZ75" s="119"/>
      <c r="THA75" s="119"/>
      <c r="THB75" s="119"/>
      <c r="THC75" s="119"/>
      <c r="THD75" s="119"/>
      <c r="THE75" s="119"/>
      <c r="THF75" s="119"/>
      <c r="THG75" s="119"/>
      <c r="THH75" s="119"/>
      <c r="THI75" s="119"/>
      <c r="THJ75" s="119"/>
      <c r="THK75" s="119"/>
      <c r="THL75" s="119"/>
      <c r="THM75" s="119"/>
      <c r="THN75" s="119"/>
      <c r="THO75" s="119"/>
      <c r="THP75" s="119"/>
      <c r="THQ75" s="119"/>
      <c r="THR75" s="119"/>
      <c r="THS75" s="119"/>
      <c r="THT75" s="119"/>
      <c r="THU75" s="119"/>
      <c r="THV75" s="119"/>
      <c r="THW75" s="119"/>
      <c r="THX75" s="119"/>
      <c r="THY75" s="119"/>
      <c r="THZ75" s="119"/>
      <c r="TIA75" s="119"/>
      <c r="TIB75" s="119"/>
      <c r="TIC75" s="119"/>
      <c r="TID75" s="119"/>
      <c r="TIE75" s="119"/>
      <c r="TIF75" s="119"/>
      <c r="TIG75" s="119"/>
      <c r="TIH75" s="119"/>
      <c r="TII75" s="119"/>
      <c r="TIJ75" s="119"/>
      <c r="TIK75" s="119"/>
      <c r="TIL75" s="119"/>
      <c r="TIM75" s="119"/>
      <c r="TIN75" s="119"/>
      <c r="TIO75" s="119"/>
      <c r="TIP75" s="119"/>
      <c r="TIQ75" s="119"/>
      <c r="TIR75" s="119"/>
      <c r="TIS75" s="119"/>
      <c r="TIT75" s="119"/>
      <c r="TIU75" s="119"/>
      <c r="TIV75" s="119"/>
      <c r="TIW75" s="119"/>
      <c r="TIX75" s="119"/>
      <c r="TIY75" s="119"/>
      <c r="TIZ75" s="119"/>
      <c r="TJA75" s="119"/>
      <c r="TJB75" s="119"/>
      <c r="TJC75" s="119"/>
      <c r="TJD75" s="119"/>
      <c r="TJE75" s="119"/>
      <c r="TJF75" s="119"/>
      <c r="TJG75" s="119"/>
      <c r="TJH75" s="119"/>
      <c r="TJI75" s="119"/>
      <c r="TJJ75" s="119"/>
      <c r="TJK75" s="119"/>
      <c r="TJL75" s="119"/>
      <c r="TJM75" s="119"/>
      <c r="TJN75" s="119"/>
      <c r="TJO75" s="119"/>
      <c r="TJP75" s="119"/>
      <c r="TJQ75" s="119"/>
      <c r="TJR75" s="119"/>
      <c r="TJS75" s="119"/>
      <c r="TJT75" s="119"/>
      <c r="TJU75" s="119"/>
      <c r="TJV75" s="119"/>
      <c r="TJW75" s="119"/>
      <c r="TJX75" s="119"/>
      <c r="TJY75" s="119"/>
      <c r="TJZ75" s="119"/>
      <c r="TKA75" s="119"/>
      <c r="TKB75" s="119"/>
      <c r="TKC75" s="119"/>
      <c r="TKD75" s="119"/>
      <c r="TKE75" s="119"/>
      <c r="TKF75" s="119"/>
      <c r="TKG75" s="119"/>
      <c r="TKH75" s="119"/>
      <c r="TKI75" s="119"/>
      <c r="TKJ75" s="119"/>
      <c r="TKK75" s="119"/>
      <c r="TKL75" s="119"/>
      <c r="TKM75" s="119"/>
      <c r="TKN75" s="119"/>
      <c r="TKO75" s="119"/>
      <c r="TKP75" s="119"/>
      <c r="TKQ75" s="119"/>
      <c r="TKR75" s="119"/>
      <c r="TKS75" s="119"/>
      <c r="TKT75" s="119"/>
      <c r="TKU75" s="119"/>
      <c r="TKV75" s="119"/>
      <c r="TKW75" s="119"/>
      <c r="TKX75" s="119"/>
      <c r="TKY75" s="119"/>
      <c r="TKZ75" s="119"/>
      <c r="TLA75" s="119"/>
      <c r="TLB75" s="119"/>
      <c r="TLC75" s="119"/>
      <c r="TLD75" s="119"/>
      <c r="TLE75" s="119"/>
      <c r="TLF75" s="119"/>
      <c r="TLG75" s="119"/>
      <c r="TLH75" s="119"/>
      <c r="TLI75" s="119"/>
      <c r="TLJ75" s="119"/>
      <c r="TLK75" s="119"/>
      <c r="TLL75" s="119"/>
      <c r="TLM75" s="119"/>
      <c r="TLN75" s="119"/>
      <c r="TLO75" s="119"/>
      <c r="TLP75" s="119"/>
      <c r="TLQ75" s="119"/>
      <c r="TLR75" s="119"/>
      <c r="TLS75" s="119"/>
      <c r="TLT75" s="119"/>
      <c r="TLU75" s="119"/>
      <c r="TLV75" s="119"/>
      <c r="TLW75" s="119"/>
      <c r="TLX75" s="119"/>
      <c r="TLY75" s="119"/>
      <c r="TLZ75" s="119"/>
      <c r="TMA75" s="119"/>
      <c r="TMB75" s="119"/>
      <c r="TMC75" s="119"/>
      <c r="TMD75" s="119"/>
      <c r="TME75" s="119"/>
      <c r="TMF75" s="119"/>
      <c r="TMG75" s="119"/>
      <c r="TMH75" s="119"/>
      <c r="TMI75" s="119"/>
      <c r="TMJ75" s="119"/>
      <c r="TMK75" s="119"/>
      <c r="TML75" s="119"/>
      <c r="TMM75" s="119"/>
      <c r="TMN75" s="119"/>
      <c r="TMO75" s="119"/>
      <c r="TMP75" s="119"/>
      <c r="TMQ75" s="119"/>
      <c r="TMR75" s="119"/>
      <c r="TMS75" s="119"/>
      <c r="TMT75" s="119"/>
      <c r="TMU75" s="119"/>
      <c r="TMV75" s="119"/>
      <c r="TMW75" s="119"/>
      <c r="TMX75" s="119"/>
      <c r="TMY75" s="119"/>
      <c r="TMZ75" s="119"/>
      <c r="TNA75" s="119"/>
      <c r="TNB75" s="119"/>
      <c r="TNC75" s="119"/>
      <c r="TND75" s="119"/>
      <c r="TNE75" s="119"/>
      <c r="TNF75" s="119"/>
      <c r="TNG75" s="119"/>
      <c r="TNH75" s="119"/>
      <c r="TNI75" s="119"/>
      <c r="TNJ75" s="119"/>
      <c r="TNK75" s="119"/>
      <c r="TNL75" s="119"/>
      <c r="TNM75" s="119"/>
      <c r="TNN75" s="119"/>
      <c r="TNO75" s="119"/>
      <c r="TNP75" s="119"/>
      <c r="TNQ75" s="119"/>
      <c r="TNR75" s="119"/>
      <c r="TNS75" s="119"/>
      <c r="TNT75" s="119"/>
      <c r="TNU75" s="119"/>
      <c r="TNV75" s="119"/>
      <c r="TNW75" s="119"/>
      <c r="TNX75" s="119"/>
      <c r="TNY75" s="119"/>
      <c r="TNZ75" s="119"/>
      <c r="TOA75" s="119"/>
      <c r="TOB75" s="119"/>
      <c r="TOC75" s="119"/>
      <c r="TOD75" s="119"/>
      <c r="TOE75" s="119"/>
      <c r="TOF75" s="119"/>
      <c r="TOG75" s="119"/>
      <c r="TOH75" s="119"/>
      <c r="TOI75" s="119"/>
      <c r="TOJ75" s="119"/>
      <c r="TOK75" s="119"/>
      <c r="TOL75" s="119"/>
      <c r="TOM75" s="119"/>
      <c r="TON75" s="119"/>
      <c r="TOO75" s="119"/>
      <c r="TOP75" s="119"/>
      <c r="TOQ75" s="119"/>
      <c r="TOR75" s="119"/>
      <c r="TOS75" s="119"/>
      <c r="TOT75" s="119"/>
      <c r="TOU75" s="119"/>
      <c r="TOV75" s="119"/>
      <c r="TOW75" s="119"/>
      <c r="TOX75" s="119"/>
      <c r="TOY75" s="119"/>
      <c r="TOZ75" s="119"/>
      <c r="TPA75" s="119"/>
      <c r="TPB75" s="119"/>
      <c r="TPC75" s="119"/>
      <c r="TPD75" s="119"/>
      <c r="TPE75" s="119"/>
      <c r="TPF75" s="119"/>
      <c r="TPG75" s="119"/>
      <c r="TPH75" s="119"/>
      <c r="TPI75" s="119"/>
      <c r="TPJ75" s="119"/>
      <c r="TPK75" s="119"/>
      <c r="TPL75" s="119"/>
      <c r="TPM75" s="119"/>
      <c r="TPN75" s="119"/>
      <c r="TPO75" s="119"/>
      <c r="TPP75" s="119"/>
      <c r="TPQ75" s="119"/>
      <c r="TPR75" s="119"/>
      <c r="TPS75" s="119"/>
      <c r="TPT75" s="119"/>
      <c r="TPU75" s="119"/>
      <c r="TPV75" s="119"/>
      <c r="TPW75" s="119"/>
      <c r="TPX75" s="119"/>
      <c r="TPY75" s="119"/>
      <c r="TPZ75" s="119"/>
      <c r="TQA75" s="119"/>
      <c r="TQB75" s="119"/>
      <c r="TQC75" s="119"/>
      <c r="TQD75" s="119"/>
      <c r="TQE75" s="119"/>
      <c r="TQF75" s="119"/>
      <c r="TQG75" s="119"/>
      <c r="TQH75" s="119"/>
      <c r="TQI75" s="119"/>
      <c r="TQJ75" s="119"/>
      <c r="TQK75" s="119"/>
      <c r="TQL75" s="119"/>
      <c r="TQM75" s="119"/>
      <c r="TQN75" s="119"/>
      <c r="TQO75" s="119"/>
      <c r="TQP75" s="119"/>
      <c r="TQQ75" s="119"/>
      <c r="TQR75" s="119"/>
      <c r="TQS75" s="119"/>
      <c r="TQT75" s="119"/>
      <c r="TQU75" s="119"/>
      <c r="TQV75" s="119"/>
      <c r="TQW75" s="119"/>
      <c r="TQX75" s="119"/>
      <c r="TQY75" s="119"/>
      <c r="TQZ75" s="119"/>
      <c r="TRA75" s="119"/>
      <c r="TRB75" s="119"/>
      <c r="TRC75" s="119"/>
      <c r="TRD75" s="119"/>
      <c r="TRE75" s="119"/>
      <c r="TRF75" s="119"/>
      <c r="TRG75" s="119"/>
      <c r="TRH75" s="119"/>
      <c r="TRI75" s="119"/>
      <c r="TRJ75" s="119"/>
      <c r="TRK75" s="119"/>
      <c r="TRL75" s="119"/>
      <c r="TRM75" s="119"/>
      <c r="TRN75" s="119"/>
      <c r="TRO75" s="119"/>
      <c r="TRP75" s="119"/>
      <c r="TRQ75" s="119"/>
      <c r="TRR75" s="119"/>
      <c r="TRS75" s="119"/>
      <c r="TRT75" s="119"/>
      <c r="TRU75" s="119"/>
      <c r="TRV75" s="119"/>
      <c r="TRW75" s="119"/>
      <c r="TRX75" s="119"/>
      <c r="TRY75" s="119"/>
      <c r="TRZ75" s="119"/>
      <c r="TSA75" s="119"/>
      <c r="TSB75" s="119"/>
      <c r="TSC75" s="119"/>
      <c r="TSD75" s="119"/>
      <c r="TSE75" s="119"/>
      <c r="TSF75" s="119"/>
      <c r="TSG75" s="119"/>
      <c r="TSH75" s="119"/>
      <c r="TSI75" s="119"/>
      <c r="TSJ75" s="119"/>
      <c r="TSK75" s="119"/>
      <c r="TSL75" s="119"/>
      <c r="TSM75" s="119"/>
      <c r="TSN75" s="119"/>
      <c r="TSO75" s="119"/>
      <c r="TSP75" s="119"/>
      <c r="TSQ75" s="119"/>
      <c r="TSR75" s="119"/>
      <c r="TSS75" s="119"/>
      <c r="TST75" s="119"/>
      <c r="TSU75" s="119"/>
      <c r="TSV75" s="119"/>
      <c r="TSW75" s="119"/>
      <c r="TSX75" s="119"/>
      <c r="TSY75" s="119"/>
      <c r="TSZ75" s="119"/>
      <c r="TTA75" s="119"/>
      <c r="TTB75" s="119"/>
      <c r="TTC75" s="119"/>
      <c r="TTD75" s="119"/>
      <c r="TTE75" s="119"/>
      <c r="TTF75" s="119"/>
      <c r="TTG75" s="119"/>
      <c r="TTH75" s="119"/>
      <c r="TTI75" s="119"/>
      <c r="TTJ75" s="119"/>
      <c r="TTK75" s="119"/>
      <c r="TTL75" s="119"/>
      <c r="TTM75" s="119"/>
      <c r="TTN75" s="119"/>
      <c r="TTO75" s="119"/>
      <c r="TTP75" s="119"/>
      <c r="TTQ75" s="119"/>
      <c r="TTR75" s="119"/>
      <c r="TTS75" s="119"/>
      <c r="TTT75" s="119"/>
      <c r="TTU75" s="119"/>
      <c r="TTV75" s="119"/>
      <c r="TTW75" s="119"/>
      <c r="TTX75" s="119"/>
      <c r="TTY75" s="119"/>
      <c r="TTZ75" s="119"/>
      <c r="TUA75" s="119"/>
      <c r="TUB75" s="119"/>
      <c r="TUC75" s="119"/>
      <c r="TUD75" s="119"/>
      <c r="TUE75" s="119"/>
      <c r="TUF75" s="119"/>
      <c r="TUG75" s="119"/>
      <c r="TUH75" s="119"/>
      <c r="TUI75" s="119"/>
      <c r="TUJ75" s="119"/>
      <c r="TUK75" s="119"/>
      <c r="TUL75" s="119"/>
      <c r="TUM75" s="119"/>
      <c r="TUN75" s="119"/>
      <c r="TUO75" s="119"/>
      <c r="TUP75" s="119"/>
      <c r="TUQ75" s="119"/>
      <c r="TUR75" s="119"/>
      <c r="TUS75" s="119"/>
      <c r="TUT75" s="119"/>
      <c r="TUU75" s="119"/>
      <c r="TUV75" s="119"/>
      <c r="TUW75" s="119"/>
      <c r="TUX75" s="119"/>
      <c r="TUY75" s="119"/>
      <c r="TUZ75" s="119"/>
      <c r="TVA75" s="119"/>
      <c r="TVB75" s="119"/>
      <c r="TVC75" s="119"/>
      <c r="TVD75" s="119"/>
      <c r="TVE75" s="119"/>
      <c r="TVF75" s="119"/>
      <c r="TVG75" s="119"/>
      <c r="TVH75" s="119"/>
      <c r="TVI75" s="119"/>
      <c r="TVJ75" s="119"/>
      <c r="TVK75" s="119"/>
      <c r="TVL75" s="119"/>
      <c r="TVM75" s="119"/>
      <c r="TVN75" s="119"/>
      <c r="TVO75" s="119"/>
      <c r="TVP75" s="119"/>
      <c r="TVQ75" s="119"/>
      <c r="TVR75" s="119"/>
      <c r="TVS75" s="119"/>
      <c r="TVT75" s="119"/>
      <c r="TVU75" s="119"/>
      <c r="TVV75" s="119"/>
      <c r="TVW75" s="119"/>
      <c r="TVX75" s="119"/>
      <c r="TVY75" s="119"/>
      <c r="TVZ75" s="119"/>
      <c r="TWA75" s="119"/>
      <c r="TWB75" s="119"/>
      <c r="TWC75" s="119"/>
      <c r="TWD75" s="119"/>
      <c r="TWE75" s="119"/>
      <c r="TWF75" s="119"/>
      <c r="TWG75" s="119"/>
      <c r="TWH75" s="119"/>
      <c r="TWI75" s="119"/>
      <c r="TWJ75" s="119"/>
      <c r="TWK75" s="119"/>
      <c r="TWL75" s="119"/>
      <c r="TWM75" s="119"/>
      <c r="TWN75" s="119"/>
      <c r="TWO75" s="119"/>
      <c r="TWP75" s="119"/>
      <c r="TWQ75" s="119"/>
      <c r="TWR75" s="119"/>
      <c r="TWS75" s="119"/>
      <c r="TWT75" s="119"/>
      <c r="TWU75" s="119"/>
      <c r="TWV75" s="119"/>
      <c r="TWW75" s="119"/>
      <c r="TWX75" s="119"/>
      <c r="TWY75" s="119"/>
      <c r="TWZ75" s="119"/>
      <c r="TXA75" s="119"/>
      <c r="TXB75" s="119"/>
      <c r="TXC75" s="119"/>
      <c r="TXD75" s="119"/>
      <c r="TXE75" s="119"/>
      <c r="TXF75" s="119"/>
      <c r="TXG75" s="119"/>
      <c r="TXH75" s="119"/>
      <c r="TXI75" s="119"/>
      <c r="TXJ75" s="119"/>
      <c r="TXK75" s="119"/>
      <c r="TXL75" s="119"/>
      <c r="TXM75" s="119"/>
      <c r="TXN75" s="119"/>
      <c r="TXO75" s="119"/>
      <c r="TXP75" s="119"/>
      <c r="TXQ75" s="119"/>
      <c r="TXR75" s="119"/>
      <c r="TXS75" s="119"/>
      <c r="TXT75" s="119"/>
      <c r="TXU75" s="119"/>
      <c r="TXV75" s="119"/>
      <c r="TXW75" s="119"/>
      <c r="TXX75" s="119"/>
      <c r="TXY75" s="119"/>
      <c r="TXZ75" s="119"/>
      <c r="TYA75" s="119"/>
      <c r="TYB75" s="119"/>
      <c r="TYC75" s="119"/>
      <c r="TYD75" s="119"/>
      <c r="TYE75" s="119"/>
      <c r="TYF75" s="119"/>
      <c r="TYG75" s="119"/>
      <c r="TYH75" s="119"/>
      <c r="TYI75" s="119"/>
      <c r="TYJ75" s="119"/>
      <c r="TYK75" s="119"/>
      <c r="TYL75" s="119"/>
      <c r="TYM75" s="119"/>
      <c r="TYN75" s="119"/>
      <c r="TYO75" s="119"/>
      <c r="TYP75" s="119"/>
      <c r="TYQ75" s="119"/>
      <c r="TYR75" s="119"/>
      <c r="TYS75" s="119"/>
      <c r="TYT75" s="119"/>
      <c r="TYU75" s="119"/>
      <c r="TYV75" s="119"/>
      <c r="TYW75" s="119"/>
      <c r="TYX75" s="119"/>
      <c r="TYY75" s="119"/>
      <c r="TYZ75" s="119"/>
      <c r="TZA75" s="119"/>
      <c r="TZB75" s="119"/>
      <c r="TZC75" s="119"/>
      <c r="TZD75" s="119"/>
      <c r="TZE75" s="119"/>
      <c r="TZF75" s="119"/>
      <c r="TZG75" s="119"/>
      <c r="TZH75" s="119"/>
      <c r="TZI75" s="119"/>
      <c r="TZJ75" s="119"/>
      <c r="TZK75" s="119"/>
      <c r="TZL75" s="119"/>
      <c r="TZM75" s="119"/>
      <c r="TZN75" s="119"/>
      <c r="TZO75" s="119"/>
      <c r="TZP75" s="119"/>
      <c r="TZQ75" s="119"/>
      <c r="TZR75" s="119"/>
      <c r="TZS75" s="119"/>
      <c r="TZT75" s="119"/>
      <c r="TZU75" s="119"/>
      <c r="TZV75" s="119"/>
      <c r="TZW75" s="119"/>
      <c r="TZX75" s="119"/>
      <c r="TZY75" s="119"/>
      <c r="TZZ75" s="119"/>
      <c r="UAA75" s="119"/>
      <c r="UAB75" s="119"/>
      <c r="UAC75" s="119"/>
      <c r="UAD75" s="119"/>
      <c r="UAE75" s="119"/>
      <c r="UAF75" s="119"/>
      <c r="UAG75" s="119"/>
      <c r="UAH75" s="119"/>
      <c r="UAI75" s="119"/>
      <c r="UAJ75" s="119"/>
      <c r="UAK75" s="119"/>
      <c r="UAL75" s="119"/>
      <c r="UAM75" s="119"/>
      <c r="UAN75" s="119"/>
      <c r="UAO75" s="119"/>
      <c r="UAP75" s="119"/>
      <c r="UAQ75" s="119"/>
      <c r="UAR75" s="119"/>
      <c r="UAS75" s="119"/>
      <c r="UAT75" s="119"/>
      <c r="UAU75" s="119"/>
      <c r="UAV75" s="119"/>
      <c r="UAW75" s="119"/>
      <c r="UAX75" s="119"/>
      <c r="UAY75" s="119"/>
      <c r="UAZ75" s="119"/>
      <c r="UBA75" s="119"/>
      <c r="UBB75" s="119"/>
      <c r="UBC75" s="119"/>
      <c r="UBD75" s="119"/>
      <c r="UBE75" s="119"/>
      <c r="UBF75" s="119"/>
      <c r="UBG75" s="119"/>
      <c r="UBH75" s="119"/>
      <c r="UBI75" s="119"/>
      <c r="UBJ75" s="119"/>
      <c r="UBK75" s="119"/>
      <c r="UBL75" s="119"/>
      <c r="UBM75" s="119"/>
      <c r="UBN75" s="119"/>
      <c r="UBO75" s="119"/>
      <c r="UBP75" s="119"/>
      <c r="UBQ75" s="119"/>
      <c r="UBR75" s="119"/>
      <c r="UBS75" s="119"/>
      <c r="UBT75" s="119"/>
      <c r="UBU75" s="119"/>
      <c r="UBV75" s="119"/>
      <c r="UBW75" s="119"/>
      <c r="UBX75" s="119"/>
      <c r="UBY75" s="119"/>
      <c r="UBZ75" s="119"/>
      <c r="UCA75" s="119"/>
      <c r="UCB75" s="119"/>
      <c r="UCC75" s="119"/>
      <c r="UCD75" s="119"/>
      <c r="UCE75" s="119"/>
      <c r="UCF75" s="119"/>
      <c r="UCG75" s="119"/>
      <c r="UCH75" s="119"/>
      <c r="UCI75" s="119"/>
      <c r="UCJ75" s="119"/>
      <c r="UCK75" s="119"/>
      <c r="UCL75" s="119"/>
      <c r="UCM75" s="119"/>
      <c r="UCN75" s="119"/>
      <c r="UCO75" s="119"/>
      <c r="UCP75" s="119"/>
      <c r="UCQ75" s="119"/>
      <c r="UCR75" s="119"/>
      <c r="UCS75" s="119"/>
      <c r="UCT75" s="119"/>
      <c r="UCU75" s="119"/>
      <c r="UCV75" s="119"/>
      <c r="UCW75" s="119"/>
      <c r="UCX75" s="119"/>
      <c r="UCY75" s="119"/>
      <c r="UCZ75" s="119"/>
      <c r="UDA75" s="119"/>
      <c r="UDB75" s="119"/>
      <c r="UDC75" s="119"/>
      <c r="UDD75" s="119"/>
      <c r="UDE75" s="119"/>
      <c r="UDF75" s="119"/>
      <c r="UDG75" s="119"/>
      <c r="UDH75" s="119"/>
      <c r="UDI75" s="119"/>
      <c r="UDJ75" s="119"/>
      <c r="UDK75" s="119"/>
      <c r="UDL75" s="119"/>
      <c r="UDM75" s="119"/>
      <c r="UDN75" s="119"/>
      <c r="UDO75" s="119"/>
      <c r="UDP75" s="119"/>
      <c r="UDQ75" s="119"/>
      <c r="UDR75" s="119"/>
      <c r="UDS75" s="119"/>
      <c r="UDT75" s="119"/>
      <c r="UDU75" s="119"/>
      <c r="UDV75" s="119"/>
      <c r="UDW75" s="119"/>
      <c r="UDX75" s="119"/>
      <c r="UDY75" s="119"/>
      <c r="UDZ75" s="119"/>
      <c r="UEA75" s="119"/>
      <c r="UEB75" s="119"/>
      <c r="UEC75" s="119"/>
      <c r="UED75" s="119"/>
      <c r="UEE75" s="119"/>
      <c r="UEF75" s="119"/>
      <c r="UEG75" s="119"/>
      <c r="UEH75" s="119"/>
      <c r="UEI75" s="119"/>
      <c r="UEJ75" s="119"/>
      <c r="UEK75" s="119"/>
      <c r="UEL75" s="119"/>
      <c r="UEM75" s="119"/>
      <c r="UEN75" s="119"/>
      <c r="UEO75" s="119"/>
      <c r="UEP75" s="119"/>
      <c r="UEQ75" s="119"/>
      <c r="UER75" s="119"/>
      <c r="UES75" s="119"/>
      <c r="UET75" s="119"/>
      <c r="UEU75" s="119"/>
      <c r="UEV75" s="119"/>
      <c r="UEW75" s="119"/>
      <c r="UEX75" s="119"/>
      <c r="UEY75" s="119"/>
      <c r="UEZ75" s="119"/>
      <c r="UFA75" s="119"/>
      <c r="UFB75" s="119"/>
      <c r="UFC75" s="119"/>
      <c r="UFD75" s="119"/>
      <c r="UFE75" s="119"/>
      <c r="UFF75" s="119"/>
      <c r="UFG75" s="119"/>
      <c r="UFH75" s="119"/>
      <c r="UFI75" s="119"/>
      <c r="UFJ75" s="119"/>
      <c r="UFK75" s="119"/>
      <c r="UFL75" s="119"/>
      <c r="UFM75" s="119"/>
      <c r="UFN75" s="119"/>
      <c r="UFO75" s="119"/>
      <c r="UFP75" s="119"/>
      <c r="UFQ75" s="119"/>
      <c r="UFR75" s="119"/>
      <c r="UFS75" s="119"/>
      <c r="UFT75" s="119"/>
      <c r="UFU75" s="119"/>
      <c r="UFV75" s="119"/>
      <c r="UFW75" s="119"/>
      <c r="UFX75" s="119"/>
      <c r="UFY75" s="119"/>
      <c r="UFZ75" s="119"/>
      <c r="UGA75" s="119"/>
      <c r="UGB75" s="119"/>
      <c r="UGC75" s="119"/>
      <c r="UGD75" s="119"/>
      <c r="UGE75" s="119"/>
      <c r="UGF75" s="119"/>
      <c r="UGG75" s="119"/>
      <c r="UGH75" s="119"/>
      <c r="UGI75" s="119"/>
      <c r="UGJ75" s="119"/>
      <c r="UGK75" s="119"/>
      <c r="UGL75" s="119"/>
      <c r="UGM75" s="119"/>
      <c r="UGN75" s="119"/>
      <c r="UGO75" s="119"/>
      <c r="UGP75" s="119"/>
      <c r="UGQ75" s="119"/>
      <c r="UGR75" s="119"/>
      <c r="UGS75" s="119"/>
      <c r="UGT75" s="119"/>
      <c r="UGU75" s="119"/>
      <c r="UGV75" s="119"/>
      <c r="UGW75" s="119"/>
      <c r="UGX75" s="119"/>
      <c r="UGY75" s="119"/>
      <c r="UGZ75" s="119"/>
      <c r="UHA75" s="119"/>
      <c r="UHB75" s="119"/>
      <c r="UHC75" s="119"/>
      <c r="UHD75" s="119"/>
      <c r="UHE75" s="119"/>
      <c r="UHF75" s="119"/>
      <c r="UHG75" s="119"/>
      <c r="UHH75" s="119"/>
      <c r="UHI75" s="119"/>
      <c r="UHJ75" s="119"/>
      <c r="UHK75" s="119"/>
      <c r="UHL75" s="119"/>
      <c r="UHM75" s="119"/>
      <c r="UHN75" s="119"/>
      <c r="UHO75" s="119"/>
      <c r="UHP75" s="119"/>
      <c r="UHQ75" s="119"/>
      <c r="UHR75" s="119"/>
      <c r="UHS75" s="119"/>
      <c r="UHT75" s="119"/>
      <c r="UHU75" s="119"/>
      <c r="UHV75" s="119"/>
      <c r="UHW75" s="119"/>
      <c r="UHX75" s="119"/>
      <c r="UHY75" s="119"/>
      <c r="UHZ75" s="119"/>
      <c r="UIA75" s="119"/>
      <c r="UIB75" s="119"/>
      <c r="UIC75" s="119"/>
      <c r="UID75" s="119"/>
      <c r="UIE75" s="119"/>
      <c r="UIF75" s="119"/>
      <c r="UIG75" s="119"/>
      <c r="UIH75" s="119"/>
      <c r="UII75" s="119"/>
      <c r="UIJ75" s="119"/>
      <c r="UIK75" s="119"/>
      <c r="UIL75" s="119"/>
      <c r="UIM75" s="119"/>
      <c r="UIN75" s="119"/>
      <c r="UIO75" s="119"/>
      <c r="UIP75" s="119"/>
      <c r="UIQ75" s="119"/>
      <c r="UIR75" s="119"/>
      <c r="UIS75" s="119"/>
      <c r="UIT75" s="119"/>
      <c r="UIU75" s="119"/>
      <c r="UIV75" s="119"/>
      <c r="UIW75" s="119"/>
      <c r="UIX75" s="119"/>
      <c r="UIY75" s="119"/>
      <c r="UIZ75" s="119"/>
      <c r="UJA75" s="119"/>
      <c r="UJB75" s="119"/>
      <c r="UJC75" s="119"/>
      <c r="UJD75" s="119"/>
      <c r="UJE75" s="119"/>
      <c r="UJF75" s="119"/>
      <c r="UJG75" s="119"/>
      <c r="UJH75" s="119"/>
      <c r="UJI75" s="119"/>
      <c r="UJJ75" s="119"/>
      <c r="UJK75" s="119"/>
      <c r="UJL75" s="119"/>
      <c r="UJM75" s="119"/>
      <c r="UJN75" s="119"/>
      <c r="UJO75" s="119"/>
      <c r="UJP75" s="119"/>
      <c r="UJQ75" s="119"/>
      <c r="UJR75" s="119"/>
      <c r="UJS75" s="119"/>
      <c r="UJT75" s="119"/>
      <c r="UJU75" s="119"/>
      <c r="UJV75" s="119"/>
      <c r="UJW75" s="119"/>
      <c r="UJX75" s="119"/>
      <c r="UJY75" s="119"/>
      <c r="UJZ75" s="119"/>
      <c r="UKA75" s="119"/>
      <c r="UKB75" s="119"/>
      <c r="UKC75" s="119"/>
      <c r="UKD75" s="119"/>
      <c r="UKE75" s="119"/>
      <c r="UKF75" s="119"/>
      <c r="UKG75" s="119"/>
      <c r="UKH75" s="119"/>
      <c r="UKI75" s="119"/>
      <c r="UKJ75" s="119"/>
      <c r="UKK75" s="119"/>
      <c r="UKL75" s="119"/>
      <c r="UKM75" s="119"/>
      <c r="UKN75" s="119"/>
      <c r="UKO75" s="119"/>
      <c r="UKP75" s="119"/>
      <c r="UKQ75" s="119"/>
      <c r="UKR75" s="119"/>
      <c r="UKS75" s="119"/>
      <c r="UKT75" s="119"/>
      <c r="UKU75" s="119"/>
      <c r="UKV75" s="119"/>
      <c r="UKW75" s="119"/>
      <c r="UKX75" s="119"/>
      <c r="UKY75" s="119"/>
      <c r="UKZ75" s="119"/>
      <c r="ULA75" s="119"/>
      <c r="ULB75" s="119"/>
      <c r="ULC75" s="119"/>
      <c r="ULD75" s="119"/>
      <c r="ULE75" s="119"/>
      <c r="ULF75" s="119"/>
      <c r="ULG75" s="119"/>
      <c r="ULH75" s="119"/>
      <c r="ULI75" s="119"/>
      <c r="ULJ75" s="119"/>
      <c r="ULK75" s="119"/>
      <c r="ULL75" s="119"/>
      <c r="ULM75" s="119"/>
      <c r="ULN75" s="119"/>
      <c r="ULO75" s="119"/>
      <c r="ULP75" s="119"/>
      <c r="ULQ75" s="119"/>
      <c r="ULR75" s="119"/>
      <c r="ULS75" s="119"/>
      <c r="ULT75" s="119"/>
      <c r="ULU75" s="119"/>
      <c r="ULV75" s="119"/>
      <c r="ULW75" s="119"/>
      <c r="ULX75" s="119"/>
      <c r="ULY75" s="119"/>
      <c r="ULZ75" s="119"/>
      <c r="UMA75" s="119"/>
      <c r="UMB75" s="119"/>
      <c r="UMC75" s="119"/>
      <c r="UMD75" s="119"/>
      <c r="UME75" s="119"/>
      <c r="UMF75" s="119"/>
      <c r="UMG75" s="119"/>
      <c r="UMH75" s="119"/>
      <c r="UMI75" s="119"/>
      <c r="UMJ75" s="119"/>
      <c r="UMK75" s="119"/>
      <c r="UML75" s="119"/>
      <c r="UMM75" s="119"/>
      <c r="UMN75" s="119"/>
      <c r="UMO75" s="119"/>
      <c r="UMP75" s="119"/>
      <c r="UMQ75" s="119"/>
      <c r="UMR75" s="119"/>
      <c r="UMS75" s="119"/>
      <c r="UMT75" s="119"/>
      <c r="UMU75" s="119"/>
      <c r="UMV75" s="119"/>
      <c r="UMW75" s="119"/>
      <c r="UMX75" s="119"/>
      <c r="UMY75" s="119"/>
      <c r="UMZ75" s="119"/>
      <c r="UNA75" s="119"/>
      <c r="UNB75" s="119"/>
      <c r="UNC75" s="119"/>
      <c r="UND75" s="119"/>
      <c r="UNE75" s="119"/>
      <c r="UNF75" s="119"/>
      <c r="UNG75" s="119"/>
      <c r="UNH75" s="119"/>
      <c r="UNI75" s="119"/>
      <c r="UNJ75" s="119"/>
      <c r="UNK75" s="119"/>
      <c r="UNL75" s="119"/>
      <c r="UNM75" s="119"/>
      <c r="UNN75" s="119"/>
      <c r="UNO75" s="119"/>
      <c r="UNP75" s="119"/>
      <c r="UNQ75" s="119"/>
      <c r="UNR75" s="119"/>
      <c r="UNS75" s="119"/>
      <c r="UNT75" s="119"/>
      <c r="UNU75" s="119"/>
      <c r="UNV75" s="119"/>
      <c r="UNW75" s="119"/>
      <c r="UNX75" s="119"/>
      <c r="UNY75" s="119"/>
      <c r="UNZ75" s="119"/>
      <c r="UOA75" s="119"/>
      <c r="UOB75" s="119"/>
      <c r="UOC75" s="119"/>
      <c r="UOD75" s="119"/>
      <c r="UOE75" s="119"/>
      <c r="UOF75" s="119"/>
      <c r="UOG75" s="119"/>
      <c r="UOH75" s="119"/>
      <c r="UOI75" s="119"/>
      <c r="UOJ75" s="119"/>
      <c r="UOK75" s="119"/>
      <c r="UOL75" s="119"/>
      <c r="UOM75" s="119"/>
      <c r="UON75" s="119"/>
      <c r="UOO75" s="119"/>
      <c r="UOP75" s="119"/>
      <c r="UOQ75" s="119"/>
      <c r="UOR75" s="119"/>
      <c r="UOS75" s="119"/>
      <c r="UOT75" s="119"/>
      <c r="UOU75" s="119"/>
      <c r="UOV75" s="119"/>
      <c r="UOW75" s="119"/>
      <c r="UOX75" s="119"/>
      <c r="UOY75" s="119"/>
      <c r="UOZ75" s="119"/>
      <c r="UPA75" s="119"/>
      <c r="UPB75" s="119"/>
      <c r="UPC75" s="119"/>
      <c r="UPD75" s="119"/>
      <c r="UPE75" s="119"/>
      <c r="UPF75" s="119"/>
      <c r="UPG75" s="119"/>
      <c r="UPH75" s="119"/>
      <c r="UPI75" s="119"/>
      <c r="UPJ75" s="119"/>
      <c r="UPK75" s="119"/>
      <c r="UPL75" s="119"/>
      <c r="UPM75" s="119"/>
      <c r="UPN75" s="119"/>
      <c r="UPO75" s="119"/>
      <c r="UPP75" s="119"/>
      <c r="UPQ75" s="119"/>
      <c r="UPR75" s="119"/>
      <c r="UPS75" s="119"/>
      <c r="UPT75" s="119"/>
      <c r="UPU75" s="119"/>
      <c r="UPV75" s="119"/>
      <c r="UPW75" s="119"/>
      <c r="UPX75" s="119"/>
      <c r="UPY75" s="119"/>
      <c r="UPZ75" s="119"/>
      <c r="UQA75" s="119"/>
      <c r="UQB75" s="119"/>
      <c r="UQC75" s="119"/>
      <c r="UQD75" s="119"/>
      <c r="UQE75" s="119"/>
      <c r="UQF75" s="119"/>
      <c r="UQG75" s="119"/>
      <c r="UQH75" s="119"/>
      <c r="UQI75" s="119"/>
      <c r="UQJ75" s="119"/>
      <c r="UQK75" s="119"/>
      <c r="UQL75" s="119"/>
      <c r="UQM75" s="119"/>
      <c r="UQN75" s="119"/>
      <c r="UQO75" s="119"/>
      <c r="UQP75" s="119"/>
      <c r="UQQ75" s="119"/>
      <c r="UQR75" s="119"/>
      <c r="UQS75" s="119"/>
      <c r="UQT75" s="119"/>
      <c r="UQU75" s="119"/>
      <c r="UQV75" s="119"/>
      <c r="UQW75" s="119"/>
      <c r="UQX75" s="119"/>
      <c r="UQY75" s="119"/>
      <c r="UQZ75" s="119"/>
      <c r="URA75" s="119"/>
      <c r="URB75" s="119"/>
      <c r="URC75" s="119"/>
      <c r="URD75" s="119"/>
      <c r="URE75" s="119"/>
      <c r="URF75" s="119"/>
      <c r="URG75" s="119"/>
      <c r="URH75" s="119"/>
      <c r="URI75" s="119"/>
      <c r="URJ75" s="119"/>
      <c r="URK75" s="119"/>
      <c r="URL75" s="119"/>
      <c r="URM75" s="119"/>
      <c r="URN75" s="119"/>
      <c r="URO75" s="119"/>
      <c r="URP75" s="119"/>
      <c r="URQ75" s="119"/>
      <c r="URR75" s="119"/>
      <c r="URS75" s="119"/>
      <c r="URT75" s="119"/>
      <c r="URU75" s="119"/>
      <c r="URV75" s="119"/>
      <c r="URW75" s="119"/>
      <c r="URX75" s="119"/>
      <c r="URY75" s="119"/>
      <c r="URZ75" s="119"/>
      <c r="USA75" s="119"/>
      <c r="USB75" s="119"/>
      <c r="USC75" s="119"/>
      <c r="USD75" s="119"/>
      <c r="USE75" s="119"/>
      <c r="USF75" s="119"/>
      <c r="USG75" s="119"/>
      <c r="USH75" s="119"/>
      <c r="USI75" s="119"/>
      <c r="USJ75" s="119"/>
      <c r="USK75" s="119"/>
      <c r="USL75" s="119"/>
      <c r="USM75" s="119"/>
      <c r="USN75" s="119"/>
      <c r="USO75" s="119"/>
      <c r="USP75" s="119"/>
      <c r="USQ75" s="119"/>
      <c r="USR75" s="119"/>
      <c r="USS75" s="119"/>
      <c r="UST75" s="119"/>
      <c r="USU75" s="119"/>
      <c r="USV75" s="119"/>
      <c r="USW75" s="119"/>
      <c r="USX75" s="119"/>
      <c r="USY75" s="119"/>
      <c r="USZ75" s="119"/>
      <c r="UTA75" s="119"/>
      <c r="UTB75" s="119"/>
      <c r="UTC75" s="119"/>
      <c r="UTD75" s="119"/>
      <c r="UTE75" s="119"/>
      <c r="UTF75" s="119"/>
      <c r="UTG75" s="119"/>
      <c r="UTH75" s="119"/>
      <c r="UTI75" s="119"/>
      <c r="UTJ75" s="119"/>
      <c r="UTK75" s="119"/>
      <c r="UTL75" s="119"/>
      <c r="UTM75" s="119"/>
      <c r="UTN75" s="119"/>
      <c r="UTO75" s="119"/>
      <c r="UTP75" s="119"/>
      <c r="UTQ75" s="119"/>
      <c r="UTR75" s="119"/>
      <c r="UTS75" s="119"/>
      <c r="UTT75" s="119"/>
      <c r="UTU75" s="119"/>
      <c r="UTV75" s="119"/>
      <c r="UTW75" s="119"/>
      <c r="UTX75" s="119"/>
      <c r="UTY75" s="119"/>
      <c r="UTZ75" s="119"/>
      <c r="UUA75" s="119"/>
      <c r="UUB75" s="119"/>
      <c r="UUC75" s="119"/>
      <c r="UUD75" s="119"/>
      <c r="UUE75" s="119"/>
      <c r="UUF75" s="119"/>
      <c r="UUG75" s="119"/>
      <c r="UUH75" s="119"/>
      <c r="UUI75" s="119"/>
      <c r="UUJ75" s="119"/>
      <c r="UUK75" s="119"/>
      <c r="UUL75" s="119"/>
      <c r="UUM75" s="119"/>
      <c r="UUN75" s="119"/>
      <c r="UUO75" s="119"/>
      <c r="UUP75" s="119"/>
      <c r="UUQ75" s="119"/>
      <c r="UUR75" s="119"/>
      <c r="UUS75" s="119"/>
      <c r="UUT75" s="119"/>
      <c r="UUU75" s="119"/>
      <c r="UUV75" s="119"/>
      <c r="UUW75" s="119"/>
      <c r="UUX75" s="119"/>
      <c r="UUY75" s="119"/>
      <c r="UUZ75" s="119"/>
      <c r="UVA75" s="119"/>
      <c r="UVB75" s="119"/>
      <c r="UVC75" s="119"/>
      <c r="UVD75" s="119"/>
      <c r="UVE75" s="119"/>
      <c r="UVF75" s="119"/>
      <c r="UVG75" s="119"/>
      <c r="UVH75" s="119"/>
      <c r="UVI75" s="119"/>
      <c r="UVJ75" s="119"/>
      <c r="UVK75" s="119"/>
      <c r="UVL75" s="119"/>
      <c r="UVM75" s="119"/>
      <c r="UVN75" s="119"/>
      <c r="UVO75" s="119"/>
      <c r="UVP75" s="119"/>
      <c r="UVQ75" s="119"/>
      <c r="UVR75" s="119"/>
      <c r="UVS75" s="119"/>
      <c r="UVT75" s="119"/>
      <c r="UVU75" s="119"/>
      <c r="UVV75" s="119"/>
      <c r="UVW75" s="119"/>
      <c r="UVX75" s="119"/>
      <c r="UVY75" s="119"/>
      <c r="UVZ75" s="119"/>
      <c r="UWA75" s="119"/>
      <c r="UWB75" s="119"/>
      <c r="UWC75" s="119"/>
      <c r="UWD75" s="119"/>
      <c r="UWE75" s="119"/>
      <c r="UWF75" s="119"/>
      <c r="UWG75" s="119"/>
      <c r="UWH75" s="119"/>
      <c r="UWI75" s="119"/>
      <c r="UWJ75" s="119"/>
      <c r="UWK75" s="119"/>
      <c r="UWL75" s="119"/>
      <c r="UWM75" s="119"/>
      <c r="UWN75" s="119"/>
      <c r="UWO75" s="119"/>
      <c r="UWP75" s="119"/>
      <c r="UWQ75" s="119"/>
      <c r="UWR75" s="119"/>
      <c r="UWS75" s="119"/>
      <c r="UWT75" s="119"/>
      <c r="UWU75" s="119"/>
      <c r="UWV75" s="119"/>
      <c r="UWW75" s="119"/>
      <c r="UWX75" s="119"/>
      <c r="UWY75" s="119"/>
      <c r="UWZ75" s="119"/>
      <c r="UXA75" s="119"/>
      <c r="UXB75" s="119"/>
      <c r="UXC75" s="119"/>
      <c r="UXD75" s="119"/>
      <c r="UXE75" s="119"/>
      <c r="UXF75" s="119"/>
      <c r="UXG75" s="119"/>
      <c r="UXH75" s="119"/>
      <c r="UXI75" s="119"/>
      <c r="UXJ75" s="119"/>
      <c r="UXK75" s="119"/>
      <c r="UXL75" s="119"/>
      <c r="UXM75" s="119"/>
      <c r="UXN75" s="119"/>
      <c r="UXO75" s="119"/>
      <c r="UXP75" s="119"/>
      <c r="UXQ75" s="119"/>
      <c r="UXR75" s="119"/>
      <c r="UXS75" s="119"/>
      <c r="UXT75" s="119"/>
      <c r="UXU75" s="119"/>
      <c r="UXV75" s="119"/>
      <c r="UXW75" s="119"/>
      <c r="UXX75" s="119"/>
      <c r="UXY75" s="119"/>
      <c r="UXZ75" s="119"/>
      <c r="UYA75" s="119"/>
      <c r="UYB75" s="119"/>
      <c r="UYC75" s="119"/>
      <c r="UYD75" s="119"/>
      <c r="UYE75" s="119"/>
      <c r="UYF75" s="119"/>
      <c r="UYG75" s="119"/>
      <c r="UYH75" s="119"/>
      <c r="UYI75" s="119"/>
      <c r="UYJ75" s="119"/>
      <c r="UYK75" s="119"/>
      <c r="UYL75" s="119"/>
      <c r="UYM75" s="119"/>
      <c r="UYN75" s="119"/>
      <c r="UYO75" s="119"/>
      <c r="UYP75" s="119"/>
      <c r="UYQ75" s="119"/>
      <c r="UYR75" s="119"/>
      <c r="UYS75" s="119"/>
      <c r="UYT75" s="119"/>
      <c r="UYU75" s="119"/>
      <c r="UYV75" s="119"/>
      <c r="UYW75" s="119"/>
      <c r="UYX75" s="119"/>
      <c r="UYY75" s="119"/>
      <c r="UYZ75" s="119"/>
      <c r="UZA75" s="119"/>
      <c r="UZB75" s="119"/>
      <c r="UZC75" s="119"/>
      <c r="UZD75" s="119"/>
      <c r="UZE75" s="119"/>
      <c r="UZF75" s="119"/>
      <c r="UZG75" s="119"/>
      <c r="UZH75" s="119"/>
      <c r="UZI75" s="119"/>
      <c r="UZJ75" s="119"/>
      <c r="UZK75" s="119"/>
      <c r="UZL75" s="119"/>
      <c r="UZM75" s="119"/>
      <c r="UZN75" s="119"/>
      <c r="UZO75" s="119"/>
      <c r="UZP75" s="119"/>
      <c r="UZQ75" s="119"/>
      <c r="UZR75" s="119"/>
      <c r="UZS75" s="119"/>
      <c r="UZT75" s="119"/>
      <c r="UZU75" s="119"/>
      <c r="UZV75" s="119"/>
      <c r="UZW75" s="119"/>
      <c r="UZX75" s="119"/>
      <c r="UZY75" s="119"/>
      <c r="UZZ75" s="119"/>
      <c r="VAA75" s="119"/>
      <c r="VAB75" s="119"/>
      <c r="VAC75" s="119"/>
      <c r="VAD75" s="119"/>
      <c r="VAE75" s="119"/>
      <c r="VAF75" s="119"/>
      <c r="VAG75" s="119"/>
      <c r="VAH75" s="119"/>
      <c r="VAI75" s="119"/>
      <c r="VAJ75" s="119"/>
      <c r="VAK75" s="119"/>
      <c r="VAL75" s="119"/>
      <c r="VAM75" s="119"/>
      <c r="VAN75" s="119"/>
      <c r="VAO75" s="119"/>
      <c r="VAP75" s="119"/>
      <c r="VAQ75" s="119"/>
      <c r="VAR75" s="119"/>
      <c r="VAS75" s="119"/>
      <c r="VAT75" s="119"/>
      <c r="VAU75" s="119"/>
      <c r="VAV75" s="119"/>
      <c r="VAW75" s="119"/>
      <c r="VAX75" s="119"/>
      <c r="VAY75" s="119"/>
      <c r="VAZ75" s="119"/>
      <c r="VBA75" s="119"/>
      <c r="VBB75" s="119"/>
      <c r="VBC75" s="119"/>
      <c r="VBD75" s="119"/>
      <c r="VBE75" s="119"/>
      <c r="VBF75" s="119"/>
      <c r="VBG75" s="119"/>
      <c r="VBH75" s="119"/>
      <c r="VBI75" s="119"/>
      <c r="VBJ75" s="119"/>
      <c r="VBK75" s="119"/>
      <c r="VBL75" s="119"/>
      <c r="VBM75" s="119"/>
      <c r="VBN75" s="119"/>
      <c r="VBO75" s="119"/>
      <c r="VBP75" s="119"/>
      <c r="VBQ75" s="119"/>
      <c r="VBR75" s="119"/>
      <c r="VBS75" s="119"/>
      <c r="VBT75" s="119"/>
      <c r="VBU75" s="119"/>
      <c r="VBV75" s="119"/>
      <c r="VBW75" s="119"/>
      <c r="VBX75" s="119"/>
      <c r="VBY75" s="119"/>
      <c r="VBZ75" s="119"/>
      <c r="VCA75" s="119"/>
      <c r="VCB75" s="119"/>
      <c r="VCC75" s="119"/>
      <c r="VCD75" s="119"/>
      <c r="VCE75" s="119"/>
      <c r="VCF75" s="119"/>
      <c r="VCG75" s="119"/>
      <c r="VCH75" s="119"/>
      <c r="VCI75" s="119"/>
      <c r="VCJ75" s="119"/>
      <c r="VCK75" s="119"/>
      <c r="VCL75" s="119"/>
      <c r="VCM75" s="119"/>
      <c r="VCN75" s="119"/>
      <c r="VCO75" s="119"/>
      <c r="VCP75" s="119"/>
      <c r="VCQ75" s="119"/>
      <c r="VCR75" s="119"/>
      <c r="VCS75" s="119"/>
      <c r="VCT75" s="119"/>
      <c r="VCU75" s="119"/>
      <c r="VCV75" s="119"/>
      <c r="VCW75" s="119"/>
      <c r="VCX75" s="119"/>
      <c r="VCY75" s="119"/>
      <c r="VCZ75" s="119"/>
      <c r="VDA75" s="119"/>
      <c r="VDB75" s="119"/>
      <c r="VDC75" s="119"/>
      <c r="VDD75" s="119"/>
      <c r="VDE75" s="119"/>
      <c r="VDF75" s="119"/>
      <c r="VDG75" s="119"/>
      <c r="VDH75" s="119"/>
      <c r="VDI75" s="119"/>
      <c r="VDJ75" s="119"/>
      <c r="VDK75" s="119"/>
      <c r="VDL75" s="119"/>
      <c r="VDM75" s="119"/>
      <c r="VDN75" s="119"/>
      <c r="VDO75" s="119"/>
      <c r="VDP75" s="119"/>
      <c r="VDQ75" s="119"/>
      <c r="VDR75" s="119"/>
      <c r="VDS75" s="119"/>
      <c r="VDT75" s="119"/>
      <c r="VDU75" s="119"/>
      <c r="VDV75" s="119"/>
      <c r="VDW75" s="119"/>
      <c r="VDX75" s="119"/>
      <c r="VDY75" s="119"/>
      <c r="VDZ75" s="119"/>
      <c r="VEA75" s="119"/>
      <c r="VEB75" s="119"/>
      <c r="VEC75" s="119"/>
      <c r="VED75" s="119"/>
      <c r="VEE75" s="119"/>
      <c r="VEF75" s="119"/>
      <c r="VEG75" s="119"/>
      <c r="VEH75" s="119"/>
      <c r="VEI75" s="119"/>
      <c r="VEJ75" s="119"/>
      <c r="VEK75" s="119"/>
      <c r="VEL75" s="119"/>
      <c r="VEM75" s="119"/>
      <c r="VEN75" s="119"/>
      <c r="VEO75" s="119"/>
      <c r="VEP75" s="119"/>
      <c r="VEQ75" s="119"/>
      <c r="VER75" s="119"/>
      <c r="VES75" s="119"/>
      <c r="VET75" s="119"/>
      <c r="VEU75" s="119"/>
      <c r="VEV75" s="119"/>
      <c r="VEW75" s="119"/>
      <c r="VEX75" s="119"/>
      <c r="VEY75" s="119"/>
      <c r="VEZ75" s="119"/>
      <c r="VFA75" s="119"/>
      <c r="VFB75" s="119"/>
      <c r="VFC75" s="119"/>
      <c r="VFD75" s="119"/>
      <c r="VFE75" s="119"/>
      <c r="VFF75" s="119"/>
      <c r="VFG75" s="119"/>
      <c r="VFH75" s="119"/>
      <c r="VFI75" s="119"/>
      <c r="VFJ75" s="119"/>
      <c r="VFK75" s="119"/>
      <c r="VFL75" s="119"/>
      <c r="VFM75" s="119"/>
      <c r="VFN75" s="119"/>
      <c r="VFO75" s="119"/>
      <c r="VFP75" s="119"/>
      <c r="VFQ75" s="119"/>
      <c r="VFR75" s="119"/>
      <c r="VFS75" s="119"/>
      <c r="VFT75" s="119"/>
      <c r="VFU75" s="119"/>
      <c r="VFV75" s="119"/>
      <c r="VFW75" s="119"/>
      <c r="VFX75" s="119"/>
      <c r="VFY75" s="119"/>
      <c r="VFZ75" s="119"/>
      <c r="VGA75" s="119"/>
      <c r="VGB75" s="119"/>
      <c r="VGC75" s="119"/>
      <c r="VGD75" s="119"/>
      <c r="VGE75" s="119"/>
      <c r="VGF75" s="119"/>
      <c r="VGG75" s="119"/>
      <c r="VGH75" s="119"/>
      <c r="VGI75" s="119"/>
      <c r="VGJ75" s="119"/>
      <c r="VGK75" s="119"/>
      <c r="VGL75" s="119"/>
      <c r="VGM75" s="119"/>
      <c r="VGN75" s="119"/>
      <c r="VGO75" s="119"/>
      <c r="VGP75" s="119"/>
      <c r="VGQ75" s="119"/>
      <c r="VGR75" s="119"/>
      <c r="VGS75" s="119"/>
      <c r="VGT75" s="119"/>
      <c r="VGU75" s="119"/>
      <c r="VGV75" s="119"/>
      <c r="VGW75" s="119"/>
      <c r="VGX75" s="119"/>
      <c r="VGY75" s="119"/>
      <c r="VGZ75" s="119"/>
      <c r="VHA75" s="119"/>
      <c r="VHB75" s="119"/>
      <c r="VHC75" s="119"/>
      <c r="VHD75" s="119"/>
      <c r="VHE75" s="119"/>
      <c r="VHF75" s="119"/>
      <c r="VHG75" s="119"/>
      <c r="VHH75" s="119"/>
      <c r="VHI75" s="119"/>
      <c r="VHJ75" s="119"/>
      <c r="VHK75" s="119"/>
      <c r="VHL75" s="119"/>
      <c r="VHM75" s="119"/>
      <c r="VHN75" s="119"/>
      <c r="VHO75" s="119"/>
      <c r="VHP75" s="119"/>
      <c r="VHQ75" s="119"/>
      <c r="VHR75" s="119"/>
      <c r="VHS75" s="119"/>
      <c r="VHT75" s="119"/>
      <c r="VHU75" s="119"/>
      <c r="VHV75" s="119"/>
      <c r="VHW75" s="119"/>
      <c r="VHX75" s="119"/>
      <c r="VHY75" s="119"/>
      <c r="VHZ75" s="119"/>
      <c r="VIA75" s="119"/>
      <c r="VIB75" s="119"/>
      <c r="VIC75" s="119"/>
      <c r="VID75" s="119"/>
      <c r="VIE75" s="119"/>
      <c r="VIF75" s="119"/>
      <c r="VIG75" s="119"/>
      <c r="VIH75" s="119"/>
      <c r="VII75" s="119"/>
      <c r="VIJ75" s="119"/>
      <c r="VIK75" s="119"/>
      <c r="VIL75" s="119"/>
      <c r="VIM75" s="119"/>
      <c r="VIN75" s="119"/>
      <c r="VIO75" s="119"/>
      <c r="VIP75" s="119"/>
      <c r="VIQ75" s="119"/>
      <c r="VIR75" s="119"/>
      <c r="VIS75" s="119"/>
      <c r="VIT75" s="119"/>
      <c r="VIU75" s="119"/>
      <c r="VIV75" s="119"/>
      <c r="VIW75" s="119"/>
      <c r="VIX75" s="119"/>
      <c r="VIY75" s="119"/>
      <c r="VIZ75" s="119"/>
      <c r="VJA75" s="119"/>
      <c r="VJB75" s="119"/>
      <c r="VJC75" s="119"/>
      <c r="VJD75" s="119"/>
      <c r="VJE75" s="119"/>
      <c r="VJF75" s="119"/>
      <c r="VJG75" s="119"/>
      <c r="VJH75" s="119"/>
      <c r="VJI75" s="119"/>
      <c r="VJJ75" s="119"/>
      <c r="VJK75" s="119"/>
      <c r="VJL75" s="119"/>
      <c r="VJM75" s="119"/>
      <c r="VJN75" s="119"/>
      <c r="VJO75" s="119"/>
      <c r="VJP75" s="119"/>
      <c r="VJQ75" s="119"/>
      <c r="VJR75" s="119"/>
      <c r="VJS75" s="119"/>
      <c r="VJT75" s="119"/>
      <c r="VJU75" s="119"/>
      <c r="VJV75" s="119"/>
      <c r="VJW75" s="119"/>
      <c r="VJX75" s="119"/>
      <c r="VJY75" s="119"/>
      <c r="VJZ75" s="119"/>
      <c r="VKA75" s="119"/>
      <c r="VKB75" s="119"/>
      <c r="VKC75" s="119"/>
      <c r="VKD75" s="119"/>
      <c r="VKE75" s="119"/>
      <c r="VKF75" s="119"/>
      <c r="VKG75" s="119"/>
      <c r="VKH75" s="119"/>
      <c r="VKI75" s="119"/>
      <c r="VKJ75" s="119"/>
      <c r="VKK75" s="119"/>
      <c r="VKL75" s="119"/>
      <c r="VKM75" s="119"/>
      <c r="VKN75" s="119"/>
      <c r="VKO75" s="119"/>
      <c r="VKP75" s="119"/>
      <c r="VKQ75" s="119"/>
      <c r="VKR75" s="119"/>
      <c r="VKS75" s="119"/>
      <c r="VKT75" s="119"/>
      <c r="VKU75" s="119"/>
      <c r="VKV75" s="119"/>
      <c r="VKW75" s="119"/>
      <c r="VKX75" s="119"/>
      <c r="VKY75" s="119"/>
      <c r="VKZ75" s="119"/>
      <c r="VLA75" s="119"/>
      <c r="VLB75" s="119"/>
      <c r="VLC75" s="119"/>
      <c r="VLD75" s="119"/>
      <c r="VLE75" s="119"/>
      <c r="VLF75" s="119"/>
      <c r="VLG75" s="119"/>
      <c r="VLH75" s="119"/>
      <c r="VLI75" s="119"/>
      <c r="VLJ75" s="119"/>
      <c r="VLK75" s="119"/>
      <c r="VLL75" s="119"/>
      <c r="VLM75" s="119"/>
      <c r="VLN75" s="119"/>
      <c r="VLO75" s="119"/>
      <c r="VLP75" s="119"/>
      <c r="VLQ75" s="119"/>
      <c r="VLR75" s="119"/>
      <c r="VLS75" s="119"/>
      <c r="VLT75" s="119"/>
      <c r="VLU75" s="119"/>
      <c r="VLV75" s="119"/>
      <c r="VLW75" s="119"/>
      <c r="VLX75" s="119"/>
      <c r="VLY75" s="119"/>
      <c r="VLZ75" s="119"/>
      <c r="VMA75" s="119"/>
      <c r="VMB75" s="119"/>
      <c r="VMC75" s="119"/>
      <c r="VMD75" s="119"/>
      <c r="VME75" s="119"/>
      <c r="VMF75" s="119"/>
      <c r="VMG75" s="119"/>
      <c r="VMH75" s="119"/>
      <c r="VMI75" s="119"/>
      <c r="VMJ75" s="119"/>
      <c r="VMK75" s="119"/>
      <c r="VML75" s="119"/>
      <c r="VMM75" s="119"/>
      <c r="VMN75" s="119"/>
      <c r="VMO75" s="119"/>
      <c r="VMP75" s="119"/>
      <c r="VMQ75" s="119"/>
      <c r="VMR75" s="119"/>
      <c r="VMS75" s="119"/>
      <c r="VMT75" s="119"/>
      <c r="VMU75" s="119"/>
      <c r="VMV75" s="119"/>
      <c r="VMW75" s="119"/>
      <c r="VMX75" s="119"/>
      <c r="VMY75" s="119"/>
      <c r="VMZ75" s="119"/>
      <c r="VNA75" s="119"/>
      <c r="VNB75" s="119"/>
      <c r="VNC75" s="119"/>
      <c r="VND75" s="119"/>
      <c r="VNE75" s="119"/>
      <c r="VNF75" s="119"/>
      <c r="VNG75" s="119"/>
      <c r="VNH75" s="119"/>
      <c r="VNI75" s="119"/>
      <c r="VNJ75" s="119"/>
      <c r="VNK75" s="119"/>
      <c r="VNL75" s="119"/>
      <c r="VNM75" s="119"/>
      <c r="VNN75" s="119"/>
      <c r="VNO75" s="119"/>
      <c r="VNP75" s="119"/>
      <c r="VNQ75" s="119"/>
      <c r="VNR75" s="119"/>
      <c r="VNS75" s="119"/>
      <c r="VNT75" s="119"/>
      <c r="VNU75" s="119"/>
      <c r="VNV75" s="119"/>
      <c r="VNW75" s="119"/>
      <c r="VNX75" s="119"/>
      <c r="VNY75" s="119"/>
      <c r="VNZ75" s="119"/>
      <c r="VOA75" s="119"/>
      <c r="VOB75" s="119"/>
      <c r="VOC75" s="119"/>
      <c r="VOD75" s="119"/>
      <c r="VOE75" s="119"/>
      <c r="VOF75" s="119"/>
      <c r="VOG75" s="119"/>
      <c r="VOH75" s="119"/>
      <c r="VOI75" s="119"/>
      <c r="VOJ75" s="119"/>
      <c r="VOK75" s="119"/>
      <c r="VOL75" s="119"/>
      <c r="VOM75" s="119"/>
      <c r="VON75" s="119"/>
      <c r="VOO75" s="119"/>
      <c r="VOP75" s="119"/>
      <c r="VOQ75" s="119"/>
      <c r="VOR75" s="119"/>
      <c r="VOS75" s="119"/>
      <c r="VOT75" s="119"/>
      <c r="VOU75" s="119"/>
      <c r="VOV75" s="119"/>
      <c r="VOW75" s="119"/>
      <c r="VOX75" s="119"/>
      <c r="VOY75" s="119"/>
      <c r="VOZ75" s="119"/>
      <c r="VPA75" s="119"/>
      <c r="VPB75" s="119"/>
      <c r="VPC75" s="119"/>
      <c r="VPD75" s="119"/>
      <c r="VPE75" s="119"/>
      <c r="VPF75" s="119"/>
      <c r="VPG75" s="119"/>
      <c r="VPH75" s="119"/>
      <c r="VPI75" s="119"/>
      <c r="VPJ75" s="119"/>
      <c r="VPK75" s="119"/>
      <c r="VPL75" s="119"/>
      <c r="VPM75" s="119"/>
      <c r="VPN75" s="119"/>
      <c r="VPO75" s="119"/>
      <c r="VPP75" s="119"/>
      <c r="VPQ75" s="119"/>
      <c r="VPR75" s="119"/>
      <c r="VPS75" s="119"/>
      <c r="VPT75" s="119"/>
      <c r="VPU75" s="119"/>
      <c r="VPV75" s="119"/>
      <c r="VPW75" s="119"/>
      <c r="VPX75" s="119"/>
      <c r="VPY75" s="119"/>
      <c r="VPZ75" s="119"/>
      <c r="VQA75" s="119"/>
      <c r="VQB75" s="119"/>
      <c r="VQC75" s="119"/>
      <c r="VQD75" s="119"/>
      <c r="VQE75" s="119"/>
      <c r="VQF75" s="119"/>
      <c r="VQG75" s="119"/>
      <c r="VQH75" s="119"/>
      <c r="VQI75" s="119"/>
      <c r="VQJ75" s="119"/>
      <c r="VQK75" s="119"/>
      <c r="VQL75" s="119"/>
      <c r="VQM75" s="119"/>
      <c r="VQN75" s="119"/>
      <c r="VQO75" s="119"/>
      <c r="VQP75" s="119"/>
      <c r="VQQ75" s="119"/>
      <c r="VQR75" s="119"/>
      <c r="VQS75" s="119"/>
      <c r="VQT75" s="119"/>
      <c r="VQU75" s="119"/>
      <c r="VQV75" s="119"/>
      <c r="VQW75" s="119"/>
      <c r="VQX75" s="119"/>
      <c r="VQY75" s="119"/>
      <c r="VQZ75" s="119"/>
      <c r="VRA75" s="119"/>
      <c r="VRB75" s="119"/>
      <c r="VRC75" s="119"/>
      <c r="VRD75" s="119"/>
      <c r="VRE75" s="119"/>
      <c r="VRF75" s="119"/>
      <c r="VRG75" s="119"/>
      <c r="VRH75" s="119"/>
      <c r="VRI75" s="119"/>
      <c r="VRJ75" s="119"/>
      <c r="VRK75" s="119"/>
      <c r="VRL75" s="119"/>
      <c r="VRM75" s="119"/>
      <c r="VRN75" s="119"/>
      <c r="VRO75" s="119"/>
      <c r="VRP75" s="119"/>
      <c r="VRQ75" s="119"/>
      <c r="VRR75" s="119"/>
      <c r="VRS75" s="119"/>
      <c r="VRT75" s="119"/>
      <c r="VRU75" s="119"/>
      <c r="VRV75" s="119"/>
      <c r="VRW75" s="119"/>
      <c r="VRX75" s="119"/>
      <c r="VRY75" s="119"/>
      <c r="VRZ75" s="119"/>
      <c r="VSA75" s="119"/>
      <c r="VSB75" s="119"/>
      <c r="VSC75" s="119"/>
      <c r="VSD75" s="119"/>
      <c r="VSE75" s="119"/>
      <c r="VSF75" s="119"/>
      <c r="VSG75" s="119"/>
      <c r="VSH75" s="119"/>
      <c r="VSI75" s="119"/>
      <c r="VSJ75" s="119"/>
      <c r="VSK75" s="119"/>
      <c r="VSL75" s="119"/>
      <c r="VSM75" s="119"/>
      <c r="VSN75" s="119"/>
      <c r="VSO75" s="119"/>
      <c r="VSP75" s="119"/>
      <c r="VSQ75" s="119"/>
      <c r="VSR75" s="119"/>
      <c r="VSS75" s="119"/>
      <c r="VST75" s="119"/>
      <c r="VSU75" s="119"/>
      <c r="VSV75" s="119"/>
      <c r="VSW75" s="119"/>
      <c r="VSX75" s="119"/>
      <c r="VSY75" s="119"/>
      <c r="VSZ75" s="119"/>
      <c r="VTA75" s="119"/>
      <c r="VTB75" s="119"/>
      <c r="VTC75" s="119"/>
      <c r="VTD75" s="119"/>
      <c r="VTE75" s="119"/>
      <c r="VTF75" s="119"/>
      <c r="VTG75" s="119"/>
      <c r="VTH75" s="119"/>
      <c r="VTI75" s="119"/>
      <c r="VTJ75" s="119"/>
      <c r="VTK75" s="119"/>
      <c r="VTL75" s="119"/>
      <c r="VTM75" s="119"/>
      <c r="VTN75" s="119"/>
      <c r="VTO75" s="119"/>
      <c r="VTP75" s="119"/>
      <c r="VTQ75" s="119"/>
      <c r="VTR75" s="119"/>
      <c r="VTS75" s="119"/>
      <c r="VTT75" s="119"/>
      <c r="VTU75" s="119"/>
      <c r="VTV75" s="119"/>
      <c r="VTW75" s="119"/>
      <c r="VTX75" s="119"/>
      <c r="VTY75" s="119"/>
      <c r="VTZ75" s="119"/>
      <c r="VUA75" s="119"/>
      <c r="VUB75" s="119"/>
      <c r="VUC75" s="119"/>
      <c r="VUD75" s="119"/>
      <c r="VUE75" s="119"/>
      <c r="VUF75" s="119"/>
      <c r="VUG75" s="119"/>
      <c r="VUH75" s="119"/>
      <c r="VUI75" s="119"/>
      <c r="VUJ75" s="119"/>
      <c r="VUK75" s="119"/>
      <c r="VUL75" s="119"/>
      <c r="VUM75" s="119"/>
      <c r="VUN75" s="119"/>
      <c r="VUO75" s="119"/>
      <c r="VUP75" s="119"/>
      <c r="VUQ75" s="119"/>
      <c r="VUR75" s="119"/>
      <c r="VUS75" s="119"/>
      <c r="VUT75" s="119"/>
      <c r="VUU75" s="119"/>
      <c r="VUV75" s="119"/>
      <c r="VUW75" s="119"/>
      <c r="VUX75" s="119"/>
      <c r="VUY75" s="119"/>
      <c r="VUZ75" s="119"/>
      <c r="VVA75" s="119"/>
      <c r="VVB75" s="119"/>
      <c r="VVC75" s="119"/>
      <c r="VVD75" s="119"/>
      <c r="VVE75" s="119"/>
      <c r="VVF75" s="119"/>
      <c r="VVG75" s="119"/>
      <c r="VVH75" s="119"/>
      <c r="VVI75" s="119"/>
      <c r="VVJ75" s="119"/>
      <c r="VVK75" s="119"/>
      <c r="VVL75" s="119"/>
      <c r="VVM75" s="119"/>
      <c r="VVN75" s="119"/>
      <c r="VVO75" s="119"/>
      <c r="VVP75" s="119"/>
      <c r="VVQ75" s="119"/>
      <c r="VVR75" s="119"/>
      <c r="VVS75" s="119"/>
      <c r="VVT75" s="119"/>
      <c r="VVU75" s="119"/>
      <c r="VVV75" s="119"/>
      <c r="VVW75" s="119"/>
      <c r="VVX75" s="119"/>
      <c r="VVY75" s="119"/>
      <c r="VVZ75" s="119"/>
      <c r="VWA75" s="119"/>
      <c r="VWB75" s="119"/>
      <c r="VWC75" s="119"/>
      <c r="VWD75" s="119"/>
      <c r="VWE75" s="119"/>
      <c r="VWF75" s="119"/>
      <c r="VWG75" s="119"/>
      <c r="VWH75" s="119"/>
      <c r="VWI75" s="119"/>
      <c r="VWJ75" s="119"/>
      <c r="VWK75" s="119"/>
      <c r="VWL75" s="119"/>
      <c r="VWM75" s="119"/>
      <c r="VWN75" s="119"/>
      <c r="VWO75" s="119"/>
      <c r="VWP75" s="119"/>
      <c r="VWQ75" s="119"/>
      <c r="VWR75" s="119"/>
      <c r="VWS75" s="119"/>
      <c r="VWT75" s="119"/>
      <c r="VWU75" s="119"/>
      <c r="VWV75" s="119"/>
      <c r="VWW75" s="119"/>
      <c r="VWX75" s="119"/>
      <c r="VWY75" s="119"/>
      <c r="VWZ75" s="119"/>
      <c r="VXA75" s="119"/>
      <c r="VXB75" s="119"/>
      <c r="VXC75" s="119"/>
      <c r="VXD75" s="119"/>
      <c r="VXE75" s="119"/>
      <c r="VXF75" s="119"/>
      <c r="VXG75" s="119"/>
      <c r="VXH75" s="119"/>
      <c r="VXI75" s="119"/>
      <c r="VXJ75" s="119"/>
      <c r="VXK75" s="119"/>
      <c r="VXL75" s="119"/>
      <c r="VXM75" s="119"/>
      <c r="VXN75" s="119"/>
      <c r="VXO75" s="119"/>
      <c r="VXP75" s="119"/>
      <c r="VXQ75" s="119"/>
      <c r="VXR75" s="119"/>
      <c r="VXS75" s="119"/>
      <c r="VXT75" s="119"/>
      <c r="VXU75" s="119"/>
      <c r="VXV75" s="119"/>
      <c r="VXW75" s="119"/>
      <c r="VXX75" s="119"/>
      <c r="VXY75" s="119"/>
      <c r="VXZ75" s="119"/>
      <c r="VYA75" s="119"/>
      <c r="VYB75" s="119"/>
      <c r="VYC75" s="119"/>
      <c r="VYD75" s="119"/>
      <c r="VYE75" s="119"/>
      <c r="VYF75" s="119"/>
      <c r="VYG75" s="119"/>
      <c r="VYH75" s="119"/>
      <c r="VYI75" s="119"/>
      <c r="VYJ75" s="119"/>
      <c r="VYK75" s="119"/>
      <c r="VYL75" s="119"/>
      <c r="VYM75" s="119"/>
      <c r="VYN75" s="119"/>
      <c r="VYO75" s="119"/>
      <c r="VYP75" s="119"/>
      <c r="VYQ75" s="119"/>
      <c r="VYR75" s="119"/>
      <c r="VYS75" s="119"/>
      <c r="VYT75" s="119"/>
      <c r="VYU75" s="119"/>
      <c r="VYV75" s="119"/>
      <c r="VYW75" s="119"/>
      <c r="VYX75" s="119"/>
      <c r="VYY75" s="119"/>
      <c r="VYZ75" s="119"/>
      <c r="VZA75" s="119"/>
      <c r="VZB75" s="119"/>
      <c r="VZC75" s="119"/>
      <c r="VZD75" s="119"/>
      <c r="VZE75" s="119"/>
      <c r="VZF75" s="119"/>
      <c r="VZG75" s="119"/>
      <c r="VZH75" s="119"/>
      <c r="VZI75" s="119"/>
      <c r="VZJ75" s="119"/>
      <c r="VZK75" s="119"/>
      <c r="VZL75" s="119"/>
      <c r="VZM75" s="119"/>
      <c r="VZN75" s="119"/>
      <c r="VZO75" s="119"/>
      <c r="VZP75" s="119"/>
      <c r="VZQ75" s="119"/>
      <c r="VZR75" s="119"/>
      <c r="VZS75" s="119"/>
      <c r="VZT75" s="119"/>
      <c r="VZU75" s="119"/>
      <c r="VZV75" s="119"/>
      <c r="VZW75" s="119"/>
      <c r="VZX75" s="119"/>
      <c r="VZY75" s="119"/>
      <c r="VZZ75" s="119"/>
      <c r="WAA75" s="119"/>
      <c r="WAB75" s="119"/>
      <c r="WAC75" s="119"/>
      <c r="WAD75" s="119"/>
      <c r="WAE75" s="119"/>
      <c r="WAF75" s="119"/>
      <c r="WAG75" s="119"/>
      <c r="WAH75" s="119"/>
      <c r="WAI75" s="119"/>
      <c r="WAJ75" s="119"/>
      <c r="WAK75" s="119"/>
      <c r="WAL75" s="119"/>
      <c r="WAM75" s="119"/>
      <c r="WAN75" s="119"/>
      <c r="WAO75" s="119"/>
      <c r="WAP75" s="119"/>
      <c r="WAQ75" s="119"/>
      <c r="WAR75" s="119"/>
      <c r="WAS75" s="119"/>
      <c r="WAT75" s="119"/>
      <c r="WAU75" s="119"/>
      <c r="WAV75" s="119"/>
      <c r="WAW75" s="119"/>
      <c r="WAX75" s="119"/>
      <c r="WAY75" s="119"/>
      <c r="WAZ75" s="119"/>
      <c r="WBA75" s="119"/>
      <c r="WBB75" s="119"/>
      <c r="WBC75" s="119"/>
      <c r="WBD75" s="119"/>
      <c r="WBE75" s="119"/>
      <c r="WBF75" s="119"/>
      <c r="WBG75" s="119"/>
      <c r="WBH75" s="119"/>
      <c r="WBI75" s="119"/>
      <c r="WBJ75" s="119"/>
      <c r="WBK75" s="119"/>
      <c r="WBL75" s="119"/>
      <c r="WBM75" s="119"/>
      <c r="WBN75" s="119"/>
      <c r="WBO75" s="119"/>
      <c r="WBP75" s="119"/>
      <c r="WBQ75" s="119"/>
      <c r="WBR75" s="119"/>
      <c r="WBS75" s="119"/>
      <c r="WBT75" s="119"/>
      <c r="WBU75" s="119"/>
      <c r="WBV75" s="119"/>
      <c r="WBW75" s="119"/>
      <c r="WBX75" s="119"/>
      <c r="WBY75" s="119"/>
      <c r="WBZ75" s="119"/>
      <c r="WCA75" s="119"/>
      <c r="WCB75" s="119"/>
      <c r="WCC75" s="119"/>
      <c r="WCD75" s="119"/>
      <c r="WCE75" s="119"/>
      <c r="WCF75" s="119"/>
      <c r="WCG75" s="119"/>
      <c r="WCH75" s="119"/>
      <c r="WCI75" s="119"/>
      <c r="WCJ75" s="119"/>
      <c r="WCK75" s="119"/>
      <c r="WCL75" s="119"/>
      <c r="WCM75" s="119"/>
      <c r="WCN75" s="119"/>
      <c r="WCO75" s="119"/>
      <c r="WCP75" s="119"/>
      <c r="WCQ75" s="119"/>
      <c r="WCR75" s="119"/>
      <c r="WCS75" s="119"/>
      <c r="WCT75" s="119"/>
      <c r="WCU75" s="119"/>
      <c r="WCV75" s="119"/>
      <c r="WCW75" s="119"/>
      <c r="WCX75" s="119"/>
      <c r="WCY75" s="119"/>
      <c r="WCZ75" s="119"/>
      <c r="WDA75" s="119"/>
      <c r="WDB75" s="119"/>
      <c r="WDC75" s="119"/>
      <c r="WDD75" s="119"/>
      <c r="WDE75" s="119"/>
      <c r="WDF75" s="119"/>
      <c r="WDG75" s="119"/>
      <c r="WDH75" s="119"/>
      <c r="WDI75" s="119"/>
      <c r="WDJ75" s="119"/>
      <c r="WDK75" s="119"/>
      <c r="WDL75" s="119"/>
      <c r="WDM75" s="119"/>
      <c r="WDN75" s="119"/>
      <c r="WDO75" s="119"/>
      <c r="WDP75" s="119"/>
      <c r="WDQ75" s="119"/>
      <c r="WDR75" s="119"/>
      <c r="WDS75" s="119"/>
      <c r="WDT75" s="119"/>
      <c r="WDU75" s="119"/>
      <c r="WDV75" s="119"/>
      <c r="WDW75" s="119"/>
      <c r="WDX75" s="119"/>
      <c r="WDY75" s="119"/>
      <c r="WDZ75" s="119"/>
      <c r="WEA75" s="119"/>
      <c r="WEB75" s="119"/>
      <c r="WEC75" s="119"/>
      <c r="WED75" s="119"/>
      <c r="WEE75" s="119"/>
      <c r="WEF75" s="119"/>
      <c r="WEG75" s="119"/>
      <c r="WEH75" s="119"/>
      <c r="WEI75" s="119"/>
      <c r="WEJ75" s="119"/>
      <c r="WEK75" s="119"/>
      <c r="WEL75" s="119"/>
      <c r="WEM75" s="119"/>
      <c r="WEN75" s="119"/>
      <c r="WEO75" s="119"/>
      <c r="WEP75" s="119"/>
      <c r="WEQ75" s="119"/>
      <c r="WER75" s="119"/>
      <c r="WES75" s="119"/>
      <c r="WET75" s="119"/>
      <c r="WEU75" s="119"/>
      <c r="WEV75" s="119"/>
      <c r="WEW75" s="119"/>
      <c r="WEX75" s="119"/>
      <c r="WEY75" s="119"/>
      <c r="WEZ75" s="119"/>
      <c r="WFA75" s="119"/>
      <c r="WFB75" s="119"/>
      <c r="WFC75" s="119"/>
      <c r="WFD75" s="119"/>
      <c r="WFE75" s="119"/>
      <c r="WFF75" s="119"/>
      <c r="WFG75" s="119"/>
      <c r="WFH75" s="119"/>
      <c r="WFI75" s="119"/>
      <c r="WFJ75" s="119"/>
      <c r="WFK75" s="119"/>
      <c r="WFL75" s="119"/>
      <c r="WFM75" s="119"/>
      <c r="WFN75" s="119"/>
      <c r="WFO75" s="119"/>
      <c r="WFP75" s="119"/>
      <c r="WFQ75" s="119"/>
      <c r="WFR75" s="119"/>
      <c r="WFS75" s="119"/>
      <c r="WFT75" s="119"/>
      <c r="WFU75" s="119"/>
      <c r="WFV75" s="119"/>
      <c r="WFW75" s="119"/>
      <c r="WFX75" s="119"/>
      <c r="WFY75" s="119"/>
      <c r="WFZ75" s="119"/>
      <c r="WGA75" s="119"/>
      <c r="WGB75" s="119"/>
      <c r="WGC75" s="119"/>
      <c r="WGD75" s="119"/>
      <c r="WGE75" s="119"/>
      <c r="WGF75" s="119"/>
      <c r="WGG75" s="119"/>
      <c r="WGH75" s="119"/>
      <c r="WGI75" s="119"/>
      <c r="WGJ75" s="119"/>
      <c r="WGK75" s="119"/>
      <c r="WGL75" s="119"/>
      <c r="WGM75" s="119"/>
      <c r="WGN75" s="119"/>
      <c r="WGO75" s="119"/>
      <c r="WGP75" s="119"/>
      <c r="WGQ75" s="119"/>
      <c r="WGR75" s="119"/>
      <c r="WGS75" s="119"/>
      <c r="WGT75" s="119"/>
      <c r="WGU75" s="119"/>
      <c r="WGV75" s="119"/>
      <c r="WGW75" s="119"/>
      <c r="WGX75" s="119"/>
      <c r="WGY75" s="119"/>
      <c r="WGZ75" s="119"/>
      <c r="WHA75" s="119"/>
      <c r="WHB75" s="119"/>
      <c r="WHC75" s="119"/>
      <c r="WHD75" s="119"/>
      <c r="WHE75" s="119"/>
      <c r="WHF75" s="119"/>
      <c r="WHG75" s="119"/>
      <c r="WHH75" s="119"/>
      <c r="WHI75" s="119"/>
      <c r="WHJ75" s="119"/>
      <c r="WHK75" s="119"/>
      <c r="WHL75" s="119"/>
      <c r="WHM75" s="119"/>
      <c r="WHN75" s="119"/>
      <c r="WHO75" s="119"/>
      <c r="WHP75" s="119"/>
      <c r="WHQ75" s="119"/>
      <c r="WHR75" s="119"/>
      <c r="WHS75" s="119"/>
      <c r="WHT75" s="119"/>
      <c r="WHU75" s="119"/>
      <c r="WHV75" s="119"/>
      <c r="WHW75" s="119"/>
      <c r="WHX75" s="119"/>
      <c r="WHY75" s="119"/>
      <c r="WHZ75" s="119"/>
      <c r="WIA75" s="119"/>
      <c r="WIB75" s="119"/>
      <c r="WIC75" s="119"/>
      <c r="WID75" s="119"/>
      <c r="WIE75" s="119"/>
      <c r="WIF75" s="119"/>
      <c r="WIG75" s="119"/>
      <c r="WIH75" s="119"/>
      <c r="WII75" s="119"/>
      <c r="WIJ75" s="119"/>
      <c r="WIK75" s="119"/>
      <c r="WIL75" s="119"/>
      <c r="WIM75" s="119"/>
      <c r="WIN75" s="119"/>
      <c r="WIO75" s="119"/>
      <c r="WIP75" s="119"/>
      <c r="WIQ75" s="119"/>
      <c r="WIR75" s="119"/>
      <c r="WIS75" s="119"/>
      <c r="WIT75" s="119"/>
      <c r="WIU75" s="119"/>
      <c r="WIV75" s="119"/>
      <c r="WIW75" s="119"/>
      <c r="WIX75" s="119"/>
      <c r="WIY75" s="119"/>
      <c r="WIZ75" s="119"/>
      <c r="WJA75" s="119"/>
      <c r="WJB75" s="119"/>
      <c r="WJC75" s="119"/>
      <c r="WJD75" s="119"/>
      <c r="WJE75" s="119"/>
      <c r="WJF75" s="119"/>
      <c r="WJG75" s="119"/>
      <c r="WJH75" s="119"/>
      <c r="WJI75" s="119"/>
      <c r="WJJ75" s="119"/>
      <c r="WJK75" s="119"/>
      <c r="WJL75" s="119"/>
      <c r="WJM75" s="119"/>
      <c r="WJN75" s="119"/>
      <c r="WJO75" s="119"/>
      <c r="WJP75" s="119"/>
      <c r="WJQ75" s="119"/>
      <c r="WJR75" s="119"/>
      <c r="WJS75" s="119"/>
      <c r="WJT75" s="119"/>
      <c r="WJU75" s="119"/>
      <c r="WJV75" s="119"/>
      <c r="WJW75" s="119"/>
      <c r="WJX75" s="119"/>
      <c r="WJY75" s="119"/>
      <c r="WJZ75" s="119"/>
      <c r="WKA75" s="119"/>
      <c r="WKB75" s="119"/>
      <c r="WKC75" s="119"/>
      <c r="WKD75" s="119"/>
      <c r="WKE75" s="119"/>
      <c r="WKF75" s="119"/>
      <c r="WKG75" s="119"/>
      <c r="WKH75" s="119"/>
      <c r="WKI75" s="119"/>
      <c r="WKJ75" s="119"/>
      <c r="WKK75" s="119"/>
      <c r="WKL75" s="119"/>
      <c r="WKM75" s="119"/>
      <c r="WKN75" s="119"/>
      <c r="WKO75" s="119"/>
      <c r="WKP75" s="119"/>
      <c r="WKQ75" s="119"/>
      <c r="WKR75" s="119"/>
      <c r="WKS75" s="119"/>
      <c r="WKT75" s="119"/>
      <c r="WKU75" s="119"/>
      <c r="WKV75" s="119"/>
      <c r="WKW75" s="119"/>
      <c r="WKX75" s="119"/>
      <c r="WKY75" s="119"/>
      <c r="WKZ75" s="119"/>
      <c r="WLA75" s="119"/>
      <c r="WLB75" s="119"/>
      <c r="WLC75" s="119"/>
      <c r="WLD75" s="119"/>
      <c r="WLE75" s="119"/>
      <c r="WLF75" s="119"/>
      <c r="WLG75" s="119"/>
      <c r="WLH75" s="119"/>
      <c r="WLI75" s="119"/>
      <c r="WLJ75" s="119"/>
      <c r="WLK75" s="119"/>
      <c r="WLL75" s="119"/>
      <c r="WLM75" s="119"/>
      <c r="WLN75" s="119"/>
      <c r="WLO75" s="119"/>
      <c r="WLP75" s="119"/>
      <c r="WLQ75" s="119"/>
      <c r="WLR75" s="119"/>
      <c r="WLS75" s="119"/>
      <c r="WLT75" s="119"/>
      <c r="WLU75" s="119"/>
      <c r="WLV75" s="119"/>
      <c r="WLW75" s="119"/>
      <c r="WLX75" s="119"/>
      <c r="WLY75" s="119"/>
      <c r="WLZ75" s="119"/>
      <c r="WMA75" s="119"/>
      <c r="WMB75" s="119"/>
      <c r="WMC75" s="119"/>
      <c r="WMD75" s="119"/>
      <c r="WME75" s="119"/>
      <c r="WMF75" s="119"/>
      <c r="WMG75" s="119"/>
      <c r="WMH75" s="119"/>
      <c r="WMI75" s="119"/>
      <c r="WMJ75" s="119"/>
      <c r="WMK75" s="119"/>
      <c r="WML75" s="119"/>
      <c r="WMM75" s="119"/>
      <c r="WMN75" s="119"/>
      <c r="WMO75" s="119"/>
      <c r="WMP75" s="119"/>
      <c r="WMQ75" s="119"/>
      <c r="WMR75" s="119"/>
      <c r="WMS75" s="119"/>
      <c r="WMT75" s="119"/>
      <c r="WMU75" s="119"/>
      <c r="WMV75" s="119"/>
      <c r="WMW75" s="119"/>
      <c r="WMX75" s="119"/>
      <c r="WMY75" s="119"/>
      <c r="WMZ75" s="119"/>
      <c r="WNA75" s="119"/>
      <c r="WNB75" s="119"/>
      <c r="WNC75" s="119"/>
      <c r="WND75" s="119"/>
      <c r="WNE75" s="119"/>
      <c r="WNF75" s="119"/>
      <c r="WNG75" s="119"/>
      <c r="WNH75" s="119"/>
      <c r="WNI75" s="119"/>
      <c r="WNJ75" s="119"/>
      <c r="WNK75" s="119"/>
      <c r="WNL75" s="119"/>
      <c r="WNM75" s="119"/>
      <c r="WNN75" s="119"/>
      <c r="WNO75" s="119"/>
      <c r="WNP75" s="119"/>
      <c r="WNQ75" s="119"/>
      <c r="WNR75" s="119"/>
      <c r="WNS75" s="119"/>
      <c r="WNT75" s="119"/>
      <c r="WNU75" s="119"/>
      <c r="WNV75" s="119"/>
      <c r="WNW75" s="119"/>
      <c r="WNX75" s="119"/>
      <c r="WNY75" s="119"/>
      <c r="WNZ75" s="119"/>
      <c r="WOA75" s="119"/>
      <c r="WOB75" s="119"/>
      <c r="WOC75" s="119"/>
      <c r="WOD75" s="119"/>
      <c r="WOE75" s="119"/>
      <c r="WOF75" s="119"/>
      <c r="WOG75" s="119"/>
      <c r="WOH75" s="119"/>
      <c r="WOI75" s="119"/>
      <c r="WOJ75" s="119"/>
      <c r="WOK75" s="119"/>
      <c r="WOL75" s="119"/>
      <c r="WOM75" s="119"/>
      <c r="WON75" s="119"/>
      <c r="WOO75" s="119"/>
      <c r="WOP75" s="119"/>
      <c r="WOQ75" s="119"/>
      <c r="WOR75" s="119"/>
      <c r="WOS75" s="119"/>
      <c r="WOT75" s="119"/>
      <c r="WOU75" s="119"/>
      <c r="WOV75" s="119"/>
      <c r="WOW75" s="119"/>
      <c r="WOX75" s="119"/>
      <c r="WOY75" s="119"/>
      <c r="WOZ75" s="119"/>
      <c r="WPA75" s="119"/>
      <c r="WPB75" s="119"/>
      <c r="WPC75" s="119"/>
      <c r="WPD75" s="119"/>
      <c r="WPE75" s="119"/>
      <c r="WPF75" s="119"/>
      <c r="WPG75" s="119"/>
      <c r="WPH75" s="119"/>
      <c r="WPI75" s="119"/>
      <c r="WPJ75" s="119"/>
      <c r="WPK75" s="119"/>
      <c r="WPL75" s="119"/>
      <c r="WPM75" s="119"/>
      <c r="WPN75" s="119"/>
      <c r="WPO75" s="119"/>
      <c r="WPP75" s="119"/>
      <c r="WPQ75" s="119"/>
      <c r="WPR75" s="119"/>
      <c r="WPS75" s="119"/>
      <c r="WPT75" s="119"/>
      <c r="WPU75" s="119"/>
      <c r="WPV75" s="119"/>
      <c r="WPW75" s="119"/>
      <c r="WPX75" s="119"/>
      <c r="WPY75" s="119"/>
      <c r="WPZ75" s="119"/>
      <c r="WQA75" s="119"/>
      <c r="WQB75" s="119"/>
      <c r="WQC75" s="119"/>
      <c r="WQD75" s="119"/>
      <c r="WQE75" s="119"/>
      <c r="WQF75" s="119"/>
      <c r="WQG75" s="119"/>
      <c r="WQH75" s="119"/>
      <c r="WQI75" s="119"/>
      <c r="WQJ75" s="119"/>
      <c r="WQK75" s="119"/>
      <c r="WQL75" s="119"/>
      <c r="WQM75" s="119"/>
      <c r="WQN75" s="119"/>
      <c r="WQO75" s="119"/>
      <c r="WQP75" s="119"/>
      <c r="WQQ75" s="119"/>
      <c r="WQR75" s="119"/>
      <c r="WQS75" s="119"/>
      <c r="WQT75" s="119"/>
      <c r="WQU75" s="119"/>
      <c r="WQV75" s="119"/>
      <c r="WQW75" s="119"/>
      <c r="WQX75" s="119"/>
      <c r="WQY75" s="119"/>
      <c r="WQZ75" s="119"/>
      <c r="WRA75" s="119"/>
      <c r="WRB75" s="119"/>
      <c r="WRC75" s="119"/>
      <c r="WRD75" s="119"/>
      <c r="WRE75" s="119"/>
      <c r="WRF75" s="119"/>
      <c r="WRG75" s="119"/>
      <c r="WRH75" s="119"/>
      <c r="WRI75" s="119"/>
      <c r="WRJ75" s="119"/>
      <c r="WRK75" s="119"/>
      <c r="WRL75" s="119"/>
      <c r="WRM75" s="119"/>
      <c r="WRN75" s="119"/>
      <c r="WRO75" s="119"/>
      <c r="WRP75" s="119"/>
      <c r="WRQ75" s="119"/>
      <c r="WRR75" s="119"/>
      <c r="WRS75" s="119"/>
      <c r="WRT75" s="119"/>
      <c r="WRU75" s="119"/>
      <c r="WRV75" s="119"/>
      <c r="WRW75" s="119"/>
      <c r="WRX75" s="119"/>
      <c r="WRY75" s="119"/>
      <c r="WRZ75" s="119"/>
      <c r="WSA75" s="119"/>
      <c r="WSB75" s="119"/>
      <c r="WSC75" s="119"/>
      <c r="WSD75" s="119"/>
      <c r="WSE75" s="119"/>
      <c r="WSF75" s="119"/>
      <c r="WSG75" s="119"/>
      <c r="WSH75" s="119"/>
      <c r="WSI75" s="119"/>
      <c r="WSJ75" s="119"/>
      <c r="WSK75" s="119"/>
      <c r="WSL75" s="119"/>
      <c r="WSM75" s="119"/>
      <c r="WSN75" s="119"/>
      <c r="WSO75" s="119"/>
      <c r="WSP75" s="119"/>
      <c r="WSQ75" s="119"/>
      <c r="WSR75" s="119"/>
      <c r="WSS75" s="119"/>
      <c r="WST75" s="119"/>
      <c r="WSU75" s="119"/>
      <c r="WSV75" s="119"/>
      <c r="WSW75" s="119"/>
      <c r="WSX75" s="119"/>
      <c r="WSY75" s="119"/>
      <c r="WSZ75" s="119"/>
      <c r="WTA75" s="119"/>
      <c r="WTB75" s="119"/>
      <c r="WTC75" s="119"/>
      <c r="WTD75" s="119"/>
      <c r="WTE75" s="119"/>
      <c r="WTF75" s="119"/>
      <c r="WTG75" s="119"/>
      <c r="WTH75" s="119"/>
      <c r="WTI75" s="119"/>
      <c r="WTJ75" s="119"/>
      <c r="WTK75" s="119"/>
      <c r="WTL75" s="119"/>
      <c r="WTM75" s="119"/>
      <c r="WTN75" s="119"/>
      <c r="WTO75" s="119"/>
      <c r="WTP75" s="119"/>
      <c r="WTQ75" s="119"/>
      <c r="WTR75" s="119"/>
      <c r="WTS75" s="119"/>
      <c r="WTT75" s="119"/>
      <c r="WTU75" s="119"/>
      <c r="WTV75" s="119"/>
      <c r="WTW75" s="119"/>
      <c r="WTX75" s="119"/>
      <c r="WTY75" s="119"/>
      <c r="WTZ75" s="119"/>
      <c r="WUA75" s="119"/>
      <c r="WUB75" s="119"/>
      <c r="WUC75" s="119"/>
      <c r="WUD75" s="119"/>
      <c r="WUE75" s="119"/>
      <c r="WUF75" s="119"/>
      <c r="WUG75" s="119"/>
      <c r="WUH75" s="119"/>
      <c r="WUI75" s="119"/>
      <c r="WUJ75" s="119"/>
      <c r="WUK75" s="119"/>
      <c r="WUL75" s="119"/>
      <c r="WUM75" s="119"/>
      <c r="WUN75" s="119"/>
      <c r="WUO75" s="119"/>
      <c r="WUP75" s="119"/>
      <c r="WUQ75" s="119"/>
      <c r="WUR75" s="119"/>
      <c r="WUS75" s="119"/>
      <c r="WUT75" s="119"/>
      <c r="WUU75" s="119"/>
      <c r="WUV75" s="119"/>
      <c r="WUW75" s="119"/>
      <c r="WUX75" s="119"/>
      <c r="WUY75" s="119"/>
      <c r="WUZ75" s="119"/>
      <c r="WVA75" s="119"/>
      <c r="WVB75" s="119"/>
      <c r="WVC75" s="119"/>
      <c r="WVD75" s="119"/>
      <c r="WVE75" s="119"/>
      <c r="WVF75" s="119"/>
      <c r="WVG75" s="119"/>
      <c r="WVH75" s="119"/>
      <c r="WVI75" s="119"/>
      <c r="WVJ75" s="119"/>
      <c r="WVK75" s="119"/>
      <c r="WVL75" s="119"/>
      <c r="WVM75" s="119"/>
      <c r="WVN75" s="119"/>
      <c r="WVO75" s="119"/>
      <c r="WVP75" s="119"/>
      <c r="WVQ75" s="119"/>
      <c r="WVR75" s="119"/>
      <c r="WVS75" s="119"/>
      <c r="WVT75" s="119"/>
      <c r="WVU75" s="119"/>
      <c r="WVV75" s="119"/>
      <c r="WVW75" s="119"/>
      <c r="WVX75" s="119"/>
      <c r="WVY75" s="119"/>
      <c r="WVZ75" s="119"/>
      <c r="WWA75" s="119"/>
      <c r="WWB75" s="119"/>
      <c r="WWC75" s="119"/>
      <c r="WWD75" s="119"/>
      <c r="WWE75" s="119"/>
      <c r="WWF75" s="119"/>
      <c r="WWG75" s="119"/>
      <c r="WWH75" s="119"/>
      <c r="WWI75" s="119"/>
      <c r="WWJ75" s="119"/>
      <c r="WWK75" s="119"/>
      <c r="WWL75" s="119"/>
      <c r="WWM75" s="119"/>
      <c r="WWN75" s="119"/>
      <c r="WWO75" s="119"/>
      <c r="WWP75" s="119"/>
      <c r="WWQ75" s="119"/>
      <c r="WWR75" s="119"/>
      <c r="WWS75" s="119"/>
      <c r="WWT75" s="119"/>
      <c r="WWU75" s="119"/>
      <c r="WWV75" s="119"/>
      <c r="WWW75" s="119"/>
      <c r="WWX75" s="119"/>
      <c r="WWY75" s="119"/>
      <c r="WWZ75" s="119"/>
      <c r="WXA75" s="119"/>
      <c r="WXB75" s="119"/>
      <c r="WXC75" s="119"/>
      <c r="WXD75" s="119"/>
      <c r="WXE75" s="119"/>
      <c r="WXF75" s="119"/>
      <c r="WXG75" s="119"/>
      <c r="WXH75" s="119"/>
      <c r="WXI75" s="119"/>
      <c r="WXJ75" s="119"/>
      <c r="WXK75" s="119"/>
      <c r="WXL75" s="119"/>
      <c r="WXM75" s="119"/>
      <c r="WXN75" s="119"/>
      <c r="WXO75" s="119"/>
      <c r="WXP75" s="119"/>
      <c r="WXQ75" s="119"/>
      <c r="WXR75" s="119"/>
      <c r="WXS75" s="119"/>
      <c r="WXT75" s="119"/>
      <c r="WXU75" s="119"/>
      <c r="WXV75" s="119"/>
      <c r="WXW75" s="119"/>
      <c r="WXX75" s="119"/>
      <c r="WXY75" s="119"/>
      <c r="WXZ75" s="119"/>
      <c r="WYA75" s="119"/>
      <c r="WYB75" s="119"/>
      <c r="WYC75" s="119"/>
      <c r="WYD75" s="119"/>
      <c r="WYE75" s="119"/>
      <c r="WYF75" s="119"/>
      <c r="WYG75" s="119"/>
      <c r="WYH75" s="119"/>
      <c r="WYI75" s="119"/>
      <c r="WYJ75" s="119"/>
      <c r="WYK75" s="119"/>
      <c r="WYL75" s="119"/>
      <c r="WYM75" s="119"/>
      <c r="WYN75" s="119"/>
      <c r="WYO75" s="119"/>
      <c r="WYP75" s="119"/>
      <c r="WYQ75" s="119"/>
      <c r="WYR75" s="119"/>
      <c r="WYS75" s="119"/>
      <c r="WYT75" s="119"/>
      <c r="WYU75" s="119"/>
      <c r="WYV75" s="119"/>
      <c r="WYW75" s="119"/>
      <c r="WYX75" s="119"/>
      <c r="WYY75" s="119"/>
      <c r="WYZ75" s="119"/>
      <c r="WZA75" s="119"/>
      <c r="WZB75" s="119"/>
      <c r="WZC75" s="119"/>
      <c r="WZD75" s="119"/>
      <c r="WZE75" s="119"/>
      <c r="WZF75" s="119"/>
      <c r="WZG75" s="119"/>
      <c r="WZH75" s="119"/>
      <c r="WZI75" s="119"/>
      <c r="WZJ75" s="119"/>
      <c r="WZK75" s="119"/>
      <c r="WZL75" s="119"/>
      <c r="WZM75" s="119"/>
      <c r="WZN75" s="119"/>
      <c r="WZO75" s="119"/>
      <c r="WZP75" s="119"/>
      <c r="WZQ75" s="119"/>
      <c r="WZR75" s="119"/>
      <c r="WZS75" s="119"/>
      <c r="WZT75" s="119"/>
      <c r="WZU75" s="119"/>
      <c r="WZV75" s="119"/>
      <c r="WZW75" s="119"/>
      <c r="WZX75" s="119"/>
      <c r="WZY75" s="119"/>
      <c r="WZZ75" s="119"/>
      <c r="XAA75" s="119"/>
      <c r="XAB75" s="119"/>
      <c r="XAC75" s="119"/>
      <c r="XAD75" s="119"/>
      <c r="XAE75" s="119"/>
      <c r="XAF75" s="119"/>
      <c r="XAG75" s="119"/>
      <c r="XAH75" s="119"/>
      <c r="XAI75" s="119"/>
      <c r="XAJ75" s="119"/>
      <c r="XAK75" s="119"/>
      <c r="XAL75" s="119"/>
      <c r="XAM75" s="119"/>
      <c r="XAN75" s="119"/>
      <c r="XAO75" s="119"/>
      <c r="XAP75" s="119"/>
      <c r="XAQ75" s="119"/>
      <c r="XAR75" s="119"/>
      <c r="XAS75" s="119"/>
      <c r="XAT75" s="119"/>
      <c r="XAU75" s="119"/>
      <c r="XAV75" s="119"/>
      <c r="XAW75" s="119"/>
      <c r="XAX75" s="119"/>
      <c r="XAY75" s="119"/>
      <c r="XAZ75" s="119"/>
      <c r="XBA75" s="119"/>
      <c r="XBB75" s="119"/>
      <c r="XBC75" s="119"/>
      <c r="XBD75" s="119"/>
      <c r="XBE75" s="119"/>
      <c r="XBF75" s="119"/>
      <c r="XBG75" s="119"/>
      <c r="XBH75" s="119"/>
      <c r="XBI75" s="119"/>
      <c r="XBJ75" s="119"/>
      <c r="XBK75" s="119"/>
      <c r="XBL75" s="119"/>
      <c r="XBM75" s="119"/>
      <c r="XBN75" s="119"/>
      <c r="XBO75" s="119"/>
      <c r="XBP75" s="119"/>
      <c r="XBQ75" s="119"/>
      <c r="XBR75" s="119"/>
      <c r="XBS75" s="119"/>
      <c r="XBT75" s="119"/>
      <c r="XBU75" s="119"/>
      <c r="XBV75" s="119"/>
      <c r="XBW75" s="119"/>
      <c r="XBX75" s="119"/>
      <c r="XBY75" s="119"/>
      <c r="XBZ75" s="119"/>
      <c r="XCA75" s="119"/>
      <c r="XCB75" s="119"/>
      <c r="XCC75" s="119"/>
      <c r="XCD75" s="119"/>
      <c r="XCE75" s="119"/>
      <c r="XCF75" s="119"/>
      <c r="XCG75" s="119"/>
      <c r="XCH75" s="119"/>
      <c r="XCI75" s="119"/>
      <c r="XCJ75" s="119"/>
      <c r="XCK75" s="119"/>
      <c r="XCL75" s="119"/>
      <c r="XCM75" s="119"/>
      <c r="XCN75" s="119"/>
      <c r="XCO75" s="119"/>
      <c r="XCP75" s="119"/>
      <c r="XCQ75" s="119"/>
      <c r="XCR75" s="119"/>
      <c r="XCS75" s="119"/>
      <c r="XCT75" s="119"/>
      <c r="XCU75" s="119"/>
      <c r="XCV75" s="119"/>
      <c r="XCW75" s="119"/>
      <c r="XCX75" s="119"/>
      <c r="XCY75" s="119"/>
      <c r="XCZ75" s="119"/>
      <c r="XDA75" s="119"/>
      <c r="XDB75" s="119"/>
      <c r="XDC75" s="119"/>
      <c r="XDD75" s="119"/>
      <c r="XDE75" s="119"/>
      <c r="XDF75" s="119"/>
      <c r="XDG75" s="119"/>
      <c r="XDH75" s="119"/>
      <c r="XDI75" s="119"/>
      <c r="XDJ75" s="119"/>
      <c r="XDK75" s="119"/>
      <c r="XDL75" s="119"/>
      <c r="XDM75" s="119"/>
      <c r="XDN75" s="119"/>
      <c r="XDO75" s="119"/>
      <c r="XDP75" s="119"/>
      <c r="XDQ75" s="119"/>
      <c r="XDR75" s="119"/>
      <c r="XDS75" s="119"/>
      <c r="XDT75" s="119"/>
      <c r="XDU75" s="119"/>
      <c r="XDV75" s="119"/>
      <c r="XDW75" s="119"/>
      <c r="XDX75" s="119"/>
      <c r="XDY75" s="119"/>
      <c r="XDZ75" s="119"/>
      <c r="XEA75" s="119"/>
      <c r="XEB75" s="119"/>
      <c r="XEC75" s="119"/>
      <c r="XED75" s="119"/>
      <c r="XEE75" s="119"/>
      <c r="XEF75" s="119"/>
      <c r="XEG75" s="119"/>
      <c r="XEH75" s="119"/>
      <c r="XEI75" s="119"/>
      <c r="XEJ75" s="119"/>
      <c r="XEK75" s="119"/>
      <c r="XEL75" s="119"/>
      <c r="XEM75" s="119"/>
      <c r="XEN75" s="119"/>
      <c r="XEO75" s="119"/>
      <c r="XEP75" s="119"/>
      <c r="XEQ75" s="119"/>
      <c r="XER75" s="119"/>
      <c r="XES75" s="119"/>
      <c r="XET75" s="119"/>
      <c r="XEU75" s="119"/>
      <c r="XEV75" s="119"/>
      <c r="XEW75" s="119"/>
      <c r="XEX75" s="119"/>
      <c r="XEY75" s="119"/>
      <c r="XEZ75" s="119"/>
      <c r="XFA75" s="119"/>
      <c r="XFB75" s="119"/>
      <c r="XFC75" s="119"/>
      <c r="XFD75" s="119"/>
    </row>
    <row r="76" customHeight="1" spans="1:54">
      <c r="A76" s="84" t="s">
        <v>194</v>
      </c>
      <c r="B76" s="143">
        <v>38</v>
      </c>
      <c r="C76" s="84">
        <v>64</v>
      </c>
      <c r="D76" s="115">
        <v>2622</v>
      </c>
      <c r="E76" s="115">
        <v>2963</v>
      </c>
      <c r="F76" s="233">
        <v>44</v>
      </c>
      <c r="G76" s="233">
        <v>50</v>
      </c>
      <c r="H76" s="135">
        <v>89</v>
      </c>
      <c r="I76" s="162">
        <f t="shared" si="69"/>
        <v>59.26</v>
      </c>
      <c r="J76" s="160">
        <f t="shared" ref="J76:J80" si="71">G76*2.4</f>
        <v>120</v>
      </c>
      <c r="K76" s="158">
        <f t="shared" ref="K76:K80" si="72">E76/19</f>
        <v>155.947368421053</v>
      </c>
      <c r="L76" s="158"/>
      <c r="M76" s="158">
        <f t="shared" ref="M76:M80" si="73">(J76+K76)/2</f>
        <v>137.973684210526</v>
      </c>
      <c r="N76" s="158">
        <f t="shared" ref="N76:N80" si="74">K76-H76</f>
        <v>66.9473684210526</v>
      </c>
      <c r="O76" s="158">
        <f t="shared" ref="O76:O80" si="75">N76</f>
        <v>66.9473684210526</v>
      </c>
      <c r="P76" s="167">
        <f t="shared" ref="P76:P80" si="76">J76-H76</f>
        <v>31</v>
      </c>
      <c r="Q76" s="179" t="str">
        <f>IF('统招（小学）'!C20=0,"",'统招（小学）'!C20)</f>
        <v/>
      </c>
      <c r="R76" s="93" t="e">
        <f>IF('统招（小学）'!#REF!=0,"",'统招（小学）'!#REF!)</f>
        <v>#REF!</v>
      </c>
      <c r="S76" s="93">
        <f>IF('统招（小学）'!D20=0,"",'统招（小学）'!D20)</f>
        <v>6</v>
      </c>
      <c r="T76" s="93" t="str">
        <f>IF('统招（小学）'!E20=0,"",'统招（小学）'!E20)</f>
        <v/>
      </c>
      <c r="U76" s="93">
        <f>IF('统招（小学）'!F20=0,"",'统招（小学）'!F20)</f>
        <v>4</v>
      </c>
      <c r="V76" s="93">
        <f>IF('统招（小学）'!G20=0,"",'统招（小学）'!G20)</f>
        <v>2</v>
      </c>
      <c r="W76" s="93">
        <f>IF('统招（小学）'!H20=0,"",'统招（小学）'!H20)</f>
        <v>3</v>
      </c>
      <c r="X76" s="93" t="str">
        <f>IF('统招（小学）'!I20=0,"",'统招（小学）'!I20)</f>
        <v/>
      </c>
      <c r="Y76" s="93" t="str">
        <f>IF('统招（小学）'!J20=0,"",'统招（小学）'!J20)</f>
        <v/>
      </c>
      <c r="Z76" s="93">
        <f>IF('统招（小学）'!K20=0,"",'统招（小学）'!K20)</f>
        <v>1</v>
      </c>
      <c r="AA76" s="93" t="str">
        <f>IF('统招（小学）'!L20=0,"",'统招（小学）'!L20)</f>
        <v/>
      </c>
      <c r="AB76" s="93">
        <f>IF('统招（小学）'!M20=0,"",'统招（小学）'!M20)</f>
        <v>1</v>
      </c>
      <c r="AC76" s="93" t="str">
        <f>IF('统招（小学）'!N20=0,"",'统招（小学）'!N20)</f>
        <v/>
      </c>
      <c r="AD76" s="93">
        <f>IF('统招（小学）'!O20=0,"",'统招（小学）'!O20)</f>
        <v>1</v>
      </c>
      <c r="AE76" s="93" t="str">
        <f>IF('统招（小学）'!P20=0,"",'统招（小学）'!P20)</f>
        <v/>
      </c>
      <c r="AF76" s="93">
        <f>IF('统招（小学）'!Q20=0,"",'统招（小学）'!Q20)</f>
        <v>1</v>
      </c>
      <c r="AG76" s="93" t="e">
        <f>IF('统招（小学）'!#REF!=0,"",'统招（小学）'!#REF!)</f>
        <v>#REF!</v>
      </c>
      <c r="AH76" s="93" t="e">
        <f>IF('统招（小学）'!#REF!=0,"",'统招（小学）'!#REF!)</f>
        <v>#REF!</v>
      </c>
      <c r="AI76" s="93" t="e">
        <f>IF('统招（小学）'!#REF!=0,"",'统招（小学）'!#REF!)</f>
        <v>#REF!</v>
      </c>
      <c r="AJ76" s="93" t="e">
        <f>IF('统招（小学）'!#REF!=0,"",'统招（小学）'!#REF!)</f>
        <v>#REF!</v>
      </c>
      <c r="AK76" s="93" t="e">
        <f>IF('统招（小学）'!#REF!=0,"",'统招（小学）'!#REF!)</f>
        <v>#REF!</v>
      </c>
      <c r="AL76" s="93" t="e">
        <f>IF('统招（小学）'!#REF!=0,"",'统招（小学）'!#REF!)</f>
        <v>#REF!</v>
      </c>
      <c r="AM76" s="93" t="e">
        <f>IF('统招（小学）'!#REF!=0,"",'统招（小学）'!#REF!)</f>
        <v>#REF!</v>
      </c>
      <c r="AN76" s="93" t="e">
        <f>IF('统招（小学）'!#REF!=0,"",'统招（小学）'!#REF!)</f>
        <v>#REF!</v>
      </c>
      <c r="AO76" s="93" t="e">
        <f>IF('统招（小学）'!#REF!=0,"",'统招（小学）'!#REF!)</f>
        <v>#REF!</v>
      </c>
      <c r="AP76" s="200">
        <f>IF('统招（小学）'!R20=0,"",'统招（小学）'!R20)</f>
        <v>1</v>
      </c>
      <c r="AQ76" s="185" t="e">
        <f t="shared" si="70"/>
        <v>#REF!</v>
      </c>
      <c r="AR76" s="204"/>
      <c r="AS76" s="202"/>
      <c r="AT76" s="202">
        <v>2</v>
      </c>
      <c r="AU76" s="202"/>
      <c r="AV76" s="203">
        <v>9</v>
      </c>
      <c r="AW76" s="202"/>
      <c r="AX76" s="202"/>
      <c r="AY76" s="202">
        <f t="shared" si="53"/>
        <v>11</v>
      </c>
      <c r="AZ76" s="135" t="e">
        <f t="shared" ref="AZ76:AZ80" si="77">SUM(AQ76:AX76)</f>
        <v>#REF!</v>
      </c>
      <c r="BA76" s="222" t="e">
        <f t="shared" ref="BA76:BA80" si="78">AZ76-AX76</f>
        <v>#REF!</v>
      </c>
      <c r="BB76" s="202" t="e">
        <f t="shared" ref="BB76:BB80" si="79">BA76+H76</f>
        <v>#REF!</v>
      </c>
    </row>
    <row r="77" customHeight="1" spans="1:54">
      <c r="A77" s="84" t="s">
        <v>237</v>
      </c>
      <c r="B77" s="145">
        <v>85</v>
      </c>
      <c r="C77" s="84">
        <v>64</v>
      </c>
      <c r="D77" s="115">
        <v>1033</v>
      </c>
      <c r="E77" s="115">
        <v>1070</v>
      </c>
      <c r="F77" s="233">
        <v>18</v>
      </c>
      <c r="G77" s="233">
        <v>20</v>
      </c>
      <c r="H77" s="135">
        <v>78</v>
      </c>
      <c r="I77" s="163">
        <f t="shared" si="69"/>
        <v>53.5</v>
      </c>
      <c r="J77" s="164">
        <f t="shared" ref="J77:J81" si="80">G77*2.8</f>
        <v>56</v>
      </c>
      <c r="K77" s="163">
        <f t="shared" ref="K77:K81" si="81">E77/13.5</f>
        <v>79.2592592592593</v>
      </c>
      <c r="L77" s="165">
        <f t="shared" ref="L77:L81" si="82">G77*50/13.5</f>
        <v>74.0740740740741</v>
      </c>
      <c r="M77" s="84"/>
      <c r="N77" s="84"/>
      <c r="O77" s="84"/>
      <c r="P77" s="166"/>
      <c r="Q77" s="179" t="e">
        <f>IF('统招（小学）'!#REF!=0,"",'统招（小学）'!#REF!)</f>
        <v>#REF!</v>
      </c>
      <c r="R77" s="93" t="e">
        <f>IF('统招（小学）'!#REF!=0,"",'统招（小学）'!#REF!)</f>
        <v>#REF!</v>
      </c>
      <c r="S77" s="93" t="e">
        <f>IF('统招（小学）'!#REF!=0,"",'统招（小学）'!#REF!)</f>
        <v>#REF!</v>
      </c>
      <c r="T77" s="93" t="e">
        <f>IF('统招（小学）'!#REF!=0,"",'统招（小学）'!#REF!)</f>
        <v>#REF!</v>
      </c>
      <c r="U77" s="93" t="e">
        <f>IF('统招（小学）'!#REF!=0,"",'统招（小学）'!#REF!)</f>
        <v>#REF!</v>
      </c>
      <c r="V77" s="93" t="e">
        <f>IF('统招（小学）'!#REF!=0,"",'统招（小学）'!#REF!)</f>
        <v>#REF!</v>
      </c>
      <c r="W77" s="93" t="e">
        <f>IF('统招（小学）'!#REF!=0,"",'统招（小学）'!#REF!)</f>
        <v>#REF!</v>
      </c>
      <c r="X77" s="93" t="e">
        <f>IF('统招（小学）'!#REF!=0,"",'统招（小学）'!#REF!)</f>
        <v>#REF!</v>
      </c>
      <c r="Y77" s="93" t="e">
        <f>IF('统招（小学）'!#REF!=0,"",'统招（小学）'!#REF!)</f>
        <v>#REF!</v>
      </c>
      <c r="Z77" s="93" t="e">
        <f>IF('统招（小学）'!#REF!=0,"",'统招（小学）'!#REF!)</f>
        <v>#REF!</v>
      </c>
      <c r="AA77" s="93" t="e">
        <f>IF('统招（小学）'!#REF!=0,"",'统招（小学）'!#REF!)</f>
        <v>#REF!</v>
      </c>
      <c r="AB77" s="93" t="e">
        <f>IF('统招（小学）'!#REF!=0,"",'统招（小学）'!#REF!)</f>
        <v>#REF!</v>
      </c>
      <c r="AC77" s="93" t="e">
        <f>IF('统招（小学）'!#REF!=0,"",'统招（小学）'!#REF!)</f>
        <v>#REF!</v>
      </c>
      <c r="AD77" s="93" t="e">
        <f>IF('统招（小学）'!#REF!=0,"",'统招（小学）'!#REF!)</f>
        <v>#REF!</v>
      </c>
      <c r="AE77" s="93" t="e">
        <f>IF('统招（小学）'!#REF!=0,"",'统招（小学）'!#REF!)</f>
        <v>#REF!</v>
      </c>
      <c r="AF77" s="93" t="e">
        <f>IF('统招（小学）'!#REF!=0,"",'统招（小学）'!#REF!)</f>
        <v>#REF!</v>
      </c>
      <c r="AG77" s="93" t="e">
        <f>IF('统招（小学）'!#REF!=0,"",'统招（小学）'!#REF!)</f>
        <v>#REF!</v>
      </c>
      <c r="AH77" s="93" t="e">
        <f>IF('统招（小学）'!#REF!=0,"",'统招（小学）'!#REF!)</f>
        <v>#REF!</v>
      </c>
      <c r="AI77" s="93" t="e">
        <f>IF('统招（小学）'!#REF!=0,"",'统招（小学）'!#REF!)</f>
        <v>#REF!</v>
      </c>
      <c r="AJ77" s="93" t="e">
        <f>IF('统招（小学）'!#REF!=0,"",'统招（小学）'!#REF!)</f>
        <v>#REF!</v>
      </c>
      <c r="AK77" s="93" t="e">
        <f>IF('统招（小学）'!#REF!=0,"",'统招（小学）'!#REF!)</f>
        <v>#REF!</v>
      </c>
      <c r="AL77" s="93" t="e">
        <f>IF('统招（小学）'!#REF!=0,"",'统招（小学）'!#REF!)</f>
        <v>#REF!</v>
      </c>
      <c r="AM77" s="93" t="e">
        <f>IF('统招（小学）'!#REF!=0,"",'统招（小学）'!#REF!)</f>
        <v>#REF!</v>
      </c>
      <c r="AN77" s="93" t="e">
        <f>IF('统招（小学）'!#REF!=0,"",'统招（小学）'!#REF!)</f>
        <v>#REF!</v>
      </c>
      <c r="AO77" s="93" t="e">
        <f>IF('统招（小学）'!#REF!=0,"",'统招（小学）'!#REF!)</f>
        <v>#REF!</v>
      </c>
      <c r="AP77" s="200" t="e">
        <f>IF('统招（小学）'!#REF!=0,"",'统招（小学）'!#REF!)</f>
        <v>#REF!</v>
      </c>
      <c r="AQ77" s="185" t="e">
        <f t="shared" si="70"/>
        <v>#REF!</v>
      </c>
      <c r="AR77" s="204"/>
      <c r="AS77" s="202"/>
      <c r="AT77" s="202"/>
      <c r="AU77" s="202"/>
      <c r="AV77" s="203"/>
      <c r="AW77" s="202">
        <v>2</v>
      </c>
      <c r="AX77" s="202"/>
      <c r="AY77" s="202">
        <f t="shared" si="53"/>
        <v>2</v>
      </c>
      <c r="AZ77" s="202"/>
      <c r="BA77" s="222"/>
      <c r="BB77" s="202"/>
    </row>
    <row r="78" customHeight="1" spans="1:54">
      <c r="A78" s="84" t="s">
        <v>197</v>
      </c>
      <c r="B78" s="143">
        <v>39</v>
      </c>
      <c r="C78" s="84">
        <v>65</v>
      </c>
      <c r="D78" s="115">
        <v>2222</v>
      </c>
      <c r="E78" s="115">
        <v>2580</v>
      </c>
      <c r="F78" s="115">
        <v>42</v>
      </c>
      <c r="G78" s="115">
        <v>50</v>
      </c>
      <c r="H78" s="135">
        <v>94</v>
      </c>
      <c r="I78" s="161">
        <f t="shared" si="69"/>
        <v>51.6</v>
      </c>
      <c r="J78" s="160">
        <f t="shared" si="71"/>
        <v>120</v>
      </c>
      <c r="K78" s="158">
        <f t="shared" si="72"/>
        <v>135.789473684211</v>
      </c>
      <c r="L78" s="158"/>
      <c r="M78" s="158">
        <f t="shared" si="73"/>
        <v>127.894736842105</v>
      </c>
      <c r="N78" s="158">
        <f t="shared" si="74"/>
        <v>41.7894736842105</v>
      </c>
      <c r="O78" s="158">
        <f t="shared" si="75"/>
        <v>41.7894736842105</v>
      </c>
      <c r="P78" s="167">
        <f t="shared" si="76"/>
        <v>26</v>
      </c>
      <c r="Q78" s="179">
        <f>IF('统招（小学）'!C21=0,"",'统招（小学）'!C21)</f>
        <v>1</v>
      </c>
      <c r="R78" s="93" t="e">
        <f>IF('统招（小学）'!#REF!=0,"",'统招（小学）'!#REF!)</f>
        <v>#REF!</v>
      </c>
      <c r="S78" s="93">
        <f>IF('统招（小学）'!D21=0,"",'统招（小学）'!D21)</f>
        <v>5</v>
      </c>
      <c r="T78" s="93" t="str">
        <f>IF('统招（小学）'!E21=0,"",'统招（小学）'!E21)</f>
        <v/>
      </c>
      <c r="U78" s="93">
        <f>IF('统招（小学）'!F21=0,"",'统招（小学）'!F21)</f>
        <v>4</v>
      </c>
      <c r="V78" s="93" t="str">
        <f>IF('统招（小学）'!G21=0,"",'统招（小学）'!G21)</f>
        <v/>
      </c>
      <c r="W78" s="93" t="str">
        <f>IF('统招（小学）'!H21=0,"",'统招（小学）'!H21)</f>
        <v/>
      </c>
      <c r="X78" s="93">
        <f>IF('统招（小学）'!I21=0,"",'统招（小学）'!I21)</f>
        <v>1</v>
      </c>
      <c r="Y78" s="93">
        <f>IF('统招（小学）'!J21=0,"",'统招（小学）'!J21)</f>
        <v>1</v>
      </c>
      <c r="Z78" s="93">
        <f>IF('统招（小学）'!K21=0,"",'统招（小学）'!K21)</f>
        <v>1</v>
      </c>
      <c r="AA78" s="93" t="str">
        <f>IF('统招（小学）'!L21=0,"",'统招（小学）'!L21)</f>
        <v/>
      </c>
      <c r="AB78" s="93" t="str">
        <f>IF('统招（小学）'!M21=0,"",'统招（小学）'!M21)</f>
        <v/>
      </c>
      <c r="AC78" s="93">
        <f>IF('统招（小学）'!N21=0,"",'统招（小学）'!N21)</f>
        <v>1</v>
      </c>
      <c r="AD78" s="93" t="str">
        <f>IF('统招（小学）'!O21=0,"",'统招（小学）'!O21)</f>
        <v/>
      </c>
      <c r="AE78" s="93">
        <f>IF('统招（小学）'!P21=0,"",'统招（小学）'!P21)</f>
        <v>1</v>
      </c>
      <c r="AF78" s="93" t="str">
        <f>IF('统招（小学）'!Q21=0,"",'统招（小学）'!Q21)</f>
        <v/>
      </c>
      <c r="AG78" s="93" t="e">
        <f>IF('统招（小学）'!#REF!=0,"",'统招（小学）'!#REF!)</f>
        <v>#REF!</v>
      </c>
      <c r="AH78" s="93" t="e">
        <f>IF('统招（小学）'!#REF!=0,"",'统招（小学）'!#REF!)</f>
        <v>#REF!</v>
      </c>
      <c r="AI78" s="93" t="e">
        <f>IF('统招（小学）'!#REF!=0,"",'统招（小学）'!#REF!)</f>
        <v>#REF!</v>
      </c>
      <c r="AJ78" s="93" t="e">
        <f>IF('统招（小学）'!#REF!=0,"",'统招（小学）'!#REF!)</f>
        <v>#REF!</v>
      </c>
      <c r="AK78" s="93" t="e">
        <f>IF('统招（小学）'!#REF!=0,"",'统招（小学）'!#REF!)</f>
        <v>#REF!</v>
      </c>
      <c r="AL78" s="93" t="e">
        <f>IF('统招（小学）'!#REF!=0,"",'统招（小学）'!#REF!)</f>
        <v>#REF!</v>
      </c>
      <c r="AM78" s="93" t="e">
        <f>IF('统招（小学）'!#REF!=0,"",'统招（小学）'!#REF!)</f>
        <v>#REF!</v>
      </c>
      <c r="AN78" s="93" t="e">
        <f>IF('统招（小学）'!#REF!=0,"",'统招（小学）'!#REF!)</f>
        <v>#REF!</v>
      </c>
      <c r="AO78" s="93" t="e">
        <f>IF('统招（小学）'!#REF!=0,"",'统招（小学）'!#REF!)</f>
        <v>#REF!</v>
      </c>
      <c r="AP78" s="200" t="str">
        <f>IF('统招（小学）'!R21=0,"",'统招（小学）'!R21)</f>
        <v/>
      </c>
      <c r="AQ78" s="185" t="e">
        <f t="shared" si="70"/>
        <v>#REF!</v>
      </c>
      <c r="AR78" s="204"/>
      <c r="AS78" s="202"/>
      <c r="AT78" s="202">
        <v>2</v>
      </c>
      <c r="AU78" s="202"/>
      <c r="AV78" s="203">
        <v>8</v>
      </c>
      <c r="AW78" s="202"/>
      <c r="AX78" s="202"/>
      <c r="AY78" s="202">
        <f t="shared" si="53"/>
        <v>10</v>
      </c>
      <c r="AZ78" s="84" t="e">
        <f t="shared" si="77"/>
        <v>#REF!</v>
      </c>
      <c r="BA78" s="222" t="e">
        <f t="shared" si="78"/>
        <v>#REF!</v>
      </c>
      <c r="BB78" s="202" t="e">
        <f t="shared" si="79"/>
        <v>#REF!</v>
      </c>
    </row>
    <row r="79" customHeight="1" spans="1:54">
      <c r="A79" s="84" t="s">
        <v>238</v>
      </c>
      <c r="B79" s="145">
        <v>86</v>
      </c>
      <c r="C79" s="84">
        <v>65</v>
      </c>
      <c r="D79" s="115">
        <v>712</v>
      </c>
      <c r="E79" s="115">
        <v>853</v>
      </c>
      <c r="F79" s="115">
        <v>13</v>
      </c>
      <c r="G79" s="115">
        <v>19</v>
      </c>
      <c r="H79" s="144">
        <v>55</v>
      </c>
      <c r="I79" s="163">
        <f t="shared" si="69"/>
        <v>44.8947368421053</v>
      </c>
      <c r="J79" s="164">
        <f t="shared" si="80"/>
        <v>53.2</v>
      </c>
      <c r="K79" s="163">
        <f t="shared" si="81"/>
        <v>63.1851851851852</v>
      </c>
      <c r="L79" s="165">
        <f t="shared" si="82"/>
        <v>70.3703703703704</v>
      </c>
      <c r="M79" s="115"/>
      <c r="N79" s="115"/>
      <c r="O79" s="115"/>
      <c r="P79" s="168"/>
      <c r="Q79" s="179" t="e">
        <f>IF('统招（小学）'!#REF!=0,"",'统招（小学）'!#REF!)</f>
        <v>#REF!</v>
      </c>
      <c r="R79" s="93" t="e">
        <f>IF('统招（小学）'!#REF!=0,"",'统招（小学）'!#REF!)</f>
        <v>#REF!</v>
      </c>
      <c r="S79" s="93" t="e">
        <f>IF('统招（小学）'!#REF!=0,"",'统招（小学）'!#REF!)</f>
        <v>#REF!</v>
      </c>
      <c r="T79" s="93" t="e">
        <f>IF('统招（小学）'!#REF!=0,"",'统招（小学）'!#REF!)</f>
        <v>#REF!</v>
      </c>
      <c r="U79" s="93" t="e">
        <f>IF('统招（小学）'!#REF!=0,"",'统招（小学）'!#REF!)</f>
        <v>#REF!</v>
      </c>
      <c r="V79" s="93" t="e">
        <f>IF('统招（小学）'!#REF!=0,"",'统招（小学）'!#REF!)</f>
        <v>#REF!</v>
      </c>
      <c r="W79" s="93" t="e">
        <f>IF('统招（小学）'!#REF!=0,"",'统招（小学）'!#REF!)</f>
        <v>#REF!</v>
      </c>
      <c r="X79" s="93" t="e">
        <f>IF('统招（小学）'!#REF!=0,"",'统招（小学）'!#REF!)</f>
        <v>#REF!</v>
      </c>
      <c r="Y79" s="93" t="e">
        <f>IF('统招（小学）'!#REF!=0,"",'统招（小学）'!#REF!)</f>
        <v>#REF!</v>
      </c>
      <c r="Z79" s="93" t="e">
        <f>IF('统招（小学）'!#REF!=0,"",'统招（小学）'!#REF!)</f>
        <v>#REF!</v>
      </c>
      <c r="AA79" s="93" t="e">
        <f>IF('统招（小学）'!#REF!=0,"",'统招（小学）'!#REF!)</f>
        <v>#REF!</v>
      </c>
      <c r="AB79" s="93" t="e">
        <f>IF('统招（小学）'!#REF!=0,"",'统招（小学）'!#REF!)</f>
        <v>#REF!</v>
      </c>
      <c r="AC79" s="93" t="e">
        <f>IF('统招（小学）'!#REF!=0,"",'统招（小学）'!#REF!)</f>
        <v>#REF!</v>
      </c>
      <c r="AD79" s="93" t="e">
        <f>IF('统招（小学）'!#REF!=0,"",'统招（小学）'!#REF!)</f>
        <v>#REF!</v>
      </c>
      <c r="AE79" s="93" t="e">
        <f>IF('统招（小学）'!#REF!=0,"",'统招（小学）'!#REF!)</f>
        <v>#REF!</v>
      </c>
      <c r="AF79" s="93" t="e">
        <f>IF('统招（小学）'!#REF!=0,"",'统招（小学）'!#REF!)</f>
        <v>#REF!</v>
      </c>
      <c r="AG79" s="93" t="e">
        <f>IF('统招（小学）'!#REF!=0,"",'统招（小学）'!#REF!)</f>
        <v>#REF!</v>
      </c>
      <c r="AH79" s="93" t="e">
        <f>IF('统招（小学）'!#REF!=0,"",'统招（小学）'!#REF!)</f>
        <v>#REF!</v>
      </c>
      <c r="AI79" s="93" t="e">
        <f>IF('统招（小学）'!#REF!=0,"",'统招（小学）'!#REF!)</f>
        <v>#REF!</v>
      </c>
      <c r="AJ79" s="93" t="e">
        <f>IF('统招（小学）'!#REF!=0,"",'统招（小学）'!#REF!)</f>
        <v>#REF!</v>
      </c>
      <c r="AK79" s="93" t="e">
        <f>IF('统招（小学）'!#REF!=0,"",'统招（小学）'!#REF!)</f>
        <v>#REF!</v>
      </c>
      <c r="AL79" s="93" t="e">
        <f>IF('统招（小学）'!#REF!=0,"",'统招（小学）'!#REF!)</f>
        <v>#REF!</v>
      </c>
      <c r="AM79" s="93" t="e">
        <f>IF('统招（小学）'!#REF!=0,"",'统招（小学）'!#REF!)</f>
        <v>#REF!</v>
      </c>
      <c r="AN79" s="93" t="e">
        <f>IF('统招（小学）'!#REF!=0,"",'统招（小学）'!#REF!)</f>
        <v>#REF!</v>
      </c>
      <c r="AO79" s="93" t="e">
        <f>IF('统招（小学）'!#REF!=0,"",'统招（小学）'!#REF!)</f>
        <v>#REF!</v>
      </c>
      <c r="AP79" s="200" t="e">
        <f>IF('统招（小学）'!#REF!=0,"",'统招（小学）'!#REF!)</f>
        <v>#REF!</v>
      </c>
      <c r="AQ79" s="185" t="e">
        <f t="shared" si="70"/>
        <v>#REF!</v>
      </c>
      <c r="AR79" s="204"/>
      <c r="AS79" s="202"/>
      <c r="AT79" s="202"/>
      <c r="AU79" s="202"/>
      <c r="AV79" s="203"/>
      <c r="AW79" s="202"/>
      <c r="AX79" s="202"/>
      <c r="AY79" s="202">
        <f t="shared" si="53"/>
        <v>0</v>
      </c>
      <c r="AZ79" s="202"/>
      <c r="BA79" s="222"/>
      <c r="BB79" s="202"/>
    </row>
    <row r="80" customHeight="1" spans="1:54">
      <c r="A80" s="84" t="s">
        <v>885</v>
      </c>
      <c r="B80" s="143">
        <v>40</v>
      </c>
      <c r="C80" s="84">
        <v>66</v>
      </c>
      <c r="D80" s="115">
        <v>1658</v>
      </c>
      <c r="E80" s="115">
        <v>2159</v>
      </c>
      <c r="F80" s="115">
        <v>26</v>
      </c>
      <c r="G80" s="115">
        <v>38</v>
      </c>
      <c r="H80" s="135">
        <v>58</v>
      </c>
      <c r="I80" s="162">
        <f t="shared" si="69"/>
        <v>56.8157894736842</v>
      </c>
      <c r="J80" s="160">
        <f t="shared" si="71"/>
        <v>91.2</v>
      </c>
      <c r="K80" s="158">
        <f t="shared" si="72"/>
        <v>113.631578947368</v>
      </c>
      <c r="L80" s="158"/>
      <c r="M80" s="158">
        <f t="shared" si="73"/>
        <v>102.415789473684</v>
      </c>
      <c r="N80" s="158">
        <f t="shared" si="74"/>
        <v>55.6315789473684</v>
      </c>
      <c r="O80" s="158">
        <f t="shared" si="75"/>
        <v>55.6315789473684</v>
      </c>
      <c r="P80" s="167">
        <f t="shared" si="76"/>
        <v>33.2</v>
      </c>
      <c r="Q80" s="179" t="str">
        <f>IF('统招（小学）'!C22=0,"",'统招（小学）'!C22)</f>
        <v/>
      </c>
      <c r="R80" s="93" t="e">
        <f>IF('统招（小学）'!#REF!=0,"",'统招（小学）'!#REF!)</f>
        <v>#REF!</v>
      </c>
      <c r="S80" s="93">
        <f>IF('统招（小学）'!D22=0,"",'统招（小学）'!D22)</f>
        <v>4</v>
      </c>
      <c r="T80" s="93" t="str">
        <f>IF('统招（小学）'!E22=0,"",'统招（小学）'!E22)</f>
        <v/>
      </c>
      <c r="U80" s="93">
        <f>IF('统招（小学）'!F22=0,"",'统招（小学）'!F22)</f>
        <v>3</v>
      </c>
      <c r="V80" s="93" t="str">
        <f>IF('统招（小学）'!G22=0,"",'统招（小学）'!G22)</f>
        <v/>
      </c>
      <c r="W80" s="93">
        <f>IF('统招（小学）'!H22=0,"",'统招（小学）'!H22)</f>
        <v>1</v>
      </c>
      <c r="X80" s="93" t="str">
        <f>IF('统招（小学）'!I22=0,"",'统招（小学）'!I22)</f>
        <v/>
      </c>
      <c r="Y80" s="93">
        <f>IF('统招（小学）'!J22=0,"",'统招（小学）'!J22)</f>
        <v>1</v>
      </c>
      <c r="Z80" s="93" t="str">
        <f>IF('统招（小学）'!K22=0,"",'统招（小学）'!K22)</f>
        <v/>
      </c>
      <c r="AA80" s="93">
        <f>IF('统招（小学）'!L22=0,"",'统招（小学）'!L22)</f>
        <v>1</v>
      </c>
      <c r="AB80" s="93" t="str">
        <f>IF('统招（小学）'!M22=0,"",'统招（小学）'!M22)</f>
        <v/>
      </c>
      <c r="AC80" s="93">
        <f>IF('统招（小学）'!N22=0,"",'统招（小学）'!N22)</f>
        <v>1</v>
      </c>
      <c r="AD80" s="93" t="str">
        <f>IF('统招（小学）'!O22=0,"",'统招（小学）'!O22)</f>
        <v/>
      </c>
      <c r="AE80" s="93" t="str">
        <f>IF('统招（小学）'!P22=0,"",'统招（小学）'!P22)</f>
        <v/>
      </c>
      <c r="AF80" s="93" t="str">
        <f>IF('统招（小学）'!Q22=0,"",'统招（小学）'!Q22)</f>
        <v/>
      </c>
      <c r="AG80" s="93" t="e">
        <f>IF('统招（小学）'!#REF!=0,"",'统招（小学）'!#REF!)</f>
        <v>#REF!</v>
      </c>
      <c r="AH80" s="93" t="e">
        <f>IF('统招（小学）'!#REF!=0,"",'统招（小学）'!#REF!)</f>
        <v>#REF!</v>
      </c>
      <c r="AI80" s="93" t="e">
        <f>IF('统招（小学）'!#REF!=0,"",'统招（小学）'!#REF!)</f>
        <v>#REF!</v>
      </c>
      <c r="AJ80" s="93" t="e">
        <f>IF('统招（小学）'!#REF!=0,"",'统招（小学）'!#REF!)</f>
        <v>#REF!</v>
      </c>
      <c r="AK80" s="93" t="e">
        <f>IF('统招（小学）'!#REF!=0,"",'统招（小学）'!#REF!)</f>
        <v>#REF!</v>
      </c>
      <c r="AL80" s="93" t="e">
        <f>IF('统招（小学）'!#REF!=0,"",'统招（小学）'!#REF!)</f>
        <v>#REF!</v>
      </c>
      <c r="AM80" s="93" t="e">
        <f>IF('统招（小学）'!#REF!=0,"",'统招（小学）'!#REF!)</f>
        <v>#REF!</v>
      </c>
      <c r="AN80" s="93" t="e">
        <f>IF('统招（小学）'!#REF!=0,"",'统招（小学）'!#REF!)</f>
        <v>#REF!</v>
      </c>
      <c r="AO80" s="93" t="e">
        <f>IF('统招（小学）'!#REF!=0,"",'统招（小学）'!#REF!)</f>
        <v>#REF!</v>
      </c>
      <c r="AP80" s="200" t="str">
        <f>IF('统招（小学）'!R22=0,"",'统招（小学）'!R22)</f>
        <v/>
      </c>
      <c r="AQ80" s="185" t="e">
        <f t="shared" si="70"/>
        <v>#REF!</v>
      </c>
      <c r="AR80" s="204"/>
      <c r="AS80" s="202">
        <v>4</v>
      </c>
      <c r="AT80" s="202">
        <v>2</v>
      </c>
      <c r="AU80" s="202"/>
      <c r="AV80" s="203">
        <v>2</v>
      </c>
      <c r="AW80" s="202"/>
      <c r="AX80" s="202"/>
      <c r="AY80" s="202">
        <f t="shared" si="53"/>
        <v>8</v>
      </c>
      <c r="AZ80" s="135" t="e">
        <f t="shared" si="77"/>
        <v>#REF!</v>
      </c>
      <c r="BA80" s="222" t="e">
        <f t="shared" si="78"/>
        <v>#REF!</v>
      </c>
      <c r="BB80" s="202" t="e">
        <f t="shared" si="79"/>
        <v>#REF!</v>
      </c>
    </row>
    <row r="81" customHeight="1" spans="1:54">
      <c r="A81" s="84" t="s">
        <v>886</v>
      </c>
      <c r="B81" s="145">
        <v>87</v>
      </c>
      <c r="C81" s="84">
        <v>66</v>
      </c>
      <c r="D81" s="115">
        <v>679</v>
      </c>
      <c r="E81" s="115">
        <v>766</v>
      </c>
      <c r="F81" s="115">
        <v>12</v>
      </c>
      <c r="G81" s="115">
        <v>14</v>
      </c>
      <c r="H81" s="135">
        <v>39</v>
      </c>
      <c r="I81" s="163">
        <f t="shared" si="69"/>
        <v>54.7142857142857</v>
      </c>
      <c r="J81" s="164">
        <f t="shared" si="80"/>
        <v>39.2</v>
      </c>
      <c r="K81" s="163">
        <f t="shared" si="81"/>
        <v>56.7407407407407</v>
      </c>
      <c r="L81" s="165">
        <f t="shared" si="82"/>
        <v>51.8518518518519</v>
      </c>
      <c r="M81" s="84"/>
      <c r="N81" s="84"/>
      <c r="O81" s="84"/>
      <c r="P81" s="166"/>
      <c r="Q81" s="179" t="e">
        <f>IF('统招（小学）'!#REF!=0,"",'统招（小学）'!#REF!)</f>
        <v>#REF!</v>
      </c>
      <c r="R81" s="93" t="e">
        <f>IF('统招（小学）'!#REF!=0,"",'统招（小学）'!#REF!)</f>
        <v>#REF!</v>
      </c>
      <c r="S81" s="93" t="e">
        <f>IF('统招（小学）'!#REF!=0,"",'统招（小学）'!#REF!)</f>
        <v>#REF!</v>
      </c>
      <c r="T81" s="93" t="e">
        <f>IF('统招（小学）'!#REF!=0,"",'统招（小学）'!#REF!)</f>
        <v>#REF!</v>
      </c>
      <c r="U81" s="93" t="e">
        <f>IF('统招（小学）'!#REF!=0,"",'统招（小学）'!#REF!)</f>
        <v>#REF!</v>
      </c>
      <c r="V81" s="93" t="e">
        <f>IF('统招（小学）'!#REF!=0,"",'统招（小学）'!#REF!)</f>
        <v>#REF!</v>
      </c>
      <c r="W81" s="93" t="e">
        <f>IF('统招（小学）'!#REF!=0,"",'统招（小学）'!#REF!)</f>
        <v>#REF!</v>
      </c>
      <c r="X81" s="93" t="e">
        <f>IF('统招（小学）'!#REF!=0,"",'统招（小学）'!#REF!)</f>
        <v>#REF!</v>
      </c>
      <c r="Y81" s="93" t="e">
        <f>IF('统招（小学）'!#REF!=0,"",'统招（小学）'!#REF!)</f>
        <v>#REF!</v>
      </c>
      <c r="Z81" s="93" t="e">
        <f>IF('统招（小学）'!#REF!=0,"",'统招（小学）'!#REF!)</f>
        <v>#REF!</v>
      </c>
      <c r="AA81" s="93" t="e">
        <f>IF('统招（小学）'!#REF!=0,"",'统招（小学）'!#REF!)</f>
        <v>#REF!</v>
      </c>
      <c r="AB81" s="93" t="e">
        <f>IF('统招（小学）'!#REF!=0,"",'统招（小学）'!#REF!)</f>
        <v>#REF!</v>
      </c>
      <c r="AC81" s="93" t="e">
        <f>IF('统招（小学）'!#REF!=0,"",'统招（小学）'!#REF!)</f>
        <v>#REF!</v>
      </c>
      <c r="AD81" s="93" t="e">
        <f>IF('统招（小学）'!#REF!=0,"",'统招（小学）'!#REF!)</f>
        <v>#REF!</v>
      </c>
      <c r="AE81" s="93" t="e">
        <f>IF('统招（小学）'!#REF!=0,"",'统招（小学）'!#REF!)</f>
        <v>#REF!</v>
      </c>
      <c r="AF81" s="93" t="e">
        <f>IF('统招（小学）'!#REF!=0,"",'统招（小学）'!#REF!)</f>
        <v>#REF!</v>
      </c>
      <c r="AG81" s="93" t="e">
        <f>IF('统招（小学）'!#REF!=0,"",'统招（小学）'!#REF!)</f>
        <v>#REF!</v>
      </c>
      <c r="AH81" s="93" t="e">
        <f>IF('统招（小学）'!#REF!=0,"",'统招（小学）'!#REF!)</f>
        <v>#REF!</v>
      </c>
      <c r="AI81" s="93" t="e">
        <f>IF('统招（小学）'!#REF!=0,"",'统招（小学）'!#REF!)</f>
        <v>#REF!</v>
      </c>
      <c r="AJ81" s="93" t="e">
        <f>IF('统招（小学）'!#REF!=0,"",'统招（小学）'!#REF!)</f>
        <v>#REF!</v>
      </c>
      <c r="AK81" s="93" t="e">
        <f>IF('统招（小学）'!#REF!=0,"",'统招（小学）'!#REF!)</f>
        <v>#REF!</v>
      </c>
      <c r="AL81" s="93" t="e">
        <f>IF('统招（小学）'!#REF!=0,"",'统招（小学）'!#REF!)</f>
        <v>#REF!</v>
      </c>
      <c r="AM81" s="93" t="e">
        <f>IF('统招（小学）'!#REF!=0,"",'统招（小学）'!#REF!)</f>
        <v>#REF!</v>
      </c>
      <c r="AN81" s="93" t="e">
        <f>IF('统招（小学）'!#REF!=0,"",'统招（小学）'!#REF!)</f>
        <v>#REF!</v>
      </c>
      <c r="AO81" s="93" t="e">
        <f>IF('统招（小学）'!#REF!=0,"",'统招（小学）'!#REF!)</f>
        <v>#REF!</v>
      </c>
      <c r="AP81" s="200" t="e">
        <f>IF('统招（小学）'!#REF!=0,"",'统招（小学）'!#REF!)</f>
        <v>#REF!</v>
      </c>
      <c r="AQ81" s="185" t="e">
        <f t="shared" si="70"/>
        <v>#REF!</v>
      </c>
      <c r="AR81" s="204"/>
      <c r="AS81" s="202">
        <v>2</v>
      </c>
      <c r="AT81" s="202">
        <v>3</v>
      </c>
      <c r="AU81" s="202"/>
      <c r="AV81" s="203"/>
      <c r="AW81" s="202"/>
      <c r="AX81" s="202"/>
      <c r="AY81" s="202">
        <f t="shared" si="53"/>
        <v>5</v>
      </c>
      <c r="AZ81" s="202"/>
      <c r="BA81" s="222"/>
      <c r="BB81" s="202"/>
    </row>
    <row r="82" customHeight="1" spans="1:54">
      <c r="A82" s="84" t="s">
        <v>204</v>
      </c>
      <c r="B82" s="143">
        <v>41</v>
      </c>
      <c r="C82" s="84">
        <v>67</v>
      </c>
      <c r="D82" s="115">
        <v>2474</v>
      </c>
      <c r="E82" s="115">
        <v>2757</v>
      </c>
      <c r="F82" s="115">
        <v>41</v>
      </c>
      <c r="G82" s="115">
        <v>49</v>
      </c>
      <c r="H82" s="135">
        <v>73</v>
      </c>
      <c r="I82" s="162">
        <f t="shared" si="69"/>
        <v>56.265306122449</v>
      </c>
      <c r="J82" s="160">
        <f t="shared" ref="J82:J87" si="83">G82*2.4</f>
        <v>117.6</v>
      </c>
      <c r="K82" s="158">
        <f t="shared" ref="K82:K87" si="84">E82/19</f>
        <v>145.105263157895</v>
      </c>
      <c r="L82" s="158"/>
      <c r="M82" s="158">
        <f t="shared" ref="M82:M87" si="85">(J82+K82)/2</f>
        <v>131.352631578947</v>
      </c>
      <c r="N82" s="158">
        <f t="shared" ref="N82:N87" si="86">K82-H82</f>
        <v>72.1052631578947</v>
      </c>
      <c r="O82" s="158">
        <f t="shared" ref="O82:O87" si="87">N82</f>
        <v>72.1052631578947</v>
      </c>
      <c r="P82" s="167">
        <f t="shared" ref="P82:P87" si="88">J82-H82</f>
        <v>44.6</v>
      </c>
      <c r="Q82" s="179" t="str">
        <f>IF('统招（小学）'!C23=0,"",'统招（小学）'!C23)</f>
        <v/>
      </c>
      <c r="R82" s="93" t="e">
        <f>IF('统招（小学）'!#REF!=0,"",'统招（小学）'!#REF!)</f>
        <v>#REF!</v>
      </c>
      <c r="S82" s="93">
        <f>IF('统招（小学）'!D23=0,"",'统招（小学）'!D23)</f>
        <v>3</v>
      </c>
      <c r="T82" s="93" t="str">
        <f>IF('统招（小学）'!E23=0,"",'统招（小学）'!E23)</f>
        <v/>
      </c>
      <c r="U82" s="93">
        <f>IF('统招（小学）'!F23=0,"",'统招（小学）'!F23)</f>
        <v>2</v>
      </c>
      <c r="V82" s="93" t="str">
        <f>IF('统招（小学）'!G23=0,"",'统招（小学）'!G23)</f>
        <v/>
      </c>
      <c r="W82" s="93">
        <f>IF('统招（小学）'!H23=0,"",'统招（小学）'!H23)</f>
        <v>3</v>
      </c>
      <c r="X82" s="93" t="str">
        <f>IF('统招（小学）'!I23=0,"",'统招（小学）'!I23)</f>
        <v/>
      </c>
      <c r="Y82" s="93">
        <f>IF('统招（小学）'!J23=0,"",'统招（小学）'!J23)</f>
        <v>1</v>
      </c>
      <c r="Z82" s="93" t="str">
        <f>IF('统招（小学）'!K23=0,"",'统招（小学）'!K23)</f>
        <v/>
      </c>
      <c r="AA82" s="93">
        <f>IF('统招（小学）'!L23=0,"",'统招（小学）'!L23)</f>
        <v>1</v>
      </c>
      <c r="AB82" s="93" t="str">
        <f>IF('统招（小学）'!M23=0,"",'统招（小学）'!M23)</f>
        <v/>
      </c>
      <c r="AC82" s="93">
        <f>IF('统招（小学）'!N23=0,"",'统招（小学）'!N23)</f>
        <v>1</v>
      </c>
      <c r="AD82" s="93" t="str">
        <f>IF('统招（小学）'!O23=0,"",'统招（小学）'!O23)</f>
        <v/>
      </c>
      <c r="AE82" s="93">
        <f>IF('统招（小学）'!P23=0,"",'统招（小学）'!P23)</f>
        <v>1</v>
      </c>
      <c r="AF82" s="93" t="str">
        <f>IF('统招（小学）'!Q23=0,"",'统招（小学）'!Q23)</f>
        <v/>
      </c>
      <c r="AG82" s="93" t="e">
        <f>IF('统招（小学）'!#REF!=0,"",'统招（小学）'!#REF!)</f>
        <v>#REF!</v>
      </c>
      <c r="AH82" s="93" t="e">
        <f>IF('统招（小学）'!#REF!=0,"",'统招（小学）'!#REF!)</f>
        <v>#REF!</v>
      </c>
      <c r="AI82" s="93" t="e">
        <f>IF('统招（小学）'!#REF!=0,"",'统招（小学）'!#REF!)</f>
        <v>#REF!</v>
      </c>
      <c r="AJ82" s="93" t="e">
        <f>IF('统招（小学）'!#REF!=0,"",'统招（小学）'!#REF!)</f>
        <v>#REF!</v>
      </c>
      <c r="AK82" s="93" t="e">
        <f>IF('统招（小学）'!#REF!=0,"",'统招（小学）'!#REF!)</f>
        <v>#REF!</v>
      </c>
      <c r="AL82" s="93" t="e">
        <f>IF('统招（小学）'!#REF!=0,"",'统招（小学）'!#REF!)</f>
        <v>#REF!</v>
      </c>
      <c r="AM82" s="93" t="e">
        <f>IF('统招（小学）'!#REF!=0,"",'统招（小学）'!#REF!)</f>
        <v>#REF!</v>
      </c>
      <c r="AN82" s="93" t="e">
        <f>IF('统招（小学）'!#REF!=0,"",'统招（小学）'!#REF!)</f>
        <v>#REF!</v>
      </c>
      <c r="AO82" s="93" t="e">
        <f>IF('统招（小学）'!#REF!=0,"",'统招（小学）'!#REF!)</f>
        <v>#REF!</v>
      </c>
      <c r="AP82" s="200" t="str">
        <f>IF('统招（小学）'!R23=0,"",'统招（小学）'!R23)</f>
        <v/>
      </c>
      <c r="AQ82" s="185" t="e">
        <f t="shared" si="70"/>
        <v>#REF!</v>
      </c>
      <c r="AR82" s="204"/>
      <c r="AS82" s="202">
        <v>4</v>
      </c>
      <c r="AT82" s="205">
        <v>4</v>
      </c>
      <c r="AU82" s="202"/>
      <c r="AV82" s="203">
        <v>9</v>
      </c>
      <c r="AW82" s="202"/>
      <c r="AX82" s="202"/>
      <c r="AY82" s="202">
        <f t="shared" si="53"/>
        <v>17</v>
      </c>
      <c r="AZ82" s="135" t="e">
        <f t="shared" ref="AZ82:AZ87" si="89">SUM(AQ82:AX82)</f>
        <v>#REF!</v>
      </c>
      <c r="BA82" s="222" t="e">
        <f t="shared" ref="BA82:BA87" si="90">AZ82-AX82</f>
        <v>#REF!</v>
      </c>
      <c r="BB82" s="202" t="e">
        <f t="shared" ref="BB82:BB87" si="91">BA82+H82</f>
        <v>#REF!</v>
      </c>
    </row>
    <row r="83" customHeight="1" spans="1:54">
      <c r="A83" s="84" t="s">
        <v>241</v>
      </c>
      <c r="B83" s="145">
        <v>88</v>
      </c>
      <c r="C83" s="84">
        <v>67</v>
      </c>
      <c r="D83" s="115">
        <v>807</v>
      </c>
      <c r="E83" s="115">
        <v>879</v>
      </c>
      <c r="F83" s="115">
        <v>14</v>
      </c>
      <c r="G83" s="115">
        <v>16</v>
      </c>
      <c r="H83" s="135">
        <v>55</v>
      </c>
      <c r="I83" s="163">
        <f t="shared" si="69"/>
        <v>54.9375</v>
      </c>
      <c r="J83" s="164">
        <f t="shared" ref="J83:J88" si="92">G83*2.8</f>
        <v>44.8</v>
      </c>
      <c r="K83" s="163">
        <f t="shared" ref="K83:K88" si="93">E83/13.5</f>
        <v>65.1111111111111</v>
      </c>
      <c r="L83" s="165">
        <f t="shared" ref="L83:L88" si="94">G83*50/13.5</f>
        <v>59.2592592592593</v>
      </c>
      <c r="M83" s="84"/>
      <c r="N83" s="84"/>
      <c r="O83" s="84"/>
      <c r="P83" s="166"/>
      <c r="Q83" s="179" t="e">
        <f>IF('统招（小学）'!#REF!=0,"",'统招（小学）'!#REF!)</f>
        <v>#REF!</v>
      </c>
      <c r="R83" s="93" t="e">
        <f>IF('统招（小学）'!#REF!=0,"",'统招（小学）'!#REF!)</f>
        <v>#REF!</v>
      </c>
      <c r="S83" s="93" t="e">
        <f>IF('统招（小学）'!#REF!=0,"",'统招（小学）'!#REF!)</f>
        <v>#REF!</v>
      </c>
      <c r="T83" s="93" t="e">
        <f>IF('统招（小学）'!#REF!=0,"",'统招（小学）'!#REF!)</f>
        <v>#REF!</v>
      </c>
      <c r="U83" s="93" t="e">
        <f>IF('统招（小学）'!#REF!=0,"",'统招（小学）'!#REF!)</f>
        <v>#REF!</v>
      </c>
      <c r="V83" s="93" t="e">
        <f>IF('统招（小学）'!#REF!=0,"",'统招（小学）'!#REF!)</f>
        <v>#REF!</v>
      </c>
      <c r="W83" s="93" t="e">
        <f>IF('统招（小学）'!#REF!=0,"",'统招（小学）'!#REF!)</f>
        <v>#REF!</v>
      </c>
      <c r="X83" s="93" t="e">
        <f>IF('统招（小学）'!#REF!=0,"",'统招（小学）'!#REF!)</f>
        <v>#REF!</v>
      </c>
      <c r="Y83" s="93" t="e">
        <f>IF('统招（小学）'!#REF!=0,"",'统招（小学）'!#REF!)</f>
        <v>#REF!</v>
      </c>
      <c r="Z83" s="93" t="e">
        <f>IF('统招（小学）'!#REF!=0,"",'统招（小学）'!#REF!)</f>
        <v>#REF!</v>
      </c>
      <c r="AA83" s="93" t="e">
        <f>IF('统招（小学）'!#REF!=0,"",'统招（小学）'!#REF!)</f>
        <v>#REF!</v>
      </c>
      <c r="AB83" s="93" t="e">
        <f>IF('统招（小学）'!#REF!=0,"",'统招（小学）'!#REF!)</f>
        <v>#REF!</v>
      </c>
      <c r="AC83" s="93" t="e">
        <f>IF('统招（小学）'!#REF!=0,"",'统招（小学）'!#REF!)</f>
        <v>#REF!</v>
      </c>
      <c r="AD83" s="93" t="e">
        <f>IF('统招（小学）'!#REF!=0,"",'统招（小学）'!#REF!)</f>
        <v>#REF!</v>
      </c>
      <c r="AE83" s="93" t="e">
        <f>IF('统招（小学）'!#REF!=0,"",'统招（小学）'!#REF!)</f>
        <v>#REF!</v>
      </c>
      <c r="AF83" s="93" t="e">
        <f>IF('统招（小学）'!#REF!=0,"",'统招（小学）'!#REF!)</f>
        <v>#REF!</v>
      </c>
      <c r="AG83" s="93" t="e">
        <f>IF('统招（小学）'!#REF!=0,"",'统招（小学）'!#REF!)</f>
        <v>#REF!</v>
      </c>
      <c r="AH83" s="93" t="e">
        <f>IF('统招（小学）'!#REF!=0,"",'统招（小学）'!#REF!)</f>
        <v>#REF!</v>
      </c>
      <c r="AI83" s="93" t="e">
        <f>IF('统招（小学）'!#REF!=0,"",'统招（小学）'!#REF!)</f>
        <v>#REF!</v>
      </c>
      <c r="AJ83" s="93" t="e">
        <f>IF('统招（小学）'!#REF!=0,"",'统招（小学）'!#REF!)</f>
        <v>#REF!</v>
      </c>
      <c r="AK83" s="93" t="e">
        <f>IF('统招（小学）'!#REF!=0,"",'统招（小学）'!#REF!)</f>
        <v>#REF!</v>
      </c>
      <c r="AL83" s="93" t="e">
        <f>IF('统招（小学）'!#REF!=0,"",'统招（小学）'!#REF!)</f>
        <v>#REF!</v>
      </c>
      <c r="AM83" s="93" t="e">
        <f>IF('统招（小学）'!#REF!=0,"",'统招（小学）'!#REF!)</f>
        <v>#REF!</v>
      </c>
      <c r="AN83" s="93" t="e">
        <f>IF('统招（小学）'!#REF!=0,"",'统招（小学）'!#REF!)</f>
        <v>#REF!</v>
      </c>
      <c r="AO83" s="93" t="e">
        <f>IF('统招（小学）'!#REF!=0,"",'统招（小学）'!#REF!)</f>
        <v>#REF!</v>
      </c>
      <c r="AP83" s="200" t="e">
        <f>IF('统招（小学）'!#REF!=0,"",'统招（小学）'!#REF!)</f>
        <v>#REF!</v>
      </c>
      <c r="AQ83" s="185" t="e">
        <f t="shared" si="70"/>
        <v>#REF!</v>
      </c>
      <c r="AR83" s="204"/>
      <c r="AS83" s="205">
        <v>2</v>
      </c>
      <c r="AT83" s="202">
        <v>2</v>
      </c>
      <c r="AU83" s="202"/>
      <c r="AV83" s="203"/>
      <c r="AW83" s="202"/>
      <c r="AX83" s="202"/>
      <c r="AY83" s="202">
        <f t="shared" si="53"/>
        <v>4</v>
      </c>
      <c r="AZ83" s="202"/>
      <c r="BA83" s="222"/>
      <c r="BB83" s="202"/>
    </row>
    <row r="84" customHeight="1" spans="1:54">
      <c r="A84" s="84" t="s">
        <v>206</v>
      </c>
      <c r="B84" s="143">
        <v>42</v>
      </c>
      <c r="C84" s="84">
        <v>68</v>
      </c>
      <c r="D84" s="115">
        <v>618</v>
      </c>
      <c r="E84" s="115">
        <v>963</v>
      </c>
      <c r="F84" s="115">
        <v>15</v>
      </c>
      <c r="G84" s="115">
        <v>22</v>
      </c>
      <c r="H84" s="135">
        <v>37</v>
      </c>
      <c r="I84" s="158">
        <f t="shared" si="69"/>
        <v>43.7727272727273</v>
      </c>
      <c r="J84" s="160">
        <f t="shared" si="83"/>
        <v>52.8</v>
      </c>
      <c r="K84" s="158">
        <f t="shared" si="84"/>
        <v>50.6842105263158</v>
      </c>
      <c r="L84" s="158"/>
      <c r="M84" s="158">
        <f t="shared" si="85"/>
        <v>51.7421052631579</v>
      </c>
      <c r="N84" s="158">
        <f t="shared" si="86"/>
        <v>13.6842105263158</v>
      </c>
      <c r="O84" s="158">
        <f t="shared" si="87"/>
        <v>13.6842105263158</v>
      </c>
      <c r="P84" s="167">
        <f t="shared" si="88"/>
        <v>15.8</v>
      </c>
      <c r="Q84" s="179" t="str">
        <f>IF('统招（小学）'!C24=0,"",'统招（小学）'!C24)</f>
        <v/>
      </c>
      <c r="R84" s="93" t="e">
        <f>IF('统招（小学）'!#REF!=0,"",'统招（小学）'!#REF!)</f>
        <v>#REF!</v>
      </c>
      <c r="S84" s="93" t="str">
        <f>IF('统招（小学）'!D24=0,"",'统招（小学）'!D24)</f>
        <v/>
      </c>
      <c r="T84" s="93" t="str">
        <f>IF('统招（小学）'!E24=0,"",'统招（小学）'!E24)</f>
        <v/>
      </c>
      <c r="U84" s="93" t="str">
        <f>IF('统招（小学）'!F24=0,"",'统招（小学）'!F24)</f>
        <v/>
      </c>
      <c r="V84" s="93" t="str">
        <f>IF('统招（小学）'!G24=0,"",'统招（小学）'!G24)</f>
        <v/>
      </c>
      <c r="W84" s="93" t="str">
        <f>IF('统招（小学）'!H24=0,"",'统招（小学）'!H24)</f>
        <v/>
      </c>
      <c r="X84" s="93" t="str">
        <f>IF('统招（小学）'!I24=0,"",'统招（小学）'!I24)</f>
        <v/>
      </c>
      <c r="Y84" s="93" t="str">
        <f>IF('统招（小学）'!J24=0,"",'统招（小学）'!J24)</f>
        <v/>
      </c>
      <c r="Z84" s="93" t="str">
        <f>IF('统招（小学）'!K24=0,"",'统招（小学）'!K24)</f>
        <v/>
      </c>
      <c r="AA84" s="93">
        <f>IF('统招（小学）'!L24=0,"",'统招（小学）'!L24)</f>
        <v>1</v>
      </c>
      <c r="AB84" s="93" t="str">
        <f>IF('统招（小学）'!M24=0,"",'统招（小学）'!M24)</f>
        <v/>
      </c>
      <c r="AC84" s="93">
        <f>IF('统招（小学）'!N24=0,"",'统招（小学）'!N24)</f>
        <v>1</v>
      </c>
      <c r="AD84" s="93" t="str">
        <f>IF('统招（小学）'!O24=0,"",'统招（小学）'!O24)</f>
        <v/>
      </c>
      <c r="AE84" s="93" t="str">
        <f>IF('统招（小学）'!P24=0,"",'统招（小学）'!P24)</f>
        <v/>
      </c>
      <c r="AF84" s="93" t="str">
        <f>IF('统招（小学）'!Q24=0,"",'统招（小学）'!Q24)</f>
        <v/>
      </c>
      <c r="AG84" s="93" t="e">
        <f>IF('统招（小学）'!#REF!=0,"",'统招（小学）'!#REF!)</f>
        <v>#REF!</v>
      </c>
      <c r="AH84" s="93" t="e">
        <f>IF('统招（小学）'!#REF!=0,"",'统招（小学）'!#REF!)</f>
        <v>#REF!</v>
      </c>
      <c r="AI84" s="93" t="e">
        <f>IF('统招（小学）'!#REF!=0,"",'统招（小学）'!#REF!)</f>
        <v>#REF!</v>
      </c>
      <c r="AJ84" s="93" t="e">
        <f>IF('统招（小学）'!#REF!=0,"",'统招（小学）'!#REF!)</f>
        <v>#REF!</v>
      </c>
      <c r="AK84" s="93" t="e">
        <f>IF('统招（小学）'!#REF!=0,"",'统招（小学）'!#REF!)</f>
        <v>#REF!</v>
      </c>
      <c r="AL84" s="93" t="e">
        <f>IF('统招（小学）'!#REF!=0,"",'统招（小学）'!#REF!)</f>
        <v>#REF!</v>
      </c>
      <c r="AM84" s="93" t="e">
        <f>IF('统招（小学）'!#REF!=0,"",'统招（小学）'!#REF!)</f>
        <v>#REF!</v>
      </c>
      <c r="AN84" s="93" t="e">
        <f>IF('统招（小学）'!#REF!=0,"",'统招（小学）'!#REF!)</f>
        <v>#REF!</v>
      </c>
      <c r="AO84" s="93" t="e">
        <f>IF('统招（小学）'!#REF!=0,"",'统招（小学）'!#REF!)</f>
        <v>#REF!</v>
      </c>
      <c r="AP84" s="200">
        <f>IF('统招（小学）'!R24=0,"",'统招（小学）'!R24)</f>
        <v>1</v>
      </c>
      <c r="AQ84" s="185" t="e">
        <f t="shared" si="70"/>
        <v>#REF!</v>
      </c>
      <c r="AR84" s="204"/>
      <c r="AS84" s="202">
        <v>3</v>
      </c>
      <c r="AT84" s="77">
        <v>3</v>
      </c>
      <c r="AU84" s="202"/>
      <c r="AV84" s="203">
        <v>2</v>
      </c>
      <c r="AW84" s="202"/>
      <c r="AX84" s="202"/>
      <c r="AY84" s="202">
        <f t="shared" si="53"/>
        <v>8</v>
      </c>
      <c r="AZ84" s="273" t="e">
        <f t="shared" si="89"/>
        <v>#REF!</v>
      </c>
      <c r="BA84" s="222" t="e">
        <f t="shared" si="90"/>
        <v>#REF!</v>
      </c>
      <c r="BB84" s="202" t="e">
        <f t="shared" si="91"/>
        <v>#REF!</v>
      </c>
    </row>
    <row r="85" customHeight="1" spans="1:54">
      <c r="A85" s="143" t="s">
        <v>242</v>
      </c>
      <c r="B85" s="145">
        <v>89</v>
      </c>
      <c r="C85" s="143">
        <v>68</v>
      </c>
      <c r="D85" s="115">
        <v>128</v>
      </c>
      <c r="E85" s="115">
        <v>248</v>
      </c>
      <c r="F85" s="115">
        <v>3</v>
      </c>
      <c r="G85" s="115">
        <v>6</v>
      </c>
      <c r="H85" s="135">
        <v>14</v>
      </c>
      <c r="I85" s="163">
        <f t="shared" si="69"/>
        <v>41.3333333333333</v>
      </c>
      <c r="J85" s="164">
        <f t="shared" si="92"/>
        <v>16.8</v>
      </c>
      <c r="K85" s="163">
        <f t="shared" si="93"/>
        <v>18.3703703703704</v>
      </c>
      <c r="L85" s="165">
        <f t="shared" si="94"/>
        <v>22.2222222222222</v>
      </c>
      <c r="M85" s="84"/>
      <c r="N85" s="84"/>
      <c r="O85" s="84"/>
      <c r="P85" s="166"/>
      <c r="Q85" s="179" t="e">
        <f>IF('统招（小学）'!#REF!=0,"",'统招（小学）'!#REF!)</f>
        <v>#REF!</v>
      </c>
      <c r="R85" s="93" t="e">
        <f>IF('统招（小学）'!#REF!=0,"",'统招（小学）'!#REF!)</f>
        <v>#REF!</v>
      </c>
      <c r="S85" s="93" t="e">
        <f>IF('统招（小学）'!#REF!=0,"",'统招（小学）'!#REF!)</f>
        <v>#REF!</v>
      </c>
      <c r="T85" s="93" t="e">
        <f>IF('统招（小学）'!#REF!=0,"",'统招（小学）'!#REF!)</f>
        <v>#REF!</v>
      </c>
      <c r="U85" s="93" t="e">
        <f>IF('统招（小学）'!#REF!=0,"",'统招（小学）'!#REF!)</f>
        <v>#REF!</v>
      </c>
      <c r="V85" s="93" t="e">
        <f>IF('统招（小学）'!#REF!=0,"",'统招（小学）'!#REF!)</f>
        <v>#REF!</v>
      </c>
      <c r="W85" s="93" t="e">
        <f>IF('统招（小学）'!#REF!=0,"",'统招（小学）'!#REF!)</f>
        <v>#REF!</v>
      </c>
      <c r="X85" s="93" t="e">
        <f>IF('统招（小学）'!#REF!=0,"",'统招（小学）'!#REF!)</f>
        <v>#REF!</v>
      </c>
      <c r="Y85" s="93" t="e">
        <f>IF('统招（小学）'!#REF!=0,"",'统招（小学）'!#REF!)</f>
        <v>#REF!</v>
      </c>
      <c r="Z85" s="93" t="e">
        <f>IF('统招（小学）'!#REF!=0,"",'统招（小学）'!#REF!)</f>
        <v>#REF!</v>
      </c>
      <c r="AA85" s="93" t="e">
        <f>IF('统招（小学）'!#REF!=0,"",'统招（小学）'!#REF!)</f>
        <v>#REF!</v>
      </c>
      <c r="AB85" s="93" t="e">
        <f>IF('统招（小学）'!#REF!=0,"",'统招（小学）'!#REF!)</f>
        <v>#REF!</v>
      </c>
      <c r="AC85" s="93" t="e">
        <f>IF('统招（小学）'!#REF!=0,"",'统招（小学）'!#REF!)</f>
        <v>#REF!</v>
      </c>
      <c r="AD85" s="93" t="e">
        <f>IF('统招（小学）'!#REF!=0,"",'统招（小学）'!#REF!)</f>
        <v>#REF!</v>
      </c>
      <c r="AE85" s="93" t="e">
        <f>IF('统招（小学）'!#REF!=0,"",'统招（小学）'!#REF!)</f>
        <v>#REF!</v>
      </c>
      <c r="AF85" s="93" t="e">
        <f>IF('统招（小学）'!#REF!=0,"",'统招（小学）'!#REF!)</f>
        <v>#REF!</v>
      </c>
      <c r="AG85" s="93" t="e">
        <f>IF('统招（小学）'!#REF!=0,"",'统招（小学）'!#REF!)</f>
        <v>#REF!</v>
      </c>
      <c r="AH85" s="93" t="e">
        <f>IF('统招（小学）'!#REF!=0,"",'统招（小学）'!#REF!)</f>
        <v>#REF!</v>
      </c>
      <c r="AI85" s="93" t="e">
        <f>IF('统招（小学）'!#REF!=0,"",'统招（小学）'!#REF!)</f>
        <v>#REF!</v>
      </c>
      <c r="AJ85" s="93" t="e">
        <f>IF('统招（小学）'!#REF!=0,"",'统招（小学）'!#REF!)</f>
        <v>#REF!</v>
      </c>
      <c r="AK85" s="93" t="e">
        <f>IF('统招（小学）'!#REF!=0,"",'统招（小学）'!#REF!)</f>
        <v>#REF!</v>
      </c>
      <c r="AL85" s="93" t="e">
        <f>IF('统招（小学）'!#REF!=0,"",'统招（小学）'!#REF!)</f>
        <v>#REF!</v>
      </c>
      <c r="AM85" s="93" t="e">
        <f>IF('统招（小学）'!#REF!=0,"",'统招（小学）'!#REF!)</f>
        <v>#REF!</v>
      </c>
      <c r="AN85" s="93" t="e">
        <f>IF('统招（小学）'!#REF!=0,"",'统招（小学）'!#REF!)</f>
        <v>#REF!</v>
      </c>
      <c r="AO85" s="93" t="e">
        <f>IF('统招（小学）'!#REF!=0,"",'统招（小学）'!#REF!)</f>
        <v>#REF!</v>
      </c>
      <c r="AP85" s="200" t="e">
        <f>IF('统招（小学）'!#REF!=0,"",'统招（小学）'!#REF!)</f>
        <v>#REF!</v>
      </c>
      <c r="AQ85" s="185" t="e">
        <f t="shared" si="70"/>
        <v>#REF!</v>
      </c>
      <c r="AR85" s="204"/>
      <c r="AS85" s="202">
        <v>2</v>
      </c>
      <c r="AT85" s="202">
        <v>2</v>
      </c>
      <c r="AU85" s="202"/>
      <c r="AV85" s="203"/>
      <c r="AW85" s="202"/>
      <c r="AX85" s="202"/>
      <c r="AY85" s="202">
        <f t="shared" si="53"/>
        <v>4</v>
      </c>
      <c r="AZ85" s="202"/>
      <c r="BA85" s="222"/>
      <c r="BB85" s="202"/>
    </row>
    <row r="86" customHeight="1" spans="1:54">
      <c r="A86" s="143" t="s">
        <v>210</v>
      </c>
      <c r="B86" s="143">
        <v>43</v>
      </c>
      <c r="C86" s="143">
        <v>69</v>
      </c>
      <c r="D86" s="115">
        <v>781</v>
      </c>
      <c r="E86" s="115">
        <v>1254</v>
      </c>
      <c r="F86" s="115">
        <v>20</v>
      </c>
      <c r="G86" s="115">
        <v>28</v>
      </c>
      <c r="H86" s="135">
        <v>39</v>
      </c>
      <c r="I86" s="158">
        <f t="shared" si="69"/>
        <v>44.7857142857143</v>
      </c>
      <c r="J86" s="160">
        <f t="shared" si="83"/>
        <v>67.2</v>
      </c>
      <c r="K86" s="158">
        <f t="shared" si="84"/>
        <v>66</v>
      </c>
      <c r="L86" s="158"/>
      <c r="M86" s="158">
        <f t="shared" si="85"/>
        <v>66.6</v>
      </c>
      <c r="N86" s="158">
        <f t="shared" si="86"/>
        <v>27</v>
      </c>
      <c r="O86" s="158">
        <f t="shared" si="87"/>
        <v>27</v>
      </c>
      <c r="P86" s="167">
        <f t="shared" si="88"/>
        <v>28.2</v>
      </c>
      <c r="Q86" s="179" t="str">
        <f>IF('统招（小学）'!C25=0,"",'统招（小学）'!C25)</f>
        <v/>
      </c>
      <c r="R86" s="93" t="e">
        <f>IF('统招（小学）'!#REF!=0,"",'统招（小学）'!#REF!)</f>
        <v>#REF!</v>
      </c>
      <c r="S86" s="93">
        <f>IF('统招（小学）'!D25=0,"",'统招（小学）'!D25)</f>
        <v>2</v>
      </c>
      <c r="T86" s="93" t="str">
        <f>IF('统招（小学）'!E25=0,"",'统招（小学）'!E25)</f>
        <v/>
      </c>
      <c r="U86" s="93">
        <f>IF('统招（小学）'!F25=0,"",'统招（小学）'!F25)</f>
        <v>2</v>
      </c>
      <c r="V86" s="93" t="str">
        <f>IF('统招（小学）'!G25=0,"",'统招（小学）'!G25)</f>
        <v/>
      </c>
      <c r="W86" s="93" t="str">
        <f>IF('统招（小学）'!H25=0,"",'统招（小学）'!H25)</f>
        <v/>
      </c>
      <c r="X86" s="93" t="str">
        <f>IF('统招（小学）'!I25=0,"",'统招（小学）'!I25)</f>
        <v/>
      </c>
      <c r="Y86" s="93" t="str">
        <f>IF('统招（小学）'!J25=0,"",'统招（小学）'!J25)</f>
        <v/>
      </c>
      <c r="Z86" s="93" t="str">
        <f>IF('统招（小学）'!K25=0,"",'统招（小学）'!K25)</f>
        <v/>
      </c>
      <c r="AA86" s="93" t="str">
        <f>IF('统招（小学）'!L25=0,"",'统招（小学）'!L25)</f>
        <v/>
      </c>
      <c r="AB86" s="93" t="str">
        <f>IF('统招（小学）'!M25=0,"",'统招（小学）'!M25)</f>
        <v/>
      </c>
      <c r="AC86" s="93" t="str">
        <f>IF('统招（小学）'!N25=0,"",'统招（小学）'!N25)</f>
        <v/>
      </c>
      <c r="AD86" s="93" t="str">
        <f>IF('统招（小学）'!O25=0,"",'统招（小学）'!O25)</f>
        <v/>
      </c>
      <c r="AE86" s="93" t="str">
        <f>IF('统招（小学）'!P25=0,"",'统招（小学）'!P25)</f>
        <v/>
      </c>
      <c r="AF86" s="93" t="str">
        <f>IF('统招（小学）'!Q25=0,"",'统招（小学）'!Q25)</f>
        <v/>
      </c>
      <c r="AG86" s="93" t="e">
        <f>IF('统招（小学）'!#REF!=0,"",'统招（小学）'!#REF!)</f>
        <v>#REF!</v>
      </c>
      <c r="AH86" s="93" t="e">
        <f>IF('统招（小学）'!#REF!=0,"",'统招（小学）'!#REF!)</f>
        <v>#REF!</v>
      </c>
      <c r="AI86" s="93" t="e">
        <f>IF('统招（小学）'!#REF!=0,"",'统招（小学）'!#REF!)</f>
        <v>#REF!</v>
      </c>
      <c r="AJ86" s="93" t="e">
        <f>IF('统招（小学）'!#REF!=0,"",'统招（小学）'!#REF!)</f>
        <v>#REF!</v>
      </c>
      <c r="AK86" s="93" t="e">
        <f>IF('统招（小学）'!#REF!=0,"",'统招（小学）'!#REF!)</f>
        <v>#REF!</v>
      </c>
      <c r="AL86" s="93" t="e">
        <f>IF('统招（小学）'!#REF!=0,"",'统招（小学）'!#REF!)</f>
        <v>#REF!</v>
      </c>
      <c r="AM86" s="93" t="e">
        <f>IF('统招（小学）'!#REF!=0,"",'统招（小学）'!#REF!)</f>
        <v>#REF!</v>
      </c>
      <c r="AN86" s="93" t="e">
        <f>IF('统招（小学）'!#REF!=0,"",'统招（小学）'!#REF!)</f>
        <v>#REF!</v>
      </c>
      <c r="AO86" s="93" t="e">
        <f>IF('统招（小学）'!#REF!=0,"",'统招（小学）'!#REF!)</f>
        <v>#REF!</v>
      </c>
      <c r="AP86" s="200" t="str">
        <f>IF('统招（小学）'!R25=0,"",'统招（小学）'!R25)</f>
        <v/>
      </c>
      <c r="AQ86" s="185" t="e">
        <f t="shared" si="70"/>
        <v>#REF!</v>
      </c>
      <c r="AR86" s="204"/>
      <c r="AS86" s="205">
        <v>2</v>
      </c>
      <c r="AT86" s="77">
        <v>5</v>
      </c>
      <c r="AU86" s="202"/>
      <c r="AV86" s="203">
        <v>1</v>
      </c>
      <c r="AW86" s="202"/>
      <c r="AX86" s="202"/>
      <c r="AY86" s="202">
        <f t="shared" si="53"/>
        <v>8</v>
      </c>
      <c r="AZ86" s="220" t="e">
        <f t="shared" si="89"/>
        <v>#REF!</v>
      </c>
      <c r="BA86" s="222" t="e">
        <f t="shared" si="90"/>
        <v>#REF!</v>
      </c>
      <c r="BB86" s="202" t="e">
        <f t="shared" si="91"/>
        <v>#REF!</v>
      </c>
    </row>
    <row r="87" customHeight="1" spans="1:54">
      <c r="A87" s="84" t="s">
        <v>927</v>
      </c>
      <c r="B87" s="143">
        <v>44</v>
      </c>
      <c r="C87" s="84">
        <v>70</v>
      </c>
      <c r="D87" s="115">
        <v>1317</v>
      </c>
      <c r="E87" s="115">
        <v>1706</v>
      </c>
      <c r="F87" s="115">
        <v>22</v>
      </c>
      <c r="G87" s="115">
        <v>28</v>
      </c>
      <c r="H87" s="135">
        <v>26</v>
      </c>
      <c r="I87" s="162">
        <f t="shared" si="69"/>
        <v>60.9285714285714</v>
      </c>
      <c r="J87" s="160">
        <f t="shared" si="83"/>
        <v>67.2</v>
      </c>
      <c r="K87" s="158">
        <f t="shared" si="84"/>
        <v>89.7894736842105</v>
      </c>
      <c r="L87" s="158"/>
      <c r="M87" s="158">
        <f t="shared" si="85"/>
        <v>78.4947368421053</v>
      </c>
      <c r="N87" s="158">
        <f t="shared" si="86"/>
        <v>63.7894736842105</v>
      </c>
      <c r="O87" s="158">
        <f t="shared" si="87"/>
        <v>63.7894736842105</v>
      </c>
      <c r="P87" s="167">
        <f t="shared" si="88"/>
        <v>41.2</v>
      </c>
      <c r="Q87" s="179" t="str">
        <f>IF('统招（小学）'!C26=0,"",'统招（小学）'!C26)</f>
        <v/>
      </c>
      <c r="R87" s="93" t="e">
        <f>IF('统招（小学）'!#REF!=0,"",'统招（小学）'!#REF!)</f>
        <v>#REF!</v>
      </c>
      <c r="S87" s="93">
        <f>IF('统招（小学）'!D26=0,"",'统招（小学）'!D26)</f>
        <v>2</v>
      </c>
      <c r="T87" s="93">
        <f>IF('统招（小学）'!E26=0,"",'统招（小学）'!E26)</f>
        <v>2</v>
      </c>
      <c r="U87" s="93">
        <f>IF('统招（小学）'!F26=0,"",'统招（小学）'!F26)</f>
        <v>2</v>
      </c>
      <c r="V87" s="93">
        <f>IF('统招（小学）'!G26=0,"",'统招（小学）'!G26)</f>
        <v>2</v>
      </c>
      <c r="W87" s="93">
        <f>IF('统招（小学）'!H26=0,"",'统招（小学）'!H26)</f>
        <v>2</v>
      </c>
      <c r="X87" s="93" t="str">
        <f>IF('统招（小学）'!I26=0,"",'统招（小学）'!I26)</f>
        <v/>
      </c>
      <c r="Y87" s="93">
        <f>IF('统招（小学）'!J26=0,"",'统招（小学）'!J26)</f>
        <v>2</v>
      </c>
      <c r="Z87" s="93" t="str">
        <f>IF('统招（小学）'!K26=0,"",'统招（小学）'!K26)</f>
        <v/>
      </c>
      <c r="AA87" s="93">
        <f>IF('统招（小学）'!L26=0,"",'统招（小学）'!L26)</f>
        <v>1</v>
      </c>
      <c r="AB87" s="93" t="str">
        <f>IF('统招（小学）'!M26=0,"",'统招（小学）'!M26)</f>
        <v/>
      </c>
      <c r="AC87" s="93">
        <f>IF('统招（小学）'!N26=0,"",'统招（小学）'!N26)</f>
        <v>1</v>
      </c>
      <c r="AD87" s="93" t="str">
        <f>IF('统招（小学）'!O26=0,"",'统招（小学）'!O26)</f>
        <v/>
      </c>
      <c r="AE87" s="93" t="str">
        <f>IF('统招（小学）'!P26=0,"",'统招（小学）'!P26)</f>
        <v/>
      </c>
      <c r="AF87" s="93" t="str">
        <f>IF('统招（小学）'!Q26=0,"",'统招（小学）'!Q26)</f>
        <v/>
      </c>
      <c r="AG87" s="93" t="e">
        <f>IF('统招（小学）'!#REF!=0,"",'统招（小学）'!#REF!)</f>
        <v>#REF!</v>
      </c>
      <c r="AH87" s="93" t="e">
        <f>IF('统招（小学）'!#REF!=0,"",'统招（小学）'!#REF!)</f>
        <v>#REF!</v>
      </c>
      <c r="AI87" s="93" t="e">
        <f>IF('统招（小学）'!#REF!=0,"",'统招（小学）'!#REF!)</f>
        <v>#REF!</v>
      </c>
      <c r="AJ87" s="93" t="e">
        <f>IF('统招（小学）'!#REF!=0,"",'统招（小学）'!#REF!)</f>
        <v>#REF!</v>
      </c>
      <c r="AK87" s="93" t="e">
        <f>IF('统招（小学）'!#REF!=0,"",'统招（小学）'!#REF!)</f>
        <v>#REF!</v>
      </c>
      <c r="AL87" s="93" t="e">
        <f>IF('统招（小学）'!#REF!=0,"",'统招（小学）'!#REF!)</f>
        <v>#REF!</v>
      </c>
      <c r="AM87" s="93" t="e">
        <f>IF('统招（小学）'!#REF!=0,"",'统招（小学）'!#REF!)</f>
        <v>#REF!</v>
      </c>
      <c r="AN87" s="93" t="e">
        <f>IF('统招（小学）'!#REF!=0,"",'统招（小学）'!#REF!)</f>
        <v>#REF!</v>
      </c>
      <c r="AO87" s="93" t="e">
        <f>IF('统招（小学）'!#REF!=0,"",'统招（小学）'!#REF!)</f>
        <v>#REF!</v>
      </c>
      <c r="AP87" s="200">
        <f>IF('统招（小学）'!R26=0,"",'统招（小学）'!R26)</f>
        <v>1</v>
      </c>
      <c r="AQ87" s="185" t="e">
        <f t="shared" si="70"/>
        <v>#REF!</v>
      </c>
      <c r="AR87" s="204"/>
      <c r="AS87" s="205">
        <v>3</v>
      </c>
      <c r="AT87" s="205">
        <v>4</v>
      </c>
      <c r="AU87" s="202"/>
      <c r="AV87" s="203">
        <v>4</v>
      </c>
      <c r="AW87" s="202"/>
      <c r="AX87" s="202"/>
      <c r="AY87" s="202">
        <f t="shared" si="53"/>
        <v>11</v>
      </c>
      <c r="AZ87" s="135" t="e">
        <f t="shared" si="89"/>
        <v>#REF!</v>
      </c>
      <c r="BA87" s="222" t="e">
        <f t="shared" si="90"/>
        <v>#REF!</v>
      </c>
      <c r="BB87" s="202" t="e">
        <f t="shared" si="91"/>
        <v>#REF!</v>
      </c>
    </row>
    <row r="88" customHeight="1" spans="1:54">
      <c r="A88" s="84" t="s">
        <v>936</v>
      </c>
      <c r="B88" s="145">
        <v>90</v>
      </c>
      <c r="C88" s="84">
        <v>70</v>
      </c>
      <c r="D88" s="115">
        <v>414</v>
      </c>
      <c r="E88" s="115">
        <v>703</v>
      </c>
      <c r="F88" s="115">
        <v>7</v>
      </c>
      <c r="G88" s="115">
        <v>12</v>
      </c>
      <c r="H88" s="135">
        <v>28</v>
      </c>
      <c r="I88" s="163">
        <f t="shared" si="69"/>
        <v>58.5833333333333</v>
      </c>
      <c r="J88" s="164">
        <f t="shared" si="92"/>
        <v>33.6</v>
      </c>
      <c r="K88" s="163">
        <f t="shared" si="93"/>
        <v>52.0740740740741</v>
      </c>
      <c r="L88" s="165">
        <f t="shared" si="94"/>
        <v>44.4444444444444</v>
      </c>
      <c r="M88" s="84"/>
      <c r="N88" s="84"/>
      <c r="O88" s="84"/>
      <c r="P88" s="166"/>
      <c r="Q88" s="179" t="e">
        <f>IF('统招（小学）'!#REF!=0,"",'统招（小学）'!#REF!)</f>
        <v>#REF!</v>
      </c>
      <c r="R88" s="93" t="e">
        <f>IF('统招（小学）'!#REF!=0,"",'统招（小学）'!#REF!)</f>
        <v>#REF!</v>
      </c>
      <c r="S88" s="93" t="e">
        <f>IF('统招（小学）'!#REF!=0,"",'统招（小学）'!#REF!)</f>
        <v>#REF!</v>
      </c>
      <c r="T88" s="93" t="e">
        <f>IF('统招（小学）'!#REF!=0,"",'统招（小学）'!#REF!)</f>
        <v>#REF!</v>
      </c>
      <c r="U88" s="93" t="e">
        <f>IF('统招（小学）'!#REF!=0,"",'统招（小学）'!#REF!)</f>
        <v>#REF!</v>
      </c>
      <c r="V88" s="93" t="e">
        <f>IF('统招（小学）'!#REF!=0,"",'统招（小学）'!#REF!)</f>
        <v>#REF!</v>
      </c>
      <c r="W88" s="93" t="e">
        <f>IF('统招（小学）'!#REF!=0,"",'统招（小学）'!#REF!)</f>
        <v>#REF!</v>
      </c>
      <c r="X88" s="93" t="e">
        <f>IF('统招（小学）'!#REF!=0,"",'统招（小学）'!#REF!)</f>
        <v>#REF!</v>
      </c>
      <c r="Y88" s="93" t="e">
        <f>IF('统招（小学）'!#REF!=0,"",'统招（小学）'!#REF!)</f>
        <v>#REF!</v>
      </c>
      <c r="Z88" s="93" t="e">
        <f>IF('统招（小学）'!#REF!=0,"",'统招（小学）'!#REF!)</f>
        <v>#REF!</v>
      </c>
      <c r="AA88" s="93" t="e">
        <f>IF('统招（小学）'!#REF!=0,"",'统招（小学）'!#REF!)</f>
        <v>#REF!</v>
      </c>
      <c r="AB88" s="93" t="e">
        <f>IF('统招（小学）'!#REF!=0,"",'统招（小学）'!#REF!)</f>
        <v>#REF!</v>
      </c>
      <c r="AC88" s="93" t="e">
        <f>IF('统招（小学）'!#REF!=0,"",'统招（小学）'!#REF!)</f>
        <v>#REF!</v>
      </c>
      <c r="AD88" s="93" t="e">
        <f>IF('统招（小学）'!#REF!=0,"",'统招（小学）'!#REF!)</f>
        <v>#REF!</v>
      </c>
      <c r="AE88" s="93" t="e">
        <f>IF('统招（小学）'!#REF!=0,"",'统招（小学）'!#REF!)</f>
        <v>#REF!</v>
      </c>
      <c r="AF88" s="93" t="e">
        <f>IF('统招（小学）'!#REF!=0,"",'统招（小学）'!#REF!)</f>
        <v>#REF!</v>
      </c>
      <c r="AG88" s="93" t="e">
        <f>IF('统招（小学）'!#REF!=0,"",'统招（小学）'!#REF!)</f>
        <v>#REF!</v>
      </c>
      <c r="AH88" s="93" t="e">
        <f>IF('统招（小学）'!#REF!=0,"",'统招（小学）'!#REF!)</f>
        <v>#REF!</v>
      </c>
      <c r="AI88" s="93" t="e">
        <f>IF('统招（小学）'!#REF!=0,"",'统招（小学）'!#REF!)</f>
        <v>#REF!</v>
      </c>
      <c r="AJ88" s="93" t="e">
        <f>IF('统招（小学）'!#REF!=0,"",'统招（小学）'!#REF!)</f>
        <v>#REF!</v>
      </c>
      <c r="AK88" s="93" t="e">
        <f>IF('统招（小学）'!#REF!=0,"",'统招（小学）'!#REF!)</f>
        <v>#REF!</v>
      </c>
      <c r="AL88" s="93" t="e">
        <f>IF('统招（小学）'!#REF!=0,"",'统招（小学）'!#REF!)</f>
        <v>#REF!</v>
      </c>
      <c r="AM88" s="93" t="e">
        <f>IF('统招（小学）'!#REF!=0,"",'统招（小学）'!#REF!)</f>
        <v>#REF!</v>
      </c>
      <c r="AN88" s="93" t="e">
        <f>IF('统招（小学）'!#REF!=0,"",'统招（小学）'!#REF!)</f>
        <v>#REF!</v>
      </c>
      <c r="AO88" s="93" t="e">
        <f>IF('统招（小学）'!#REF!=0,"",'统招（小学）'!#REF!)</f>
        <v>#REF!</v>
      </c>
      <c r="AP88" s="200" t="e">
        <f>IF('统招（小学）'!#REF!=0,"",'统招（小学）'!#REF!)</f>
        <v>#REF!</v>
      </c>
      <c r="AQ88" s="185" t="e">
        <f t="shared" si="70"/>
        <v>#REF!</v>
      </c>
      <c r="AR88" s="204"/>
      <c r="AS88" s="205">
        <v>1</v>
      </c>
      <c r="AT88" s="205">
        <v>4</v>
      </c>
      <c r="AU88" s="202"/>
      <c r="AV88" s="203"/>
      <c r="AW88" s="202"/>
      <c r="AX88" s="202"/>
      <c r="AY88" s="202">
        <f t="shared" si="53"/>
        <v>5</v>
      </c>
      <c r="AZ88" s="202"/>
      <c r="BA88" s="222"/>
      <c r="BB88" s="202"/>
    </row>
    <row r="89" customHeight="1" spans="1:54">
      <c r="A89" s="84" t="s">
        <v>218</v>
      </c>
      <c r="B89" s="143">
        <v>45</v>
      </c>
      <c r="C89" s="84">
        <v>71</v>
      </c>
      <c r="D89" s="115">
        <v>595</v>
      </c>
      <c r="E89" s="115">
        <v>1122</v>
      </c>
      <c r="F89" s="115">
        <v>14</v>
      </c>
      <c r="G89" s="115">
        <v>26</v>
      </c>
      <c r="H89" s="135">
        <v>33</v>
      </c>
      <c r="I89" s="158">
        <f t="shared" si="69"/>
        <v>43.1538461538462</v>
      </c>
      <c r="J89" s="160">
        <f t="shared" ref="J89:J93" si="95">G89*2.4</f>
        <v>62.4</v>
      </c>
      <c r="K89" s="158">
        <f t="shared" ref="K89:K93" si="96">E89/19</f>
        <v>59.0526315789474</v>
      </c>
      <c r="L89" s="158"/>
      <c r="M89" s="158">
        <f t="shared" ref="M89:M93" si="97">(J89+K89)/2</f>
        <v>60.7263157894737</v>
      </c>
      <c r="N89" s="158">
        <f t="shared" ref="N89:N93" si="98">K89-H89</f>
        <v>26.0526315789474</v>
      </c>
      <c r="O89" s="158">
        <f t="shared" ref="O89:O93" si="99">N89</f>
        <v>26.0526315789474</v>
      </c>
      <c r="P89" s="167">
        <f t="shared" ref="P89:P93" si="100">J89-H89</f>
        <v>29.4</v>
      </c>
      <c r="Q89" s="179">
        <f>IF('统招（小学）'!C27=0,"",'统招（小学）'!C27)</f>
        <v>1</v>
      </c>
      <c r="R89" s="93" t="e">
        <f>IF('统招（小学）'!#REF!=0,"",'统招（小学）'!#REF!)</f>
        <v>#REF!</v>
      </c>
      <c r="S89" s="93">
        <f>IF('统招（小学）'!D27=0,"",'统招（小学）'!D27)</f>
        <v>8</v>
      </c>
      <c r="T89" s="93">
        <f>IF('统招（小学）'!E27=0,"",'统招（小学）'!E27)</f>
        <v>2</v>
      </c>
      <c r="U89" s="93">
        <f>IF('统招（小学）'!F27=0,"",'统招（小学）'!F27)</f>
        <v>6</v>
      </c>
      <c r="V89" s="93">
        <f>IF('统招（小学）'!G27=0,"",'统招（小学）'!G27)</f>
        <v>1</v>
      </c>
      <c r="W89" s="93" t="str">
        <f>IF('统招（小学）'!H27=0,"",'统招（小学）'!H27)</f>
        <v/>
      </c>
      <c r="X89" s="93">
        <f>IF('统招（小学）'!I27=0,"",'统招（小学）'!I27)</f>
        <v>1</v>
      </c>
      <c r="Y89" s="93" t="str">
        <f>IF('统招（小学）'!J27=0,"",'统招（小学）'!J27)</f>
        <v/>
      </c>
      <c r="Z89" s="93">
        <f>IF('统招（小学）'!K27=0,"",'统招（小学）'!K27)</f>
        <v>1</v>
      </c>
      <c r="AA89" s="93">
        <f>IF('统招（小学）'!L27=0,"",'统招（小学）'!L27)</f>
        <v>1</v>
      </c>
      <c r="AB89" s="93" t="str">
        <f>IF('统招（小学）'!M27=0,"",'统招（小学）'!M27)</f>
        <v/>
      </c>
      <c r="AC89" s="93" t="str">
        <f>IF('统招（小学）'!N27=0,"",'统招（小学）'!N27)</f>
        <v/>
      </c>
      <c r="AD89" s="93" t="str">
        <f>IF('统招（小学）'!O27=0,"",'统招（小学）'!O27)</f>
        <v/>
      </c>
      <c r="AE89" s="93">
        <f>IF('统招（小学）'!P27=0,"",'统招（小学）'!P27)</f>
        <v>1</v>
      </c>
      <c r="AF89" s="93" t="str">
        <f>IF('统招（小学）'!Q27=0,"",'统招（小学）'!Q27)</f>
        <v/>
      </c>
      <c r="AG89" s="93" t="e">
        <f>IF('统招（小学）'!#REF!=0,"",'统招（小学）'!#REF!)</f>
        <v>#REF!</v>
      </c>
      <c r="AH89" s="93" t="e">
        <f>IF('统招（小学）'!#REF!=0,"",'统招（小学）'!#REF!)</f>
        <v>#REF!</v>
      </c>
      <c r="AI89" s="93" t="e">
        <f>IF('统招（小学）'!#REF!=0,"",'统招（小学）'!#REF!)</f>
        <v>#REF!</v>
      </c>
      <c r="AJ89" s="93" t="e">
        <f>IF('统招（小学）'!#REF!=0,"",'统招（小学）'!#REF!)</f>
        <v>#REF!</v>
      </c>
      <c r="AK89" s="93" t="e">
        <f>IF('统招（小学）'!#REF!=0,"",'统招（小学）'!#REF!)</f>
        <v>#REF!</v>
      </c>
      <c r="AL89" s="93" t="e">
        <f>IF('统招（小学）'!#REF!=0,"",'统招（小学）'!#REF!)</f>
        <v>#REF!</v>
      </c>
      <c r="AM89" s="93" t="e">
        <f>IF('统招（小学）'!#REF!=0,"",'统招（小学）'!#REF!)</f>
        <v>#REF!</v>
      </c>
      <c r="AN89" s="93" t="e">
        <f>IF('统招（小学）'!#REF!=0,"",'统招（小学）'!#REF!)</f>
        <v>#REF!</v>
      </c>
      <c r="AO89" s="93" t="e">
        <f>IF('统招（小学）'!#REF!=0,"",'统招（小学）'!#REF!)</f>
        <v>#REF!</v>
      </c>
      <c r="AP89" s="200" t="str">
        <f>IF('统招（小学）'!R27=0,"",'统招（小学）'!R27)</f>
        <v/>
      </c>
      <c r="AQ89" s="185" t="e">
        <f t="shared" si="70"/>
        <v>#REF!</v>
      </c>
      <c r="AR89" s="204"/>
      <c r="AS89" s="202">
        <v>9</v>
      </c>
      <c r="AT89" s="202">
        <v>3</v>
      </c>
      <c r="AU89" s="202"/>
      <c r="AV89" s="203">
        <v>6</v>
      </c>
      <c r="AW89" s="202"/>
      <c r="AX89" s="202"/>
      <c r="AY89" s="202">
        <f t="shared" si="53"/>
        <v>18</v>
      </c>
      <c r="AZ89" s="84" t="e">
        <f t="shared" ref="AZ89:AZ93" si="101">SUM(AQ89:AX89)</f>
        <v>#REF!</v>
      </c>
      <c r="BA89" s="222" t="e">
        <f t="shared" ref="BA89:BA93" si="102">AZ89-AX89</f>
        <v>#REF!</v>
      </c>
      <c r="BB89" s="202" t="e">
        <f t="shared" ref="BB89:BB93" si="103">BA89+H89</f>
        <v>#REF!</v>
      </c>
    </row>
    <row r="90" customHeight="1" spans="1:54">
      <c r="A90" s="143" t="s">
        <v>246</v>
      </c>
      <c r="B90" s="145">
        <v>91</v>
      </c>
      <c r="C90" s="143">
        <v>71</v>
      </c>
      <c r="D90" s="115">
        <v>370</v>
      </c>
      <c r="E90" s="115">
        <v>877</v>
      </c>
      <c r="F90" s="115">
        <v>8</v>
      </c>
      <c r="G90" s="115">
        <v>19</v>
      </c>
      <c r="H90" s="135">
        <v>26</v>
      </c>
      <c r="I90" s="163">
        <f t="shared" si="69"/>
        <v>46.1578947368421</v>
      </c>
      <c r="J90" s="164">
        <f t="shared" ref="J90:J94" si="104">G90*2.8</f>
        <v>53.2</v>
      </c>
      <c r="K90" s="163">
        <f t="shared" ref="K90:K94" si="105">E90/13.5</f>
        <v>64.962962962963</v>
      </c>
      <c r="L90" s="165">
        <f t="shared" ref="L90:L94" si="106">G90*50/13.5</f>
        <v>70.3703703703704</v>
      </c>
      <c r="M90" s="84"/>
      <c r="N90" s="84"/>
      <c r="O90" s="84"/>
      <c r="P90" s="166"/>
      <c r="Q90" s="179" t="e">
        <f>IF('统招（小学）'!#REF!=0,"",'统招（小学）'!#REF!)</f>
        <v>#REF!</v>
      </c>
      <c r="R90" s="93" t="e">
        <f>IF('统招（小学）'!#REF!=0,"",'统招（小学）'!#REF!)</f>
        <v>#REF!</v>
      </c>
      <c r="S90" s="93" t="e">
        <f>IF('统招（小学）'!#REF!=0,"",'统招（小学）'!#REF!)</f>
        <v>#REF!</v>
      </c>
      <c r="T90" s="93" t="e">
        <f>IF('统招（小学）'!#REF!=0,"",'统招（小学）'!#REF!)</f>
        <v>#REF!</v>
      </c>
      <c r="U90" s="93" t="e">
        <f>IF('统招（小学）'!#REF!=0,"",'统招（小学）'!#REF!)</f>
        <v>#REF!</v>
      </c>
      <c r="V90" s="93" t="e">
        <f>IF('统招（小学）'!#REF!=0,"",'统招（小学）'!#REF!)</f>
        <v>#REF!</v>
      </c>
      <c r="W90" s="93" t="e">
        <f>IF('统招（小学）'!#REF!=0,"",'统招（小学）'!#REF!)</f>
        <v>#REF!</v>
      </c>
      <c r="X90" s="93" t="e">
        <f>IF('统招（小学）'!#REF!=0,"",'统招（小学）'!#REF!)</f>
        <v>#REF!</v>
      </c>
      <c r="Y90" s="93" t="e">
        <f>IF('统招（小学）'!#REF!=0,"",'统招（小学）'!#REF!)</f>
        <v>#REF!</v>
      </c>
      <c r="Z90" s="93" t="e">
        <f>IF('统招（小学）'!#REF!=0,"",'统招（小学）'!#REF!)</f>
        <v>#REF!</v>
      </c>
      <c r="AA90" s="93" t="e">
        <f>IF('统招（小学）'!#REF!=0,"",'统招（小学）'!#REF!)</f>
        <v>#REF!</v>
      </c>
      <c r="AB90" s="93" t="e">
        <f>IF('统招（小学）'!#REF!=0,"",'统招（小学）'!#REF!)</f>
        <v>#REF!</v>
      </c>
      <c r="AC90" s="93" t="e">
        <f>IF('统招（小学）'!#REF!=0,"",'统招（小学）'!#REF!)</f>
        <v>#REF!</v>
      </c>
      <c r="AD90" s="93" t="e">
        <f>IF('统招（小学）'!#REF!=0,"",'统招（小学）'!#REF!)</f>
        <v>#REF!</v>
      </c>
      <c r="AE90" s="93" t="e">
        <f>IF('统招（小学）'!#REF!=0,"",'统招（小学）'!#REF!)</f>
        <v>#REF!</v>
      </c>
      <c r="AF90" s="93" t="e">
        <f>IF('统招（小学）'!#REF!=0,"",'统招（小学）'!#REF!)</f>
        <v>#REF!</v>
      </c>
      <c r="AG90" s="93" t="e">
        <f>IF('统招（小学）'!#REF!=0,"",'统招（小学）'!#REF!)</f>
        <v>#REF!</v>
      </c>
      <c r="AH90" s="93" t="e">
        <f>IF('统招（小学）'!#REF!=0,"",'统招（小学）'!#REF!)</f>
        <v>#REF!</v>
      </c>
      <c r="AI90" s="93" t="e">
        <f>IF('统招（小学）'!#REF!=0,"",'统招（小学）'!#REF!)</f>
        <v>#REF!</v>
      </c>
      <c r="AJ90" s="93" t="e">
        <f>IF('统招（小学）'!#REF!=0,"",'统招（小学）'!#REF!)</f>
        <v>#REF!</v>
      </c>
      <c r="AK90" s="93" t="e">
        <f>IF('统招（小学）'!#REF!=0,"",'统招（小学）'!#REF!)</f>
        <v>#REF!</v>
      </c>
      <c r="AL90" s="93" t="e">
        <f>IF('统招（小学）'!#REF!=0,"",'统招（小学）'!#REF!)</f>
        <v>#REF!</v>
      </c>
      <c r="AM90" s="93" t="e">
        <f>IF('统招（小学）'!#REF!=0,"",'统招（小学）'!#REF!)</f>
        <v>#REF!</v>
      </c>
      <c r="AN90" s="93" t="e">
        <f>IF('统招（小学）'!#REF!=0,"",'统招（小学）'!#REF!)</f>
        <v>#REF!</v>
      </c>
      <c r="AO90" s="93" t="e">
        <f>IF('统招（小学）'!#REF!=0,"",'统招（小学）'!#REF!)</f>
        <v>#REF!</v>
      </c>
      <c r="AP90" s="200" t="e">
        <f>IF('统招（小学）'!#REF!=0,"",'统招（小学）'!#REF!)</f>
        <v>#REF!</v>
      </c>
      <c r="AQ90" s="185" t="e">
        <f t="shared" si="70"/>
        <v>#REF!</v>
      </c>
      <c r="AR90" s="204"/>
      <c r="AS90" s="205">
        <v>6</v>
      </c>
      <c r="AT90" s="202">
        <v>9</v>
      </c>
      <c r="AU90" s="202"/>
      <c r="AV90" s="203"/>
      <c r="AW90" s="202"/>
      <c r="AX90" s="202"/>
      <c r="AY90" s="202">
        <f t="shared" si="53"/>
        <v>15</v>
      </c>
      <c r="AZ90" s="202"/>
      <c r="BA90" s="222"/>
      <c r="BB90" s="202"/>
    </row>
    <row r="91" customHeight="1" spans="1:54">
      <c r="A91" s="143" t="s">
        <v>928</v>
      </c>
      <c r="B91" s="143">
        <v>46</v>
      </c>
      <c r="C91" s="143">
        <v>72</v>
      </c>
      <c r="D91" s="115"/>
      <c r="E91" s="115">
        <v>646</v>
      </c>
      <c r="F91" s="115"/>
      <c r="G91" s="115">
        <v>17</v>
      </c>
      <c r="H91" s="135">
        <v>25</v>
      </c>
      <c r="I91" s="158">
        <f t="shared" si="69"/>
        <v>38</v>
      </c>
      <c r="J91" s="160">
        <f t="shared" si="95"/>
        <v>40.8</v>
      </c>
      <c r="K91" s="158">
        <f t="shared" si="96"/>
        <v>34</v>
      </c>
      <c r="L91" s="158"/>
      <c r="M91" s="158">
        <f t="shared" si="97"/>
        <v>37.4</v>
      </c>
      <c r="N91" s="158">
        <f t="shared" si="98"/>
        <v>9</v>
      </c>
      <c r="O91" s="158">
        <f t="shared" si="99"/>
        <v>9</v>
      </c>
      <c r="P91" s="167">
        <f t="shared" si="100"/>
        <v>15.8</v>
      </c>
      <c r="Q91" s="179" t="str">
        <f>IF('统招（小学）'!C28=0,"",'统招（小学）'!C28)</f>
        <v/>
      </c>
      <c r="R91" s="93" t="e">
        <f>IF('统招（小学）'!#REF!=0,"",'统招（小学）'!#REF!)</f>
        <v>#REF!</v>
      </c>
      <c r="S91" s="93">
        <f>IF('统招（小学）'!D28=0,"",'统招（小学）'!D28)</f>
        <v>5</v>
      </c>
      <c r="T91" s="93" t="str">
        <f>IF('统招（小学）'!E28=0,"",'统招（小学）'!E28)</f>
        <v/>
      </c>
      <c r="U91" s="93">
        <f>IF('统招（小学）'!F28=0,"",'统招（小学）'!F28)</f>
        <v>5</v>
      </c>
      <c r="V91" s="93" t="str">
        <f>IF('统招（小学）'!G28=0,"",'统招（小学）'!G28)</f>
        <v/>
      </c>
      <c r="W91" s="93">
        <f>IF('统招（小学）'!H28=0,"",'统招（小学）'!H28)</f>
        <v>2</v>
      </c>
      <c r="X91" s="93" t="str">
        <f>IF('统招（小学）'!I28=0,"",'统招（小学）'!I28)</f>
        <v/>
      </c>
      <c r="Y91" s="93">
        <f>IF('统招（小学）'!J28=0,"",'统招（小学）'!J28)</f>
        <v>1</v>
      </c>
      <c r="Z91" s="93" t="str">
        <f>IF('统招（小学）'!K28=0,"",'统招（小学）'!K28)</f>
        <v/>
      </c>
      <c r="AA91" s="93" t="str">
        <f>IF('统招（小学）'!L28=0,"",'统招（小学）'!L28)</f>
        <v/>
      </c>
      <c r="AB91" s="93" t="str">
        <f>IF('统招（小学）'!M28=0,"",'统招（小学）'!M28)</f>
        <v/>
      </c>
      <c r="AC91" s="93">
        <f>IF('统招（小学）'!N28=0,"",'统招（小学）'!N28)</f>
        <v>1</v>
      </c>
      <c r="AD91" s="93" t="str">
        <f>IF('统招（小学）'!O28=0,"",'统招（小学）'!O28)</f>
        <v/>
      </c>
      <c r="AE91" s="93" t="str">
        <f>IF('统招（小学）'!P28=0,"",'统招（小学）'!P28)</f>
        <v/>
      </c>
      <c r="AF91" s="93" t="str">
        <f>IF('统招（小学）'!Q28=0,"",'统招（小学）'!Q28)</f>
        <v/>
      </c>
      <c r="AG91" s="93" t="e">
        <f>IF('统招（小学）'!#REF!=0,"",'统招（小学）'!#REF!)</f>
        <v>#REF!</v>
      </c>
      <c r="AH91" s="93" t="e">
        <f>IF('统招（小学）'!#REF!=0,"",'统招（小学）'!#REF!)</f>
        <v>#REF!</v>
      </c>
      <c r="AI91" s="93" t="e">
        <f>IF('统招（小学）'!#REF!=0,"",'统招（小学）'!#REF!)</f>
        <v>#REF!</v>
      </c>
      <c r="AJ91" s="93" t="e">
        <f>IF('统招（小学）'!#REF!=0,"",'统招（小学）'!#REF!)</f>
        <v>#REF!</v>
      </c>
      <c r="AK91" s="93" t="e">
        <f>IF('统招（小学）'!#REF!=0,"",'统招（小学）'!#REF!)</f>
        <v>#REF!</v>
      </c>
      <c r="AL91" s="93" t="e">
        <f>IF('统招（小学）'!#REF!=0,"",'统招（小学）'!#REF!)</f>
        <v>#REF!</v>
      </c>
      <c r="AM91" s="93" t="e">
        <f>IF('统招（小学）'!#REF!=0,"",'统招（小学）'!#REF!)</f>
        <v>#REF!</v>
      </c>
      <c r="AN91" s="93" t="e">
        <f>IF('统招（小学）'!#REF!=0,"",'统招（小学）'!#REF!)</f>
        <v>#REF!</v>
      </c>
      <c r="AO91" s="93" t="e">
        <f>IF('统招（小学）'!#REF!=0,"",'统招（小学）'!#REF!)</f>
        <v>#REF!</v>
      </c>
      <c r="AP91" s="200" t="str">
        <f>IF('统招（小学）'!R28=0,"",'统招（小学）'!R28)</f>
        <v/>
      </c>
      <c r="AQ91" s="185" t="e">
        <f t="shared" si="70"/>
        <v>#REF!</v>
      </c>
      <c r="AR91" s="204"/>
      <c r="AS91" s="202"/>
      <c r="AT91" s="202"/>
      <c r="AU91" s="202"/>
      <c r="AV91" s="203"/>
      <c r="AW91" s="202"/>
      <c r="AX91" s="202"/>
      <c r="AY91" s="202">
        <f t="shared" si="53"/>
        <v>0</v>
      </c>
      <c r="AZ91" s="84" t="e">
        <f t="shared" si="101"/>
        <v>#REF!</v>
      </c>
      <c r="BA91" s="222" t="e">
        <f t="shared" si="102"/>
        <v>#REF!</v>
      </c>
      <c r="BB91" s="202" t="e">
        <f t="shared" si="103"/>
        <v>#REF!</v>
      </c>
    </row>
    <row r="92" customHeight="1" spans="1:54">
      <c r="A92" s="234" t="s">
        <v>1008</v>
      </c>
      <c r="B92" s="145">
        <v>92</v>
      </c>
      <c r="C92" s="234">
        <v>72</v>
      </c>
      <c r="D92" s="115"/>
      <c r="E92" s="115">
        <v>0</v>
      </c>
      <c r="F92" s="115"/>
      <c r="G92" s="115">
        <v>0</v>
      </c>
      <c r="H92" s="135"/>
      <c r="I92" s="163"/>
      <c r="J92" s="164">
        <f t="shared" si="104"/>
        <v>0</v>
      </c>
      <c r="K92" s="163">
        <f t="shared" si="105"/>
        <v>0</v>
      </c>
      <c r="L92" s="165">
        <f t="shared" si="106"/>
        <v>0</v>
      </c>
      <c r="M92" s="84"/>
      <c r="N92" s="84"/>
      <c r="O92" s="84"/>
      <c r="P92" s="166"/>
      <c r="Q92" s="179" t="e">
        <f>IF('统招（小学）'!#REF!=0,"",'统招（小学）'!#REF!)</f>
        <v>#REF!</v>
      </c>
      <c r="R92" s="93" t="e">
        <f>IF('统招（小学）'!#REF!=0,"",'统招（小学）'!#REF!)</f>
        <v>#REF!</v>
      </c>
      <c r="S92" s="93" t="e">
        <f>IF('统招（小学）'!#REF!=0,"",'统招（小学）'!#REF!)</f>
        <v>#REF!</v>
      </c>
      <c r="T92" s="93" t="e">
        <f>IF('统招（小学）'!#REF!=0,"",'统招（小学）'!#REF!)</f>
        <v>#REF!</v>
      </c>
      <c r="U92" s="93" t="e">
        <f>IF('统招（小学）'!#REF!=0,"",'统招（小学）'!#REF!)</f>
        <v>#REF!</v>
      </c>
      <c r="V92" s="93" t="e">
        <f>IF('统招（小学）'!#REF!=0,"",'统招（小学）'!#REF!)</f>
        <v>#REF!</v>
      </c>
      <c r="W92" s="93" t="e">
        <f>IF('统招（小学）'!#REF!=0,"",'统招（小学）'!#REF!)</f>
        <v>#REF!</v>
      </c>
      <c r="X92" s="93" t="e">
        <f>IF('统招（小学）'!#REF!=0,"",'统招（小学）'!#REF!)</f>
        <v>#REF!</v>
      </c>
      <c r="Y92" s="93" t="e">
        <f>IF('统招（小学）'!#REF!=0,"",'统招（小学）'!#REF!)</f>
        <v>#REF!</v>
      </c>
      <c r="Z92" s="93" t="e">
        <f>IF('统招（小学）'!#REF!=0,"",'统招（小学）'!#REF!)</f>
        <v>#REF!</v>
      </c>
      <c r="AA92" s="93" t="e">
        <f>IF('统招（小学）'!#REF!=0,"",'统招（小学）'!#REF!)</f>
        <v>#REF!</v>
      </c>
      <c r="AB92" s="93" t="e">
        <f>IF('统招（小学）'!#REF!=0,"",'统招（小学）'!#REF!)</f>
        <v>#REF!</v>
      </c>
      <c r="AC92" s="93" t="e">
        <f>IF('统招（小学）'!#REF!=0,"",'统招（小学）'!#REF!)</f>
        <v>#REF!</v>
      </c>
      <c r="AD92" s="93" t="e">
        <f>IF('统招（小学）'!#REF!=0,"",'统招（小学）'!#REF!)</f>
        <v>#REF!</v>
      </c>
      <c r="AE92" s="93" t="e">
        <f>IF('统招（小学）'!#REF!=0,"",'统招（小学）'!#REF!)</f>
        <v>#REF!</v>
      </c>
      <c r="AF92" s="93" t="e">
        <f>IF('统招（小学）'!#REF!=0,"",'统招（小学）'!#REF!)</f>
        <v>#REF!</v>
      </c>
      <c r="AG92" s="93" t="e">
        <f>IF('统招（小学）'!#REF!=0,"",'统招（小学）'!#REF!)</f>
        <v>#REF!</v>
      </c>
      <c r="AH92" s="93" t="e">
        <f>IF('统招（小学）'!#REF!=0,"",'统招（小学）'!#REF!)</f>
        <v>#REF!</v>
      </c>
      <c r="AI92" s="93" t="e">
        <f>IF('统招（小学）'!#REF!=0,"",'统招（小学）'!#REF!)</f>
        <v>#REF!</v>
      </c>
      <c r="AJ92" s="93" t="e">
        <f>IF('统招（小学）'!#REF!=0,"",'统招（小学）'!#REF!)</f>
        <v>#REF!</v>
      </c>
      <c r="AK92" s="93" t="e">
        <f>IF('统招（小学）'!#REF!=0,"",'统招（小学）'!#REF!)</f>
        <v>#REF!</v>
      </c>
      <c r="AL92" s="93" t="e">
        <f>IF('统招（小学）'!#REF!=0,"",'统招（小学）'!#REF!)</f>
        <v>#REF!</v>
      </c>
      <c r="AM92" s="93" t="e">
        <f>IF('统招（小学）'!#REF!=0,"",'统招（小学）'!#REF!)</f>
        <v>#REF!</v>
      </c>
      <c r="AN92" s="93" t="e">
        <f>IF('统招（小学）'!#REF!=0,"",'统招（小学）'!#REF!)</f>
        <v>#REF!</v>
      </c>
      <c r="AO92" s="93" t="e">
        <f>IF('统招（小学）'!#REF!=0,"",'统招（小学）'!#REF!)</f>
        <v>#REF!</v>
      </c>
      <c r="AP92" s="200" t="e">
        <f>IF('统招（小学）'!#REF!=0,"",'统招（小学）'!#REF!)</f>
        <v>#REF!</v>
      </c>
      <c r="AQ92" s="185" t="e">
        <f t="shared" si="70"/>
        <v>#REF!</v>
      </c>
      <c r="AR92" s="204"/>
      <c r="AS92" s="202"/>
      <c r="AT92" s="202"/>
      <c r="AU92" s="202"/>
      <c r="AV92" s="203"/>
      <c r="AW92" s="202"/>
      <c r="AX92" s="202"/>
      <c r="AY92" s="202">
        <f t="shared" si="53"/>
        <v>0</v>
      </c>
      <c r="AZ92" s="202"/>
      <c r="BA92" s="222"/>
      <c r="BB92" s="202"/>
    </row>
    <row r="93" customHeight="1" spans="1:54">
      <c r="A93" s="84" t="s">
        <v>929</v>
      </c>
      <c r="B93" s="143">
        <v>47</v>
      </c>
      <c r="C93" s="84">
        <v>81</v>
      </c>
      <c r="D93" s="84"/>
      <c r="E93" s="135">
        <v>646</v>
      </c>
      <c r="F93" s="84"/>
      <c r="G93" s="84">
        <v>15</v>
      </c>
      <c r="H93" s="135"/>
      <c r="I93" s="158">
        <f>E93/G93</f>
        <v>43.0666666666667</v>
      </c>
      <c r="J93" s="160">
        <f t="shared" si="95"/>
        <v>36</v>
      </c>
      <c r="K93" s="158">
        <f t="shared" si="96"/>
        <v>34</v>
      </c>
      <c r="L93" s="158"/>
      <c r="M93" s="158">
        <f t="shared" si="97"/>
        <v>35</v>
      </c>
      <c r="N93" s="158">
        <f t="shared" si="98"/>
        <v>34</v>
      </c>
      <c r="O93" s="158">
        <f t="shared" si="99"/>
        <v>34</v>
      </c>
      <c r="P93" s="167">
        <f t="shared" si="100"/>
        <v>36</v>
      </c>
      <c r="Q93" s="179" t="str">
        <f>IF('统招（小学）'!C29=0,"",'统招（小学）'!C29)</f>
        <v/>
      </c>
      <c r="R93" s="93" t="e">
        <f>IF('统招（小学）'!#REF!=0,"",'统招（小学）'!#REF!)</f>
        <v>#REF!</v>
      </c>
      <c r="S93" s="93">
        <f>IF('统招（小学）'!D29=0,"",'统招（小学）'!D29)</f>
        <v>4</v>
      </c>
      <c r="T93" s="93" t="str">
        <f>IF('统招（小学）'!E29=0,"",'统招（小学）'!E29)</f>
        <v/>
      </c>
      <c r="U93" s="93">
        <f>IF('统招（小学）'!F29=0,"",'统招（小学）'!F29)</f>
        <v>5</v>
      </c>
      <c r="V93" s="93" t="str">
        <f>IF('统招（小学）'!G29=0,"",'统招（小学）'!G29)</f>
        <v/>
      </c>
      <c r="W93" s="93">
        <f>IF('统招（小学）'!H29=0,"",'统招（小学）'!H29)</f>
        <v>2</v>
      </c>
      <c r="X93" s="93" t="str">
        <f>IF('统招（小学）'!I29=0,"",'统招（小学）'!I29)</f>
        <v/>
      </c>
      <c r="Y93" s="93" t="str">
        <f>IF('统招（小学）'!J29=0,"",'统招（小学）'!J29)</f>
        <v/>
      </c>
      <c r="Z93" s="93" t="str">
        <f>IF('统招（小学）'!K29=0,"",'统招（小学）'!K29)</f>
        <v/>
      </c>
      <c r="AA93" s="93" t="str">
        <f>IF('统招（小学）'!L29=0,"",'统招（小学）'!L29)</f>
        <v/>
      </c>
      <c r="AB93" s="93" t="str">
        <f>IF('统招（小学）'!M29=0,"",'统招（小学）'!M29)</f>
        <v/>
      </c>
      <c r="AC93" s="93" t="str">
        <f>IF('统招（小学）'!N29=0,"",'统招（小学）'!N29)</f>
        <v/>
      </c>
      <c r="AD93" s="93" t="str">
        <f>IF('统招（小学）'!O29=0,"",'统招（小学）'!O29)</f>
        <v/>
      </c>
      <c r="AE93" s="93" t="str">
        <f>IF('统招（小学）'!P29=0,"",'统招（小学）'!P29)</f>
        <v/>
      </c>
      <c r="AF93" s="93" t="str">
        <f>IF('统招（小学）'!Q29=0,"",'统招（小学）'!Q29)</f>
        <v/>
      </c>
      <c r="AG93" s="93" t="e">
        <f>IF('统招（小学）'!#REF!=0,"",'统招（小学）'!#REF!)</f>
        <v>#REF!</v>
      </c>
      <c r="AH93" s="93" t="e">
        <f>IF('统招（小学）'!#REF!=0,"",'统招（小学）'!#REF!)</f>
        <v>#REF!</v>
      </c>
      <c r="AI93" s="93" t="e">
        <f>IF('统招（小学）'!#REF!=0,"",'统招（小学）'!#REF!)</f>
        <v>#REF!</v>
      </c>
      <c r="AJ93" s="93" t="e">
        <f>IF('统招（小学）'!#REF!=0,"",'统招（小学）'!#REF!)</f>
        <v>#REF!</v>
      </c>
      <c r="AK93" s="93" t="e">
        <f>IF('统招（小学）'!#REF!=0,"",'统招（小学）'!#REF!)</f>
        <v>#REF!</v>
      </c>
      <c r="AL93" s="93" t="e">
        <f>IF('统招（小学）'!#REF!=0,"",'统招（小学）'!#REF!)</f>
        <v>#REF!</v>
      </c>
      <c r="AM93" s="93" t="e">
        <f>IF('统招（小学）'!#REF!=0,"",'统招（小学）'!#REF!)</f>
        <v>#REF!</v>
      </c>
      <c r="AN93" s="93" t="e">
        <f>IF('统招（小学）'!#REF!=0,"",'统招（小学）'!#REF!)</f>
        <v>#REF!</v>
      </c>
      <c r="AO93" s="93" t="e">
        <f>IF('统招（小学）'!#REF!=0,"",'统招（小学）'!#REF!)</f>
        <v>#REF!</v>
      </c>
      <c r="AP93" s="200" t="str">
        <f>IF('统招（小学）'!R29=0,"",'统招（小学）'!R29)</f>
        <v/>
      </c>
      <c r="AQ93" s="185" t="e">
        <f t="shared" si="70"/>
        <v>#REF!</v>
      </c>
      <c r="AR93" s="204"/>
      <c r="AS93" s="202"/>
      <c r="AT93" s="202"/>
      <c r="AU93" s="202"/>
      <c r="AV93" s="203">
        <v>2</v>
      </c>
      <c r="AW93" s="202"/>
      <c r="AX93" s="202"/>
      <c r="AY93" s="202">
        <f t="shared" si="53"/>
        <v>2</v>
      </c>
      <c r="AZ93" s="84" t="e">
        <f t="shared" si="101"/>
        <v>#REF!</v>
      </c>
      <c r="BA93" s="222" t="e">
        <f t="shared" si="102"/>
        <v>#REF!</v>
      </c>
      <c r="BB93" s="202" t="e">
        <f t="shared" si="103"/>
        <v>#REF!</v>
      </c>
    </row>
    <row r="94" customHeight="1" spans="1:54">
      <c r="A94" s="84" t="s">
        <v>937</v>
      </c>
      <c r="B94" s="145">
        <v>93</v>
      </c>
      <c r="C94" s="84">
        <v>81</v>
      </c>
      <c r="D94" s="84"/>
      <c r="E94" s="84">
        <v>102</v>
      </c>
      <c r="F94" s="84"/>
      <c r="G94" s="84">
        <v>3</v>
      </c>
      <c r="H94" s="135"/>
      <c r="I94" s="84">
        <f>E94/G94</f>
        <v>34</v>
      </c>
      <c r="J94" s="164">
        <f t="shared" si="104"/>
        <v>8.4</v>
      </c>
      <c r="K94" s="163">
        <f t="shared" si="105"/>
        <v>7.55555555555556</v>
      </c>
      <c r="L94" s="165">
        <f t="shared" si="106"/>
        <v>11.1111111111111</v>
      </c>
      <c r="M94" s="84"/>
      <c r="N94" s="84"/>
      <c r="O94" s="84"/>
      <c r="P94" s="166"/>
      <c r="Q94" s="253" t="e">
        <f>IF('统招（小学）'!#REF!=0,"",'统招（小学）'!#REF!)</f>
        <v>#REF!</v>
      </c>
      <c r="R94" s="254" t="e">
        <f>IF('统招（小学）'!#REF!=0,"",'统招（小学）'!#REF!)</f>
        <v>#REF!</v>
      </c>
      <c r="S94" s="254" t="e">
        <f>IF('统招（小学）'!#REF!=0,"",'统招（小学）'!#REF!)</f>
        <v>#REF!</v>
      </c>
      <c r="T94" s="254" t="e">
        <f>IF('统招（小学）'!#REF!=0,"",'统招（小学）'!#REF!)</f>
        <v>#REF!</v>
      </c>
      <c r="U94" s="254" t="e">
        <f>IF('统招（小学）'!#REF!=0,"",'统招（小学）'!#REF!)</f>
        <v>#REF!</v>
      </c>
      <c r="V94" s="254" t="e">
        <f>IF('统招（小学）'!#REF!=0,"",'统招（小学）'!#REF!)</f>
        <v>#REF!</v>
      </c>
      <c r="W94" s="254" t="e">
        <f>IF('统招（小学）'!#REF!=0,"",'统招（小学）'!#REF!)</f>
        <v>#REF!</v>
      </c>
      <c r="X94" s="254" t="e">
        <f>IF('统招（小学）'!#REF!=0,"",'统招（小学）'!#REF!)</f>
        <v>#REF!</v>
      </c>
      <c r="Y94" s="254" t="e">
        <f>IF('统招（小学）'!#REF!=0,"",'统招（小学）'!#REF!)</f>
        <v>#REF!</v>
      </c>
      <c r="Z94" s="254" t="e">
        <f>IF('统招（小学）'!#REF!=0,"",'统招（小学）'!#REF!)</f>
        <v>#REF!</v>
      </c>
      <c r="AA94" s="254" t="e">
        <f>IF('统招（小学）'!#REF!=0,"",'统招（小学）'!#REF!)</f>
        <v>#REF!</v>
      </c>
      <c r="AB94" s="254" t="e">
        <f>IF('统招（小学）'!#REF!=0,"",'统招（小学）'!#REF!)</f>
        <v>#REF!</v>
      </c>
      <c r="AC94" s="254" t="e">
        <f>IF('统招（小学）'!#REF!=0,"",'统招（小学）'!#REF!)</f>
        <v>#REF!</v>
      </c>
      <c r="AD94" s="254" t="e">
        <f>IF('统招（小学）'!#REF!=0,"",'统招（小学）'!#REF!)</f>
        <v>#REF!</v>
      </c>
      <c r="AE94" s="254" t="e">
        <f>IF('统招（小学）'!#REF!=0,"",'统招（小学）'!#REF!)</f>
        <v>#REF!</v>
      </c>
      <c r="AF94" s="254" t="e">
        <f>IF('统招（小学）'!#REF!=0,"",'统招（小学）'!#REF!)</f>
        <v>#REF!</v>
      </c>
      <c r="AG94" s="254" t="e">
        <f>IF('统招（小学）'!#REF!=0,"",'统招（小学）'!#REF!)</f>
        <v>#REF!</v>
      </c>
      <c r="AH94" s="254" t="e">
        <f>IF('统招（小学）'!#REF!=0,"",'统招（小学）'!#REF!)</f>
        <v>#REF!</v>
      </c>
      <c r="AI94" s="254" t="e">
        <f>IF('统招（小学）'!#REF!=0,"",'统招（小学）'!#REF!)</f>
        <v>#REF!</v>
      </c>
      <c r="AJ94" s="254" t="e">
        <f>IF('统招（小学）'!#REF!=0,"",'统招（小学）'!#REF!)</f>
        <v>#REF!</v>
      </c>
      <c r="AK94" s="254" t="e">
        <f>IF('统招（小学）'!#REF!=0,"",'统招（小学）'!#REF!)</f>
        <v>#REF!</v>
      </c>
      <c r="AL94" s="254" t="e">
        <f>IF('统招（小学）'!#REF!=0,"",'统招（小学）'!#REF!)</f>
        <v>#REF!</v>
      </c>
      <c r="AM94" s="254" t="e">
        <f>IF('统招（小学）'!#REF!=0,"",'统招（小学）'!#REF!)</f>
        <v>#REF!</v>
      </c>
      <c r="AN94" s="254" t="e">
        <f>IF('统招（小学）'!#REF!=0,"",'统招（小学）'!#REF!)</f>
        <v>#REF!</v>
      </c>
      <c r="AO94" s="254" t="e">
        <f>IF('统招（小学）'!#REF!=0,"",'统招（小学）'!#REF!)</f>
        <v>#REF!</v>
      </c>
      <c r="AP94" s="257" t="e">
        <f>IF('统招（小学）'!#REF!=0,"",'统招（小学）'!#REF!)</f>
        <v>#REF!</v>
      </c>
      <c r="AQ94" s="185" t="e">
        <f t="shared" si="70"/>
        <v>#REF!</v>
      </c>
      <c r="AR94" s="204"/>
      <c r="AS94" s="202"/>
      <c r="AT94" s="202"/>
      <c r="AU94" s="202"/>
      <c r="AV94" s="203"/>
      <c r="AW94" s="202"/>
      <c r="AX94" s="202"/>
      <c r="AY94" s="202">
        <f t="shared" si="53"/>
        <v>0</v>
      </c>
      <c r="AZ94" s="202"/>
      <c r="BA94" s="222"/>
      <c r="BB94" s="202"/>
    </row>
    <row r="95" hidden="1" customHeight="1" spans="1:54">
      <c r="A95" s="235"/>
      <c r="B95" s="143">
        <v>21</v>
      </c>
      <c r="C95" s="235"/>
      <c r="D95" s="236"/>
      <c r="E95" s="236"/>
      <c r="F95" s="236"/>
      <c r="G95" s="236"/>
      <c r="H95" s="236"/>
      <c r="I95" s="242"/>
      <c r="J95" s="236"/>
      <c r="K95" s="242"/>
      <c r="L95" s="242"/>
      <c r="M95" s="242"/>
      <c r="N95" s="242"/>
      <c r="O95" s="242"/>
      <c r="P95" s="243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8"/>
      <c r="AR95" s="259"/>
      <c r="AS95" s="260"/>
      <c r="AT95" s="260"/>
      <c r="AU95" s="260"/>
      <c r="AV95" s="261"/>
      <c r="AW95" s="260"/>
      <c r="AX95" s="260"/>
      <c r="AY95" s="260"/>
      <c r="AZ95" s="240"/>
      <c r="BA95" s="274"/>
      <c r="BB95" s="260"/>
    </row>
    <row r="96" hidden="1" customHeight="1" spans="1:54">
      <c r="A96" s="237" t="s">
        <v>1009</v>
      </c>
      <c r="B96" s="143">
        <v>48</v>
      </c>
      <c r="C96" s="237"/>
      <c r="D96" s="237">
        <f t="shared" ref="D96:H96" si="107">SUM(D49:D95)</f>
        <v>56221</v>
      </c>
      <c r="E96" s="237">
        <f t="shared" si="107"/>
        <v>62458</v>
      </c>
      <c r="F96" s="237">
        <f t="shared" si="107"/>
        <v>994</v>
      </c>
      <c r="G96" s="237">
        <f t="shared" si="107"/>
        <v>1164</v>
      </c>
      <c r="H96" s="135">
        <f t="shared" si="107"/>
        <v>2949</v>
      </c>
      <c r="I96" s="237"/>
      <c r="J96" s="149"/>
      <c r="K96" s="244"/>
      <c r="L96" s="244"/>
      <c r="M96" s="244"/>
      <c r="N96" s="244"/>
      <c r="O96" s="244"/>
      <c r="P96" s="245"/>
      <c r="Q96" s="237" t="e">
        <f t="shared" ref="Q96:AF96" si="108">SUM(Q49:Q95)</f>
        <v>#REF!</v>
      </c>
      <c r="R96" s="237"/>
      <c r="S96" s="237" t="e">
        <f t="shared" si="108"/>
        <v>#REF!</v>
      </c>
      <c r="T96" s="237" t="e">
        <f t="shared" si="108"/>
        <v>#REF!</v>
      </c>
      <c r="U96" s="237" t="e">
        <f t="shared" si="108"/>
        <v>#REF!</v>
      </c>
      <c r="V96" s="237" t="e">
        <f t="shared" si="108"/>
        <v>#REF!</v>
      </c>
      <c r="W96" s="237" t="e">
        <f t="shared" si="108"/>
        <v>#REF!</v>
      </c>
      <c r="X96" s="237" t="e">
        <f t="shared" si="108"/>
        <v>#REF!</v>
      </c>
      <c r="Y96" s="237" t="e">
        <f t="shared" si="108"/>
        <v>#REF!</v>
      </c>
      <c r="Z96" s="237" t="e">
        <f t="shared" si="108"/>
        <v>#REF!</v>
      </c>
      <c r="AA96" s="237" t="e">
        <f t="shared" si="108"/>
        <v>#REF!</v>
      </c>
      <c r="AB96" s="237" t="e">
        <f t="shared" si="108"/>
        <v>#REF!</v>
      </c>
      <c r="AC96" s="237" t="e">
        <f t="shared" si="108"/>
        <v>#REF!</v>
      </c>
      <c r="AD96" s="237" t="e">
        <f t="shared" si="108"/>
        <v>#REF!</v>
      </c>
      <c r="AE96" s="237" t="e">
        <f t="shared" si="108"/>
        <v>#REF!</v>
      </c>
      <c r="AF96" s="237" t="e">
        <f t="shared" si="108"/>
        <v>#REF!</v>
      </c>
      <c r="AG96" s="237"/>
      <c r="AH96" s="237"/>
      <c r="AI96" s="237"/>
      <c r="AJ96" s="237"/>
      <c r="AK96" s="237"/>
      <c r="AL96" s="237"/>
      <c r="AM96" s="237"/>
      <c r="AN96" s="237"/>
      <c r="AO96" s="237"/>
      <c r="AP96" s="237" t="e">
        <f t="shared" ref="AP96:AZ96" si="109">SUM(AP49:AP95)</f>
        <v>#REF!</v>
      </c>
      <c r="AQ96" s="262" t="e">
        <f>SUM(Q96:AP96)</f>
        <v>#REF!</v>
      </c>
      <c r="AR96" s="262">
        <f t="shared" si="109"/>
        <v>10</v>
      </c>
      <c r="AS96" s="237">
        <f t="shared" si="109"/>
        <v>56</v>
      </c>
      <c r="AT96" s="237">
        <f t="shared" si="109"/>
        <v>60</v>
      </c>
      <c r="AU96" s="237">
        <f t="shared" si="109"/>
        <v>0</v>
      </c>
      <c r="AV96" s="263">
        <f t="shared" si="109"/>
        <v>66</v>
      </c>
      <c r="AW96" s="237">
        <f t="shared" si="109"/>
        <v>9</v>
      </c>
      <c r="AX96" s="237">
        <f t="shared" si="109"/>
        <v>0</v>
      </c>
      <c r="AY96" s="237">
        <f t="shared" si="109"/>
        <v>201</v>
      </c>
      <c r="AZ96" s="237" t="e">
        <f t="shared" si="109"/>
        <v>#REF!</v>
      </c>
      <c r="BA96" s="237"/>
      <c r="BB96" s="237"/>
    </row>
    <row r="97" hidden="1" customHeight="1" spans="1:54">
      <c r="A97" s="145" t="s">
        <v>2</v>
      </c>
      <c r="B97" s="145">
        <v>49</v>
      </c>
      <c r="C97" s="145"/>
      <c r="D97" s="145" t="s">
        <v>10</v>
      </c>
      <c r="E97" s="238" t="s">
        <v>964</v>
      </c>
      <c r="F97" s="145" t="s">
        <v>13</v>
      </c>
      <c r="G97" s="238" t="s">
        <v>965</v>
      </c>
      <c r="H97" s="239" t="s">
        <v>966</v>
      </c>
      <c r="I97" s="145" t="s">
        <v>967</v>
      </c>
      <c r="J97" s="246" t="s">
        <v>968</v>
      </c>
      <c r="K97" s="145" t="s">
        <v>969</v>
      </c>
      <c r="L97" s="145" t="s">
        <v>970</v>
      </c>
      <c r="M97" s="145" t="s">
        <v>971</v>
      </c>
      <c r="N97" s="145" t="s">
        <v>972</v>
      </c>
      <c r="O97" s="145" t="s">
        <v>973</v>
      </c>
      <c r="P97" s="247" t="s">
        <v>974</v>
      </c>
      <c r="Q97" s="256" t="s">
        <v>984</v>
      </c>
      <c r="R97" s="256" t="s">
        <v>985</v>
      </c>
      <c r="S97" s="256" t="s">
        <v>986</v>
      </c>
      <c r="T97" s="256" t="s">
        <v>987</v>
      </c>
      <c r="U97" s="256" t="s">
        <v>988</v>
      </c>
      <c r="V97" s="256" t="s">
        <v>989</v>
      </c>
      <c r="W97" s="256" t="s">
        <v>990</v>
      </c>
      <c r="X97" s="256" t="s">
        <v>991</v>
      </c>
      <c r="Y97" s="256" t="s">
        <v>905</v>
      </c>
      <c r="Z97" s="256"/>
      <c r="AA97" s="256" t="s">
        <v>994</v>
      </c>
      <c r="AB97" s="256" t="s">
        <v>995</v>
      </c>
      <c r="AC97" s="256" t="s">
        <v>907</v>
      </c>
      <c r="AD97" s="256"/>
      <c r="AE97" s="256"/>
      <c r="AF97" s="256"/>
      <c r="AG97" s="256" t="s">
        <v>1000</v>
      </c>
      <c r="AH97" s="256" t="s">
        <v>1001</v>
      </c>
      <c r="AI97" s="256" t="s">
        <v>1002</v>
      </c>
      <c r="AJ97" s="256" t="s">
        <v>1003</v>
      </c>
      <c r="AK97" s="256" t="s">
        <v>911</v>
      </c>
      <c r="AL97" s="256" t="s">
        <v>1004</v>
      </c>
      <c r="AM97" s="256" t="s">
        <v>1005</v>
      </c>
      <c r="AN97" s="256" t="s">
        <v>913</v>
      </c>
      <c r="AO97" s="256" t="s">
        <v>914</v>
      </c>
      <c r="AP97" s="264" t="s">
        <v>915</v>
      </c>
      <c r="AQ97" s="265" t="s">
        <v>247</v>
      </c>
      <c r="AR97" s="266" t="s">
        <v>63</v>
      </c>
      <c r="AS97" s="267" t="s">
        <v>56</v>
      </c>
      <c r="AT97" s="267" t="s">
        <v>763</v>
      </c>
      <c r="AU97" s="267" t="s">
        <v>977</v>
      </c>
      <c r="AV97" s="268" t="s">
        <v>978</v>
      </c>
      <c r="AW97" s="267" t="s">
        <v>979</v>
      </c>
      <c r="AX97" s="275" t="s">
        <v>980</v>
      </c>
      <c r="AY97" s="145" t="s">
        <v>981</v>
      </c>
      <c r="AZ97" s="145" t="s">
        <v>982</v>
      </c>
      <c r="BA97" s="216" t="s">
        <v>983</v>
      </c>
      <c r="BB97" s="145"/>
    </row>
    <row r="98" hidden="1" customHeight="1" spans="1:54">
      <c r="A98" s="220" t="s">
        <v>1010</v>
      </c>
      <c r="B98" s="145">
        <v>50</v>
      </c>
      <c r="C98" s="220"/>
      <c r="D98" s="220"/>
      <c r="E98" s="220"/>
      <c r="F98" s="220"/>
      <c r="G98" s="220"/>
      <c r="H98" s="135"/>
      <c r="I98" s="220"/>
      <c r="J98" s="149"/>
      <c r="K98" s="220"/>
      <c r="L98" s="220"/>
      <c r="M98" s="220"/>
      <c r="N98" s="220"/>
      <c r="O98" s="220"/>
      <c r="P98" s="248"/>
      <c r="Q98" s="177">
        <f t="shared" ref="Q98:Y98" si="110">IF(Q99-Q142=0,"",Q99-Q142)</f>
        <v>5</v>
      </c>
      <c r="R98" s="177">
        <f t="shared" si="110"/>
        <v>1</v>
      </c>
      <c r="S98" s="177">
        <f t="shared" si="110"/>
        <v>11</v>
      </c>
      <c r="T98" s="177">
        <f t="shared" si="110"/>
        <v>5</v>
      </c>
      <c r="U98" s="177">
        <f t="shared" si="110"/>
        <v>9</v>
      </c>
      <c r="V98" s="177">
        <f t="shared" si="110"/>
        <v>4</v>
      </c>
      <c r="W98" s="177">
        <f t="shared" si="110"/>
        <v>9</v>
      </c>
      <c r="X98" s="177">
        <f t="shared" si="110"/>
        <v>3</v>
      </c>
      <c r="Y98" s="177">
        <f t="shared" si="110"/>
        <v>3</v>
      </c>
      <c r="Z98" s="177"/>
      <c r="AA98" s="177">
        <f t="shared" ref="AA98:AC98" si="111">IF(AA99-AA142=0,"",AA99-AA142)</f>
        <v>6</v>
      </c>
      <c r="AB98" s="177">
        <f t="shared" si="111"/>
        <v>2</v>
      </c>
      <c r="AC98" s="177">
        <f t="shared" si="111"/>
        <v>3</v>
      </c>
      <c r="AD98" s="177"/>
      <c r="AE98" s="177"/>
      <c r="AF98" s="177"/>
      <c r="AG98" s="177">
        <f t="shared" ref="AG98:AQ98" si="112">IF(AG99-AG142=0,"",AG99-AG142)</f>
        <v>6</v>
      </c>
      <c r="AH98" s="177">
        <f t="shared" si="112"/>
        <v>2</v>
      </c>
      <c r="AI98" s="177">
        <f t="shared" si="112"/>
        <v>6</v>
      </c>
      <c r="AJ98" s="177">
        <f t="shared" si="112"/>
        <v>1</v>
      </c>
      <c r="AK98" s="177">
        <f t="shared" si="112"/>
        <v>2</v>
      </c>
      <c r="AL98" s="177">
        <f t="shared" si="112"/>
        <v>6</v>
      </c>
      <c r="AM98" s="177">
        <f t="shared" si="112"/>
        <v>1</v>
      </c>
      <c r="AN98" s="177">
        <f t="shared" si="112"/>
        <v>2</v>
      </c>
      <c r="AO98" s="177">
        <f t="shared" si="112"/>
        <v>2</v>
      </c>
      <c r="AP98" s="177">
        <f t="shared" si="112"/>
        <v>2</v>
      </c>
      <c r="AQ98" s="194">
        <f t="shared" si="112"/>
        <v>91</v>
      </c>
      <c r="AR98" s="269"/>
      <c r="AS98" s="270"/>
      <c r="AT98" s="270"/>
      <c r="AU98" s="270"/>
      <c r="AV98" s="271"/>
      <c r="AW98" s="270"/>
      <c r="AX98" s="276"/>
      <c r="AY98" s="276"/>
      <c r="AZ98" s="276"/>
      <c r="BA98" s="276"/>
      <c r="BB98" s="276"/>
    </row>
    <row r="99" hidden="1" customHeight="1" spans="1:54">
      <c r="A99" s="220" t="s">
        <v>1011</v>
      </c>
      <c r="B99" s="145">
        <v>51</v>
      </c>
      <c r="C99" s="220"/>
      <c r="D99" s="220"/>
      <c r="E99" s="220"/>
      <c r="F99" s="220"/>
      <c r="G99" s="220"/>
      <c r="H99" s="135"/>
      <c r="I99" s="220"/>
      <c r="J99" s="149"/>
      <c r="K99" s="220"/>
      <c r="L99" s="220"/>
      <c r="M99" s="220"/>
      <c r="N99" s="220"/>
      <c r="O99" s="220"/>
      <c r="P99" s="248"/>
      <c r="Q99" s="177">
        <v>5</v>
      </c>
      <c r="R99" s="177">
        <v>1</v>
      </c>
      <c r="S99" s="178">
        <v>11</v>
      </c>
      <c r="T99" s="178">
        <v>5</v>
      </c>
      <c r="U99" s="178">
        <v>9</v>
      </c>
      <c r="V99" s="178">
        <v>4</v>
      </c>
      <c r="W99" s="178">
        <v>9</v>
      </c>
      <c r="X99" s="178">
        <v>3</v>
      </c>
      <c r="Y99" s="178">
        <v>3</v>
      </c>
      <c r="Z99" s="178"/>
      <c r="AA99" s="178">
        <v>6</v>
      </c>
      <c r="AB99" s="178">
        <v>2</v>
      </c>
      <c r="AC99" s="178">
        <v>3</v>
      </c>
      <c r="AD99" s="178"/>
      <c r="AE99" s="178"/>
      <c r="AF99" s="178"/>
      <c r="AG99" s="178">
        <v>6</v>
      </c>
      <c r="AH99" s="178">
        <v>2</v>
      </c>
      <c r="AI99" s="178">
        <v>6</v>
      </c>
      <c r="AJ99" s="178">
        <v>1</v>
      </c>
      <c r="AK99" s="178">
        <v>2</v>
      </c>
      <c r="AL99" s="178">
        <v>6</v>
      </c>
      <c r="AM99" s="178">
        <v>1</v>
      </c>
      <c r="AN99" s="178">
        <v>2</v>
      </c>
      <c r="AO99" s="197">
        <v>2</v>
      </c>
      <c r="AP99" s="177">
        <v>2</v>
      </c>
      <c r="AQ99" s="198">
        <f>SUM(Q99:AP99)</f>
        <v>91</v>
      </c>
      <c r="AR99" s="269"/>
      <c r="AS99" s="270"/>
      <c r="AT99" s="270"/>
      <c r="AU99" s="270"/>
      <c r="AV99" s="271"/>
      <c r="AW99" s="270"/>
      <c r="AX99" s="276"/>
      <c r="AY99" s="276"/>
      <c r="AZ99" s="276"/>
      <c r="BA99" s="276"/>
      <c r="BB99" s="276"/>
    </row>
    <row r="100" hidden="1" customHeight="1" spans="1:54">
      <c r="A100" s="84"/>
      <c r="B100" s="145">
        <v>52</v>
      </c>
      <c r="C100" s="84"/>
      <c r="D100" s="84"/>
      <c r="E100" s="84"/>
      <c r="F100" s="84"/>
      <c r="G100" s="84"/>
      <c r="H100" s="135"/>
      <c r="I100" s="84"/>
      <c r="J100" s="149"/>
      <c r="K100" s="84"/>
      <c r="L100" s="84"/>
      <c r="M100" s="84"/>
      <c r="N100" s="84"/>
      <c r="O100" s="84"/>
      <c r="P100" s="166"/>
      <c r="Q100" s="174"/>
      <c r="R100" s="174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181"/>
      <c r="AH100" s="181"/>
      <c r="AI100" s="181"/>
      <c r="AJ100" s="181"/>
      <c r="AK100" s="181"/>
      <c r="AL100" s="181"/>
      <c r="AM100" s="181"/>
      <c r="AN100" s="181"/>
      <c r="AO100" s="186"/>
      <c r="AP100" s="174"/>
      <c r="AQ100" s="185"/>
      <c r="AR100" s="204"/>
      <c r="AS100" s="202"/>
      <c r="AT100" s="202"/>
      <c r="AU100" s="202"/>
      <c r="AV100" s="203"/>
      <c r="AW100" s="202"/>
      <c r="AX100" s="202"/>
      <c r="AY100" s="202"/>
      <c r="AZ100" s="202"/>
      <c r="BA100" s="222"/>
      <c r="BB100" s="202"/>
    </row>
    <row r="101" hidden="1" customHeight="1" spans="1:54">
      <c r="A101" s="240"/>
      <c r="B101" s="145">
        <v>74</v>
      </c>
      <c r="C101" s="240"/>
      <c r="D101" s="236"/>
      <c r="E101" s="236"/>
      <c r="F101" s="236"/>
      <c r="G101" s="236"/>
      <c r="H101" s="240"/>
      <c r="I101" s="249"/>
      <c r="J101" s="249"/>
      <c r="K101" s="249"/>
      <c r="L101" s="249"/>
      <c r="M101" s="240"/>
      <c r="N101" s="240"/>
      <c r="O101" s="240"/>
      <c r="P101" s="250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58"/>
      <c r="AR101" s="259"/>
      <c r="AS101" s="260"/>
      <c r="AT101" s="260"/>
      <c r="AU101" s="260"/>
      <c r="AV101" s="261"/>
      <c r="AW101" s="260"/>
      <c r="AX101" s="260"/>
      <c r="AY101" s="260"/>
      <c r="AZ101" s="260"/>
      <c r="BA101" s="274"/>
      <c r="BB101" s="260"/>
    </row>
    <row r="102" hidden="1" customHeight="1" spans="1:54">
      <c r="A102" s="237" t="s">
        <v>1012</v>
      </c>
      <c r="B102" s="145">
        <v>94</v>
      </c>
      <c r="C102" s="237"/>
      <c r="D102" s="237">
        <f t="shared" ref="D102:H102" si="113">SUM(D61:D101)</f>
        <v>102527</v>
      </c>
      <c r="E102" s="237">
        <f t="shared" si="113"/>
        <v>115138</v>
      </c>
      <c r="F102" s="237">
        <f t="shared" si="113"/>
        <v>1782</v>
      </c>
      <c r="G102" s="237">
        <f t="shared" si="113"/>
        <v>2120</v>
      </c>
      <c r="H102" s="135">
        <f t="shared" si="113"/>
        <v>5169</v>
      </c>
      <c r="I102" s="237"/>
      <c r="J102" s="149"/>
      <c r="K102" s="237"/>
      <c r="L102" s="237"/>
      <c r="M102" s="237"/>
      <c r="N102" s="237"/>
      <c r="O102" s="237"/>
      <c r="P102" s="251"/>
      <c r="Q102" s="237" t="e">
        <f t="shared" ref="Q102:Y102" si="114">SUM(Q61:Q101)</f>
        <v>#REF!</v>
      </c>
      <c r="R102" s="237" t="e">
        <f t="shared" si="114"/>
        <v>#REF!</v>
      </c>
      <c r="S102" s="237" t="e">
        <f t="shared" si="114"/>
        <v>#REF!</v>
      </c>
      <c r="T102" s="237" t="e">
        <f t="shared" si="114"/>
        <v>#REF!</v>
      </c>
      <c r="U102" s="237" t="e">
        <f t="shared" si="114"/>
        <v>#REF!</v>
      </c>
      <c r="V102" s="237" t="e">
        <f t="shared" si="114"/>
        <v>#REF!</v>
      </c>
      <c r="W102" s="237" t="e">
        <f t="shared" si="114"/>
        <v>#REF!</v>
      </c>
      <c r="X102" s="237" t="e">
        <f t="shared" si="114"/>
        <v>#REF!</v>
      </c>
      <c r="Y102" s="237" t="e">
        <f t="shared" si="114"/>
        <v>#REF!</v>
      </c>
      <c r="Z102" s="237"/>
      <c r="AA102" s="237" t="e">
        <f t="shared" ref="AA102:AC102" si="115">SUM(AA61:AA101)</f>
        <v>#REF!</v>
      </c>
      <c r="AB102" s="237" t="e">
        <f t="shared" si="115"/>
        <v>#REF!</v>
      </c>
      <c r="AC102" s="237" t="e">
        <f t="shared" si="115"/>
        <v>#REF!</v>
      </c>
      <c r="AD102" s="237"/>
      <c r="AE102" s="237"/>
      <c r="AF102" s="237"/>
      <c r="AG102" s="237" t="e">
        <f t="shared" ref="AG102:AP102" si="116">SUM(AG61:AG101)</f>
        <v>#REF!</v>
      </c>
      <c r="AH102" s="237" t="e">
        <f t="shared" si="116"/>
        <v>#REF!</v>
      </c>
      <c r="AI102" s="237" t="e">
        <f t="shared" si="116"/>
        <v>#REF!</v>
      </c>
      <c r="AJ102" s="237" t="e">
        <f t="shared" si="116"/>
        <v>#REF!</v>
      </c>
      <c r="AK102" s="237" t="e">
        <f t="shared" si="116"/>
        <v>#REF!</v>
      </c>
      <c r="AL102" s="237" t="e">
        <f t="shared" si="116"/>
        <v>#REF!</v>
      </c>
      <c r="AM102" s="237" t="e">
        <f t="shared" si="116"/>
        <v>#REF!</v>
      </c>
      <c r="AN102" s="237" t="e">
        <f t="shared" si="116"/>
        <v>#REF!</v>
      </c>
      <c r="AO102" s="237" t="e">
        <f t="shared" si="116"/>
        <v>#REF!</v>
      </c>
      <c r="AP102" s="237" t="e">
        <f t="shared" si="116"/>
        <v>#REF!</v>
      </c>
      <c r="AQ102" s="262" t="e">
        <f>SUM(Q102:AP102)</f>
        <v>#REF!</v>
      </c>
      <c r="AR102" s="237">
        <f t="shared" ref="AR102:AX102" si="117">SUM(AR61:AR101)</f>
        <v>10</v>
      </c>
      <c r="AS102" s="237">
        <f t="shared" si="117"/>
        <v>110</v>
      </c>
      <c r="AT102" s="237">
        <f t="shared" si="117"/>
        <v>120</v>
      </c>
      <c r="AU102" s="237">
        <f t="shared" si="117"/>
        <v>0</v>
      </c>
      <c r="AV102" s="263">
        <f t="shared" si="117"/>
        <v>132</v>
      </c>
      <c r="AW102" s="237">
        <f t="shared" si="117"/>
        <v>18</v>
      </c>
      <c r="AX102" s="237">
        <f t="shared" si="117"/>
        <v>0</v>
      </c>
      <c r="AY102" s="237">
        <f>SUM(AR102:AX102)</f>
        <v>390</v>
      </c>
      <c r="AZ102" s="237"/>
      <c r="BA102" s="237"/>
      <c r="BB102" s="237"/>
    </row>
    <row r="103" ht="9" customHeight="1" spans="1:54">
      <c r="A103" s="226"/>
      <c r="B103" s="188"/>
      <c r="C103" s="188"/>
      <c r="D103" s="188"/>
      <c r="E103" s="188"/>
      <c r="F103" s="188"/>
      <c r="G103" s="188"/>
      <c r="H103" s="241"/>
      <c r="I103" s="188"/>
      <c r="J103" s="252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218"/>
      <c r="AS103" s="218"/>
      <c r="AT103" s="218"/>
      <c r="AU103" s="218"/>
      <c r="AV103" s="272"/>
      <c r="AW103" s="218"/>
      <c r="AX103" s="218"/>
      <c r="AY103" s="218"/>
      <c r="AZ103" s="218"/>
      <c r="BA103" s="218"/>
      <c r="BB103" s="218"/>
    </row>
    <row r="104" ht="21" customHeight="1" spans="1:54">
      <c r="A104" s="134" t="s">
        <v>247</v>
      </c>
      <c r="B104" s="134">
        <v>95</v>
      </c>
      <c r="C104" s="134"/>
      <c r="D104" s="134">
        <f>D56+D102</f>
        <v>102731</v>
      </c>
      <c r="E104" s="134">
        <f t="shared" ref="E104:H104" si="118">SUM(E9:E94)</f>
        <v>124502</v>
      </c>
      <c r="F104" s="134">
        <f t="shared" si="118"/>
        <v>2685</v>
      </c>
      <c r="G104" s="134">
        <f t="shared" si="118"/>
        <v>2773</v>
      </c>
      <c r="H104" s="135">
        <f t="shared" si="118"/>
        <v>6861</v>
      </c>
      <c r="I104" s="134"/>
      <c r="J104" s="149"/>
      <c r="K104" s="134"/>
      <c r="L104" s="134"/>
      <c r="M104" s="134"/>
      <c r="N104" s="134"/>
      <c r="O104" s="134"/>
      <c r="P104" s="134"/>
      <c r="Q104" s="134" t="e">
        <f>SUM(Q9:Q94)</f>
        <v>#REF!</v>
      </c>
      <c r="R104" s="134" t="e">
        <f t="shared" ref="R104:AQ104" si="119">SUM(R9:R94)</f>
        <v>#REF!</v>
      </c>
      <c r="S104" s="134" t="e">
        <f t="shared" si="119"/>
        <v>#REF!</v>
      </c>
      <c r="T104" s="134" t="e">
        <f t="shared" si="119"/>
        <v>#REF!</v>
      </c>
      <c r="U104" s="134" t="e">
        <f t="shared" si="119"/>
        <v>#REF!</v>
      </c>
      <c r="V104" s="134" t="e">
        <f t="shared" si="119"/>
        <v>#REF!</v>
      </c>
      <c r="W104" s="134" t="e">
        <f t="shared" si="119"/>
        <v>#REF!</v>
      </c>
      <c r="X104" s="134" t="e">
        <f t="shared" si="119"/>
        <v>#REF!</v>
      </c>
      <c r="Y104" s="134" t="e">
        <f t="shared" si="119"/>
        <v>#REF!</v>
      </c>
      <c r="Z104" s="134" t="e">
        <f t="shared" si="119"/>
        <v>#REF!</v>
      </c>
      <c r="AA104" s="134" t="e">
        <f t="shared" si="119"/>
        <v>#REF!</v>
      </c>
      <c r="AB104" s="134" t="e">
        <f t="shared" si="119"/>
        <v>#REF!</v>
      </c>
      <c r="AC104" s="134" t="e">
        <f t="shared" si="119"/>
        <v>#REF!</v>
      </c>
      <c r="AD104" s="134" t="e">
        <f t="shared" si="119"/>
        <v>#REF!</v>
      </c>
      <c r="AE104" s="134" t="e">
        <f t="shared" si="119"/>
        <v>#REF!</v>
      </c>
      <c r="AF104" s="134" t="e">
        <f t="shared" si="119"/>
        <v>#REF!</v>
      </c>
      <c r="AG104" s="134" t="e">
        <f t="shared" si="119"/>
        <v>#REF!</v>
      </c>
      <c r="AH104" s="134" t="e">
        <f t="shared" si="119"/>
        <v>#REF!</v>
      </c>
      <c r="AI104" s="134" t="e">
        <f t="shared" si="119"/>
        <v>#REF!</v>
      </c>
      <c r="AJ104" s="134" t="e">
        <f t="shared" si="119"/>
        <v>#REF!</v>
      </c>
      <c r="AK104" s="134" t="e">
        <f t="shared" si="119"/>
        <v>#REF!</v>
      </c>
      <c r="AL104" s="134" t="e">
        <f t="shared" si="119"/>
        <v>#REF!</v>
      </c>
      <c r="AM104" s="134" t="e">
        <f t="shared" si="119"/>
        <v>#REF!</v>
      </c>
      <c r="AN104" s="134" t="e">
        <f t="shared" si="119"/>
        <v>#REF!</v>
      </c>
      <c r="AO104" s="134" t="e">
        <f t="shared" si="119"/>
        <v>#REF!</v>
      </c>
      <c r="AP104" s="134" t="e">
        <f t="shared" si="119"/>
        <v>#REF!</v>
      </c>
      <c r="AQ104" s="134" t="e">
        <f t="shared" si="119"/>
        <v>#REF!</v>
      </c>
      <c r="AR104" s="134">
        <f t="shared" ref="AR104:AZ104" si="120">SUM(AR9:AR94)</f>
        <v>50</v>
      </c>
      <c r="AS104" s="134">
        <f t="shared" si="120"/>
        <v>63</v>
      </c>
      <c r="AT104" s="134">
        <f t="shared" si="120"/>
        <v>66</v>
      </c>
      <c r="AU104" s="134">
        <f t="shared" si="120"/>
        <v>50</v>
      </c>
      <c r="AV104" s="134">
        <f t="shared" si="120"/>
        <v>78</v>
      </c>
      <c r="AW104" s="134">
        <f t="shared" si="120"/>
        <v>9</v>
      </c>
      <c r="AX104" s="134">
        <f t="shared" si="120"/>
        <v>44</v>
      </c>
      <c r="AY104" s="134">
        <f t="shared" si="120"/>
        <v>360</v>
      </c>
      <c r="AZ104" s="134" t="e">
        <f t="shared" si="120"/>
        <v>#REF!</v>
      </c>
      <c r="BA104" s="134"/>
      <c r="BB104" s="134"/>
    </row>
  </sheetData>
  <sortState ref="A9:BB101">
    <sortCondition ref="C9:C101"/>
  </sortState>
  <mergeCells count="31">
    <mergeCell ref="A1:BB1"/>
    <mergeCell ref="Q2:AP2"/>
    <mergeCell ref="A103:AQ10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</mergeCells>
  <printOptions horizontalCentered="1"/>
  <pageMargins left="0.554166666666667" right="0.554166666666667" top="0.196527777777778" bottom="0.196527777777778" header="0.5" footer="0.5"/>
  <pageSetup paperSize="9" orientation="landscape" horizontalDpi="600"/>
  <headerFooter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1"/>
  <sheetViews>
    <sheetView workbookViewId="0">
      <pane ySplit="2" topLeftCell="A3" activePane="bottomLeft" state="frozen"/>
      <selection/>
      <selection pane="bottomLeft" activeCell="AA13" sqref="AA13"/>
    </sheetView>
  </sheetViews>
  <sheetFormatPr defaultColWidth="9" defaultRowHeight="26" customHeight="1"/>
  <cols>
    <col min="1" max="1" width="5.75" customWidth="1"/>
    <col min="2" max="2" width="23.625" style="101" customWidth="1"/>
    <col min="3" max="3" width="7" style="101" customWidth="1"/>
    <col min="4" max="4" width="8.75" style="101" customWidth="1"/>
    <col min="5" max="11" width="4.825" style="101" customWidth="1"/>
    <col min="12" max="13" width="7.875" style="101" customWidth="1"/>
    <col min="14" max="22" width="4.825" style="101" customWidth="1"/>
    <col min="23" max="23" width="8.125" style="101" customWidth="1"/>
    <col min="24" max="24" width="12.375" style="101" customWidth="1"/>
    <col min="25" max="25" width="5.875" style="102" customWidth="1"/>
    <col min="26" max="16377" width="9" style="101"/>
  </cols>
  <sheetData>
    <row r="1" ht="30" customHeight="1" spans="1:25">
      <c r="A1" s="111" t="s">
        <v>1013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7"/>
    </row>
    <row r="2" customHeight="1" spans="1:25">
      <c r="A2" s="112" t="s">
        <v>1</v>
      </c>
      <c r="B2" s="104" t="s">
        <v>2</v>
      </c>
      <c r="C2" s="113" t="s">
        <v>1014</v>
      </c>
      <c r="D2" s="113" t="s">
        <v>1015</v>
      </c>
      <c r="E2" s="114" t="s">
        <v>942</v>
      </c>
      <c r="F2" s="114" t="s">
        <v>943</v>
      </c>
      <c r="G2" s="114" t="s">
        <v>944</v>
      </c>
      <c r="H2" s="114" t="s">
        <v>945</v>
      </c>
      <c r="I2" s="114" t="s">
        <v>946</v>
      </c>
      <c r="J2" s="114" t="s">
        <v>947</v>
      </c>
      <c r="K2" s="114" t="s">
        <v>905</v>
      </c>
      <c r="L2" s="113" t="s">
        <v>950</v>
      </c>
      <c r="M2" s="113" t="s">
        <v>951</v>
      </c>
      <c r="N2" s="114" t="s">
        <v>907</v>
      </c>
      <c r="O2" s="114" t="s">
        <v>1016</v>
      </c>
      <c r="P2" s="114" t="s">
        <v>1017</v>
      </c>
      <c r="Q2" s="114" t="s">
        <v>1018</v>
      </c>
      <c r="R2" s="114" t="s">
        <v>1019</v>
      </c>
      <c r="S2" s="114" t="s">
        <v>911</v>
      </c>
      <c r="T2" s="114" t="s">
        <v>1020</v>
      </c>
      <c r="U2" s="114" t="s">
        <v>1021</v>
      </c>
      <c r="V2" s="114" t="s">
        <v>913</v>
      </c>
      <c r="W2" s="113" t="s">
        <v>1022</v>
      </c>
      <c r="X2" s="116" t="s">
        <v>956</v>
      </c>
      <c r="Y2" s="109" t="s">
        <v>247</v>
      </c>
    </row>
    <row r="3" ht="18" customHeight="1" spans="1:25">
      <c r="A3" s="84">
        <v>1</v>
      </c>
      <c r="B3" s="105" t="s">
        <v>1023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>
        <v>1</v>
      </c>
      <c r="R3" s="105"/>
      <c r="S3" s="105"/>
      <c r="T3" s="105"/>
      <c r="U3" s="105"/>
      <c r="V3" s="105"/>
      <c r="W3" s="105"/>
      <c r="X3" s="105"/>
      <c r="Y3" s="118">
        <f t="shared" ref="Y3:Y30" si="0">IF(SUM(C3:X3)=0,"",SUM(C3:X3))</f>
        <v>1</v>
      </c>
    </row>
    <row r="4" ht="18" customHeight="1" spans="1:25">
      <c r="A4" s="84">
        <v>2</v>
      </c>
      <c r="B4" s="105" t="s">
        <v>134</v>
      </c>
      <c r="C4" s="105"/>
      <c r="D4" s="105"/>
      <c r="E4" s="105"/>
      <c r="F4" s="105"/>
      <c r="G4" s="105">
        <v>1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18">
        <f t="shared" si="0"/>
        <v>1</v>
      </c>
    </row>
    <row r="5" s="101" customFormat="1" ht="18" customHeight="1" spans="1:25">
      <c r="A5" s="84">
        <v>3</v>
      </c>
      <c r="B5" s="105" t="s">
        <v>139</v>
      </c>
      <c r="C5" s="105"/>
      <c r="D5" s="105"/>
      <c r="E5" s="105">
        <v>1</v>
      </c>
      <c r="F5" s="105"/>
      <c r="G5" s="105"/>
      <c r="H5" s="105">
        <v>1</v>
      </c>
      <c r="I5" s="105"/>
      <c r="J5" s="105"/>
      <c r="K5" s="105"/>
      <c r="L5" s="105"/>
      <c r="M5" s="105"/>
      <c r="N5" s="105"/>
      <c r="O5" s="105">
        <v>1</v>
      </c>
      <c r="P5" s="105"/>
      <c r="Q5" s="105"/>
      <c r="R5" s="105"/>
      <c r="S5" s="105">
        <v>1</v>
      </c>
      <c r="T5" s="105"/>
      <c r="U5" s="105"/>
      <c r="V5" s="105">
        <v>1</v>
      </c>
      <c r="W5" s="105"/>
      <c r="X5" s="105"/>
      <c r="Y5" s="118">
        <f t="shared" si="0"/>
        <v>5</v>
      </c>
    </row>
    <row r="6" ht="18" customHeight="1" spans="1:25">
      <c r="A6" s="84">
        <v>4</v>
      </c>
      <c r="B6" s="105" t="s">
        <v>140</v>
      </c>
      <c r="C6" s="105"/>
      <c r="D6" s="105"/>
      <c r="E6" s="105"/>
      <c r="F6" s="105"/>
      <c r="G6" s="105">
        <v>1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18">
        <f t="shared" si="0"/>
        <v>1</v>
      </c>
    </row>
    <row r="7" s="101" customFormat="1" ht="18" customHeight="1" spans="1:25">
      <c r="A7" s="84">
        <v>5</v>
      </c>
      <c r="B7" s="105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>
        <v>1</v>
      </c>
      <c r="P7" s="105"/>
      <c r="Q7" s="105"/>
      <c r="R7" s="105">
        <v>1</v>
      </c>
      <c r="S7" s="105"/>
      <c r="T7" s="105"/>
      <c r="U7" s="105"/>
      <c r="V7" s="105"/>
      <c r="W7" s="105"/>
      <c r="X7" s="105"/>
      <c r="Y7" s="118">
        <f t="shared" si="0"/>
        <v>2</v>
      </c>
    </row>
    <row r="8" s="101" customFormat="1" ht="18" customHeight="1" spans="1:25">
      <c r="A8" s="84">
        <v>6</v>
      </c>
      <c r="B8" s="105" t="s">
        <v>154</v>
      </c>
      <c r="C8" s="105"/>
      <c r="D8" s="105"/>
      <c r="E8" s="105"/>
      <c r="F8" s="105"/>
      <c r="G8" s="105">
        <v>1</v>
      </c>
      <c r="H8" s="105"/>
      <c r="I8" s="105">
        <v>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18">
        <f t="shared" si="0"/>
        <v>2</v>
      </c>
    </row>
    <row r="9" s="101" customFormat="1" ht="18" customHeight="1" spans="1:25">
      <c r="A9" s="84">
        <v>7</v>
      </c>
      <c r="B9" s="105" t="s">
        <v>157</v>
      </c>
      <c r="C9" s="105">
        <v>1</v>
      </c>
      <c r="D9" s="105"/>
      <c r="E9" s="105">
        <v>1</v>
      </c>
      <c r="F9" s="105"/>
      <c r="G9" s="105">
        <v>1</v>
      </c>
      <c r="H9" s="105"/>
      <c r="I9" s="105">
        <v>1</v>
      </c>
      <c r="J9" s="105"/>
      <c r="K9" s="105"/>
      <c r="L9" s="105"/>
      <c r="M9" s="105"/>
      <c r="N9" s="105"/>
      <c r="O9" s="105">
        <v>1</v>
      </c>
      <c r="P9" s="105"/>
      <c r="Q9" s="105"/>
      <c r="R9" s="105"/>
      <c r="S9" s="105"/>
      <c r="T9" s="105"/>
      <c r="U9" s="105"/>
      <c r="V9" s="105"/>
      <c r="W9" s="105"/>
      <c r="X9" s="105"/>
      <c r="Y9" s="118">
        <f t="shared" si="0"/>
        <v>5</v>
      </c>
    </row>
    <row r="10" s="101" customFormat="1" ht="18" customHeight="1" spans="1:25">
      <c r="A10" s="84">
        <v>8</v>
      </c>
      <c r="B10" s="115" t="s">
        <v>159</v>
      </c>
      <c r="C10" s="105"/>
      <c r="D10" s="105"/>
      <c r="E10" s="105"/>
      <c r="F10" s="105"/>
      <c r="G10" s="105">
        <v>1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18">
        <f t="shared" si="0"/>
        <v>1</v>
      </c>
    </row>
    <row r="11" s="101" customFormat="1" ht="18" customHeight="1" spans="1:25">
      <c r="A11" s="84">
        <v>9</v>
      </c>
      <c r="B11" s="105" t="s">
        <v>161</v>
      </c>
      <c r="C11" s="105"/>
      <c r="D11" s="105"/>
      <c r="E11" s="105">
        <v>1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18">
        <f t="shared" si="0"/>
        <v>1</v>
      </c>
    </row>
    <row r="12" s="101" customFormat="1" ht="18" customHeight="1" spans="1:25">
      <c r="A12" s="84">
        <v>10</v>
      </c>
      <c r="B12" s="105" t="s">
        <v>162</v>
      </c>
      <c r="C12" s="105"/>
      <c r="D12" s="105"/>
      <c r="E12" s="105">
        <v>2</v>
      </c>
      <c r="F12" s="105"/>
      <c r="G12" s="105">
        <v>1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18">
        <f t="shared" si="0"/>
        <v>3</v>
      </c>
    </row>
    <row r="13" s="101" customFormat="1" ht="18" customHeight="1" spans="1:25">
      <c r="A13" s="84">
        <v>11</v>
      </c>
      <c r="B13" s="105" t="s">
        <v>163</v>
      </c>
      <c r="C13" s="105">
        <v>1</v>
      </c>
      <c r="D13" s="105"/>
      <c r="E13" s="105">
        <v>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>
        <v>1</v>
      </c>
      <c r="P13" s="105"/>
      <c r="Q13" s="105"/>
      <c r="R13" s="105"/>
      <c r="S13" s="105"/>
      <c r="T13" s="105">
        <v>1</v>
      </c>
      <c r="U13" s="105"/>
      <c r="V13" s="105"/>
      <c r="W13" s="105"/>
      <c r="X13" s="105"/>
      <c r="Y13" s="118">
        <f t="shared" si="0"/>
        <v>4</v>
      </c>
    </row>
    <row r="14" s="101" customFormat="1" ht="18" customHeight="1" spans="1:25">
      <c r="A14" s="84">
        <v>12</v>
      </c>
      <c r="B14" s="105" t="s">
        <v>168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>
        <v>1</v>
      </c>
      <c r="R14" s="105"/>
      <c r="S14" s="105"/>
      <c r="T14" s="105"/>
      <c r="U14" s="105"/>
      <c r="V14" s="105"/>
      <c r="W14" s="105"/>
      <c r="X14" s="105"/>
      <c r="Y14" s="118">
        <f t="shared" si="0"/>
        <v>1</v>
      </c>
    </row>
    <row r="15" s="101" customFormat="1" ht="18" customHeight="1" spans="1:25">
      <c r="A15" s="84">
        <v>13</v>
      </c>
      <c r="B15" s="105" t="s">
        <v>169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>
        <v>1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18">
        <f t="shared" si="0"/>
        <v>1</v>
      </c>
    </row>
    <row r="16" s="101" customFormat="1" ht="18" customHeight="1" spans="1:25">
      <c r="A16" s="84">
        <v>14</v>
      </c>
      <c r="B16" s="105" t="s">
        <v>121</v>
      </c>
      <c r="C16" s="105"/>
      <c r="D16" s="105"/>
      <c r="E16" s="105">
        <v>1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>
        <v>1</v>
      </c>
      <c r="R16" s="105"/>
      <c r="S16" s="105"/>
      <c r="T16" s="105"/>
      <c r="U16" s="105"/>
      <c r="V16" s="105"/>
      <c r="W16" s="105"/>
      <c r="X16" s="105"/>
      <c r="Y16" s="118">
        <f t="shared" si="0"/>
        <v>2</v>
      </c>
    </row>
    <row r="17" s="101" customFormat="1" ht="18" customHeight="1" spans="1:25">
      <c r="A17" s="84">
        <v>15</v>
      </c>
      <c r="B17" s="115" t="s">
        <v>126</v>
      </c>
      <c r="C17" s="105"/>
      <c r="D17" s="105"/>
      <c r="E17" s="105">
        <v>1</v>
      </c>
      <c r="F17" s="105"/>
      <c r="G17" s="105"/>
      <c r="H17" s="105"/>
      <c r="I17" s="105">
        <v>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>
        <v>1</v>
      </c>
      <c r="U17" s="105"/>
      <c r="V17" s="105"/>
      <c r="W17" s="105"/>
      <c r="X17" s="105"/>
      <c r="Y17" s="118">
        <f t="shared" si="0"/>
        <v>3</v>
      </c>
    </row>
    <row r="18" s="101" customFormat="1" ht="18" customHeight="1" spans="1:25">
      <c r="A18" s="84">
        <v>16</v>
      </c>
      <c r="B18" s="105" t="s">
        <v>176</v>
      </c>
      <c r="C18" s="105">
        <v>1</v>
      </c>
      <c r="D18" s="105"/>
      <c r="E18" s="105">
        <v>1</v>
      </c>
      <c r="F18" s="105">
        <v>1</v>
      </c>
      <c r="G18" s="105">
        <v>1</v>
      </c>
      <c r="H18" s="105">
        <v>1</v>
      </c>
      <c r="I18" s="105">
        <v>1</v>
      </c>
      <c r="J18" s="105">
        <v>1</v>
      </c>
      <c r="K18" s="105"/>
      <c r="L18" s="105">
        <v>2</v>
      </c>
      <c r="M18" s="105"/>
      <c r="N18" s="105">
        <v>1</v>
      </c>
      <c r="O18" s="105">
        <v>1</v>
      </c>
      <c r="P18" s="105">
        <v>1</v>
      </c>
      <c r="Q18" s="105">
        <v>1</v>
      </c>
      <c r="R18" s="105"/>
      <c r="S18" s="105"/>
      <c r="T18" s="105">
        <v>1</v>
      </c>
      <c r="U18" s="105"/>
      <c r="V18" s="105"/>
      <c r="W18" s="105"/>
      <c r="X18" s="105">
        <v>1</v>
      </c>
      <c r="Y18" s="118">
        <f t="shared" si="0"/>
        <v>15</v>
      </c>
    </row>
    <row r="19" ht="18" customHeight="1" spans="1:25">
      <c r="A19" s="84">
        <v>17</v>
      </c>
      <c r="B19" s="115" t="s">
        <v>178</v>
      </c>
      <c r="C19" s="104"/>
      <c r="D19" s="104"/>
      <c r="E19" s="105"/>
      <c r="F19" s="105">
        <v>1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>
        <v>1</v>
      </c>
      <c r="R19" s="105"/>
      <c r="S19" s="105"/>
      <c r="T19" s="105"/>
      <c r="U19" s="105"/>
      <c r="V19" s="105"/>
      <c r="W19" s="105"/>
      <c r="X19" s="105"/>
      <c r="Y19" s="118">
        <f t="shared" si="0"/>
        <v>2</v>
      </c>
    </row>
    <row r="20" ht="18" customHeight="1" spans="1:25">
      <c r="A20" s="84">
        <v>18</v>
      </c>
      <c r="B20" s="105" t="s">
        <v>179</v>
      </c>
      <c r="C20" s="105"/>
      <c r="D20" s="105">
        <v>1</v>
      </c>
      <c r="E20" s="105"/>
      <c r="F20" s="105">
        <v>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18">
        <f t="shared" si="0"/>
        <v>2</v>
      </c>
    </row>
    <row r="21" ht="18" customHeight="1" spans="1:25">
      <c r="A21" s="84">
        <v>19</v>
      </c>
      <c r="B21" s="115" t="s">
        <v>180</v>
      </c>
      <c r="C21" s="105"/>
      <c r="D21" s="105"/>
      <c r="E21" s="105"/>
      <c r="F21" s="105"/>
      <c r="G21" s="105"/>
      <c r="H21" s="105"/>
      <c r="I21" s="105">
        <v>1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18">
        <f t="shared" si="0"/>
        <v>1</v>
      </c>
    </row>
    <row r="22" s="101" customFormat="1" ht="18" customHeight="1" spans="1:25">
      <c r="A22" s="84">
        <v>20</v>
      </c>
      <c r="B22" s="105" t="s">
        <v>191</v>
      </c>
      <c r="C22" s="105">
        <v>1</v>
      </c>
      <c r="D22" s="105"/>
      <c r="E22" s="105"/>
      <c r="F22" s="105"/>
      <c r="G22" s="105"/>
      <c r="H22" s="105"/>
      <c r="I22" s="105"/>
      <c r="J22" s="105"/>
      <c r="K22" s="105">
        <v>1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>
        <v>1</v>
      </c>
      <c r="V22" s="105"/>
      <c r="W22" s="105">
        <v>1</v>
      </c>
      <c r="X22" s="105"/>
      <c r="Y22" s="118">
        <f t="shared" si="0"/>
        <v>4</v>
      </c>
    </row>
    <row r="23" ht="18" customHeight="1" spans="1:25">
      <c r="A23" s="84">
        <v>21</v>
      </c>
      <c r="B23" s="105" t="s">
        <v>195</v>
      </c>
      <c r="C23" s="105"/>
      <c r="D23" s="105"/>
      <c r="E23" s="105"/>
      <c r="F23" s="105"/>
      <c r="G23" s="105"/>
      <c r="H23" s="105"/>
      <c r="I23" s="105"/>
      <c r="J23" s="105">
        <v>2</v>
      </c>
      <c r="K23" s="105">
        <v>1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18">
        <f t="shared" si="0"/>
        <v>3</v>
      </c>
    </row>
    <row r="24" s="101" customFormat="1" ht="18" customHeight="1" spans="1:25">
      <c r="A24" s="84">
        <v>22</v>
      </c>
      <c r="B24" s="105" t="s">
        <v>198</v>
      </c>
      <c r="C24" s="105"/>
      <c r="D24" s="105"/>
      <c r="E24" s="105"/>
      <c r="F24" s="105">
        <v>1</v>
      </c>
      <c r="G24" s="105"/>
      <c r="H24" s="105"/>
      <c r="I24" s="105"/>
      <c r="J24" s="105"/>
      <c r="K24" s="105"/>
      <c r="L24" s="105"/>
      <c r="M24" s="105">
        <v>1</v>
      </c>
      <c r="N24" s="105"/>
      <c r="O24" s="105"/>
      <c r="P24" s="105">
        <v>1</v>
      </c>
      <c r="Q24" s="105"/>
      <c r="R24" s="105"/>
      <c r="S24" s="105"/>
      <c r="T24" s="105">
        <v>1</v>
      </c>
      <c r="U24" s="105"/>
      <c r="V24" s="105"/>
      <c r="W24" s="105"/>
      <c r="X24" s="105"/>
      <c r="Y24" s="118">
        <f t="shared" si="0"/>
        <v>4</v>
      </c>
    </row>
    <row r="25" s="101" customFormat="1" ht="18" customHeight="1" spans="1:25">
      <c r="A25" s="84">
        <v>23</v>
      </c>
      <c r="B25" s="105" t="s">
        <v>200</v>
      </c>
      <c r="C25" s="105"/>
      <c r="D25" s="105"/>
      <c r="E25" s="105"/>
      <c r="F25" s="105"/>
      <c r="G25" s="105"/>
      <c r="H25" s="105"/>
      <c r="I25" s="105">
        <v>1</v>
      </c>
      <c r="J25" s="105"/>
      <c r="K25" s="105"/>
      <c r="L25" s="105"/>
      <c r="M25" s="105">
        <v>1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18">
        <f t="shared" si="0"/>
        <v>2</v>
      </c>
    </row>
    <row r="26" ht="18" customHeight="1" spans="1:25">
      <c r="A26" s="84">
        <v>24</v>
      </c>
      <c r="B26" s="105" t="s">
        <v>205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>
        <v>1</v>
      </c>
      <c r="R26" s="105"/>
      <c r="S26" s="105"/>
      <c r="T26" s="105">
        <v>1</v>
      </c>
      <c r="U26" s="105"/>
      <c r="V26" s="105"/>
      <c r="W26" s="105"/>
      <c r="X26" s="105"/>
      <c r="Y26" s="118">
        <f t="shared" si="0"/>
        <v>2</v>
      </c>
    </row>
    <row r="27" ht="18" customHeight="1" spans="1:25">
      <c r="A27" s="84">
        <v>25</v>
      </c>
      <c r="B27" s="115" t="s">
        <v>207</v>
      </c>
      <c r="C27" s="105"/>
      <c r="D27" s="105"/>
      <c r="E27" s="105"/>
      <c r="F27" s="105"/>
      <c r="G27" s="105"/>
      <c r="H27" s="105">
        <v>1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18">
        <f t="shared" si="0"/>
        <v>1</v>
      </c>
    </row>
    <row r="28" ht="18" customHeight="1" spans="1:25">
      <c r="A28" s="84">
        <v>26</v>
      </c>
      <c r="B28" s="105" t="s">
        <v>409</v>
      </c>
      <c r="C28" s="105"/>
      <c r="D28" s="105"/>
      <c r="E28" s="105"/>
      <c r="F28" s="105"/>
      <c r="G28" s="105"/>
      <c r="H28" s="105"/>
      <c r="I28" s="105">
        <v>1</v>
      </c>
      <c r="J28" s="105"/>
      <c r="K28" s="105"/>
      <c r="L28" s="105">
        <v>1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18">
        <f t="shared" si="0"/>
        <v>2</v>
      </c>
    </row>
    <row r="29" s="101" customFormat="1" ht="18" customHeight="1" spans="1:25">
      <c r="A29" s="84">
        <v>27</v>
      </c>
      <c r="B29" s="115" t="s">
        <v>219</v>
      </c>
      <c r="C29" s="105">
        <v>1</v>
      </c>
      <c r="D29" s="105"/>
      <c r="E29" s="105"/>
      <c r="F29" s="105">
        <v>1</v>
      </c>
      <c r="G29" s="105"/>
      <c r="H29" s="105">
        <v>1</v>
      </c>
      <c r="I29" s="105">
        <v>1</v>
      </c>
      <c r="J29" s="105"/>
      <c r="K29" s="105">
        <v>1</v>
      </c>
      <c r="L29" s="105">
        <v>2</v>
      </c>
      <c r="M29" s="105"/>
      <c r="N29" s="105">
        <v>2</v>
      </c>
      <c r="O29" s="105"/>
      <c r="P29" s="105"/>
      <c r="Q29" s="105"/>
      <c r="R29" s="105"/>
      <c r="S29" s="105">
        <v>1</v>
      </c>
      <c r="T29" s="105">
        <v>1</v>
      </c>
      <c r="U29" s="105"/>
      <c r="V29" s="105">
        <v>1</v>
      </c>
      <c r="W29" s="105">
        <v>1</v>
      </c>
      <c r="X29" s="105">
        <v>1</v>
      </c>
      <c r="Y29" s="118">
        <f t="shared" si="0"/>
        <v>14</v>
      </c>
    </row>
    <row r="30" s="101" customFormat="1" ht="18" customHeight="1" spans="1:25">
      <c r="A30" s="84">
        <v>28</v>
      </c>
      <c r="B30" s="105" t="s">
        <v>718</v>
      </c>
      <c r="C30" s="105"/>
      <c r="D30" s="105"/>
      <c r="E30" s="105">
        <v>2</v>
      </c>
      <c r="F30" s="105"/>
      <c r="G30" s="105">
        <v>2</v>
      </c>
      <c r="H30" s="105"/>
      <c r="I30" s="105">
        <v>1</v>
      </c>
      <c r="J30" s="105"/>
      <c r="K30" s="105"/>
      <c r="L30" s="105">
        <v>1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18">
        <f t="shared" si="0"/>
        <v>6</v>
      </c>
    </row>
    <row r="31" ht="18" customHeight="1" spans="1:25">
      <c r="A31" s="105" t="s">
        <v>247</v>
      </c>
      <c r="B31" s="105"/>
      <c r="C31" s="105">
        <f t="shared" ref="C31:K31" si="1">SUM(C3:C30)</f>
        <v>5</v>
      </c>
      <c r="D31" s="105">
        <f t="shared" si="1"/>
        <v>1</v>
      </c>
      <c r="E31" s="105">
        <f t="shared" si="1"/>
        <v>11</v>
      </c>
      <c r="F31" s="105">
        <f t="shared" si="1"/>
        <v>5</v>
      </c>
      <c r="G31" s="105">
        <f t="shared" si="1"/>
        <v>9</v>
      </c>
      <c r="H31" s="105">
        <f t="shared" si="1"/>
        <v>4</v>
      </c>
      <c r="I31" s="105">
        <f t="shared" si="1"/>
        <v>9</v>
      </c>
      <c r="J31" s="105">
        <f t="shared" si="1"/>
        <v>3</v>
      </c>
      <c r="K31" s="105">
        <f t="shared" si="1"/>
        <v>3</v>
      </c>
      <c r="L31" s="105">
        <f t="shared" ref="L31:N31" si="2">SUM(L3:L30)</f>
        <v>6</v>
      </c>
      <c r="M31" s="105">
        <f t="shared" si="2"/>
        <v>2</v>
      </c>
      <c r="N31" s="105">
        <f t="shared" si="2"/>
        <v>3</v>
      </c>
      <c r="O31" s="105">
        <f t="shared" ref="O31:Y31" si="3">SUM(O3:O30)</f>
        <v>6</v>
      </c>
      <c r="P31" s="105">
        <f t="shared" si="3"/>
        <v>2</v>
      </c>
      <c r="Q31" s="105">
        <f t="shared" si="3"/>
        <v>6</v>
      </c>
      <c r="R31" s="105">
        <f t="shared" si="3"/>
        <v>1</v>
      </c>
      <c r="S31" s="105">
        <f t="shared" si="3"/>
        <v>2</v>
      </c>
      <c r="T31" s="105">
        <f t="shared" si="3"/>
        <v>6</v>
      </c>
      <c r="U31" s="105">
        <f t="shared" si="3"/>
        <v>1</v>
      </c>
      <c r="V31" s="105">
        <f t="shared" si="3"/>
        <v>2</v>
      </c>
      <c r="W31" s="105">
        <f t="shared" si="3"/>
        <v>2</v>
      </c>
      <c r="X31" s="105">
        <f t="shared" si="3"/>
        <v>2</v>
      </c>
      <c r="Y31" s="118">
        <f t="shared" si="3"/>
        <v>91</v>
      </c>
    </row>
  </sheetData>
  <mergeCells count="2">
    <mergeCell ref="A1:Y1"/>
    <mergeCell ref="A31:B31"/>
  </mergeCells>
  <printOptions horizontalCentered="1"/>
  <pageMargins left="0.196527777777778" right="0.196527777777778" top="0.196527777777778" bottom="0.196527777777778" header="0.5" footer="0.5"/>
  <pageSetup paperSize="8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O9" sqref="O9"/>
    </sheetView>
  </sheetViews>
  <sheetFormatPr defaultColWidth="9" defaultRowHeight="18" customHeight="1"/>
  <cols>
    <col min="1" max="1" width="6.125" style="101" customWidth="1"/>
    <col min="2" max="2" width="20.125" style="101" customWidth="1"/>
    <col min="3" max="6" width="8.625" style="101" customWidth="1"/>
    <col min="7" max="7" width="11.625" style="101" customWidth="1"/>
    <col min="8" max="9" width="8.625" style="101" customWidth="1"/>
    <col min="10" max="10" width="24.875" style="101" customWidth="1"/>
    <col min="11" max="11" width="5.25" style="102" customWidth="1"/>
    <col min="12" max="16384" width="9" style="101"/>
  </cols>
  <sheetData>
    <row r="1" ht="37" customHeight="1" spans="1:11">
      <c r="A1" s="103" t="s">
        <v>1024</v>
      </c>
      <c r="B1" s="103"/>
      <c r="C1" s="103"/>
      <c r="D1" s="103"/>
      <c r="E1" s="103"/>
      <c r="F1" s="103"/>
      <c r="G1" s="103"/>
      <c r="H1" s="103"/>
      <c r="I1" s="103"/>
      <c r="J1" s="103"/>
      <c r="K1" s="107"/>
    </row>
    <row r="2" ht="20" customHeight="1" spans="1:11">
      <c r="A2" s="104" t="s">
        <v>1</v>
      </c>
      <c r="B2" s="104" t="s">
        <v>2</v>
      </c>
      <c r="C2" s="104" t="s">
        <v>903</v>
      </c>
      <c r="D2" s="104" t="s">
        <v>904</v>
      </c>
      <c r="E2" s="104" t="s">
        <v>603</v>
      </c>
      <c r="F2" s="104" t="s">
        <v>905</v>
      </c>
      <c r="G2" s="104" t="s">
        <v>1025</v>
      </c>
      <c r="H2" s="104" t="s">
        <v>907</v>
      </c>
      <c r="I2" s="104" t="s">
        <v>908</v>
      </c>
      <c r="J2" s="108" t="s">
        <v>1026</v>
      </c>
      <c r="K2" s="109" t="s">
        <v>247</v>
      </c>
    </row>
    <row r="3" ht="20" customHeight="1" spans="1:11">
      <c r="A3" s="105">
        <v>1</v>
      </c>
      <c r="B3" s="105" t="s">
        <v>1027</v>
      </c>
      <c r="C3" s="105">
        <v>1</v>
      </c>
      <c r="D3" s="105">
        <v>1</v>
      </c>
      <c r="E3" s="105">
        <v>1</v>
      </c>
      <c r="F3" s="105">
        <v>2</v>
      </c>
      <c r="G3" s="105">
        <v>2</v>
      </c>
      <c r="H3" s="105">
        <v>2</v>
      </c>
      <c r="I3" s="105">
        <v>1</v>
      </c>
      <c r="J3" s="105">
        <v>2</v>
      </c>
      <c r="K3" s="110">
        <f>SUM(C3:J3)</f>
        <v>12</v>
      </c>
    </row>
    <row r="4" ht="20" customHeight="1" spans="1:11">
      <c r="A4" s="105">
        <v>2</v>
      </c>
      <c r="B4" s="105" t="s">
        <v>1028</v>
      </c>
      <c r="C4" s="105">
        <v>1</v>
      </c>
      <c r="D4" s="105">
        <v>1</v>
      </c>
      <c r="E4" s="105">
        <v>1</v>
      </c>
      <c r="F4" s="105">
        <v>1</v>
      </c>
      <c r="G4" s="105"/>
      <c r="H4" s="105">
        <v>1</v>
      </c>
      <c r="I4" s="105"/>
      <c r="J4" s="105">
        <v>1</v>
      </c>
      <c r="K4" s="110">
        <f t="shared" ref="K4:K14" si="0">SUM(C4:J4)</f>
        <v>6</v>
      </c>
    </row>
    <row r="5" ht="20" customHeight="1" spans="1:11">
      <c r="A5" s="105">
        <v>3</v>
      </c>
      <c r="B5" s="105" t="s">
        <v>957</v>
      </c>
      <c r="C5" s="105"/>
      <c r="D5" s="105">
        <v>1</v>
      </c>
      <c r="E5" s="105">
        <v>1</v>
      </c>
      <c r="F5" s="105">
        <v>1</v>
      </c>
      <c r="G5" s="105">
        <v>1</v>
      </c>
      <c r="H5" s="105">
        <v>1</v>
      </c>
      <c r="I5" s="105">
        <v>1</v>
      </c>
      <c r="J5" s="105">
        <v>1</v>
      </c>
      <c r="K5" s="110">
        <f t="shared" si="0"/>
        <v>7</v>
      </c>
    </row>
    <row r="6" s="101" customFormat="1" ht="20" customHeight="1" spans="1:11">
      <c r="A6" s="105">
        <v>4</v>
      </c>
      <c r="B6" s="105" t="s">
        <v>1029</v>
      </c>
      <c r="C6" s="105"/>
      <c r="D6" s="105">
        <v>1</v>
      </c>
      <c r="E6" s="105"/>
      <c r="F6" s="105"/>
      <c r="G6" s="105"/>
      <c r="H6" s="105"/>
      <c r="I6" s="105"/>
      <c r="J6" s="105"/>
      <c r="K6" s="110">
        <f t="shared" si="0"/>
        <v>1</v>
      </c>
    </row>
    <row r="7" ht="20" customHeight="1" spans="1:11">
      <c r="A7" s="105">
        <v>5</v>
      </c>
      <c r="B7" s="105" t="s">
        <v>958</v>
      </c>
      <c r="C7" s="105">
        <v>1</v>
      </c>
      <c r="D7" s="105"/>
      <c r="E7" s="105"/>
      <c r="F7" s="105"/>
      <c r="G7" s="105">
        <v>1</v>
      </c>
      <c r="H7" s="105">
        <v>1</v>
      </c>
      <c r="I7" s="105"/>
      <c r="J7" s="105"/>
      <c r="K7" s="110">
        <f t="shared" si="0"/>
        <v>3</v>
      </c>
    </row>
    <row r="8" ht="20" customHeight="1" spans="1:11">
      <c r="A8" s="105">
        <v>6</v>
      </c>
      <c r="B8" s="106" t="s">
        <v>1030</v>
      </c>
      <c r="C8" s="105">
        <v>1</v>
      </c>
      <c r="D8" s="105"/>
      <c r="E8" s="105"/>
      <c r="F8" s="105"/>
      <c r="G8" s="105">
        <v>1</v>
      </c>
      <c r="H8" s="105">
        <v>1</v>
      </c>
      <c r="I8" s="105"/>
      <c r="J8" s="105"/>
      <c r="K8" s="110">
        <f t="shared" si="0"/>
        <v>3</v>
      </c>
    </row>
    <row r="9" ht="20" customHeight="1" spans="1:11">
      <c r="A9" s="105">
        <v>7</v>
      </c>
      <c r="B9" s="106" t="s">
        <v>959</v>
      </c>
      <c r="C9" s="105"/>
      <c r="D9" s="105"/>
      <c r="E9" s="105"/>
      <c r="F9" s="105">
        <v>1</v>
      </c>
      <c r="G9" s="105"/>
      <c r="H9" s="105"/>
      <c r="I9" s="105"/>
      <c r="J9" s="105">
        <v>1</v>
      </c>
      <c r="K9" s="110">
        <f t="shared" si="0"/>
        <v>2</v>
      </c>
    </row>
    <row r="10" s="101" customFormat="1" ht="20" customHeight="1" spans="1:11">
      <c r="A10" s="105">
        <v>8</v>
      </c>
      <c r="B10" s="106" t="s">
        <v>960</v>
      </c>
      <c r="C10" s="105"/>
      <c r="D10" s="105"/>
      <c r="E10" s="105"/>
      <c r="F10" s="105">
        <v>1</v>
      </c>
      <c r="G10" s="105"/>
      <c r="H10" s="105"/>
      <c r="I10" s="105">
        <v>1</v>
      </c>
      <c r="J10" s="105"/>
      <c r="K10" s="110">
        <f t="shared" si="0"/>
        <v>2</v>
      </c>
    </row>
    <row r="11" ht="20" customHeight="1" spans="1:11">
      <c r="A11" s="105">
        <v>9</v>
      </c>
      <c r="B11" s="106" t="s">
        <v>146</v>
      </c>
      <c r="C11" s="105">
        <v>1</v>
      </c>
      <c r="D11" s="105"/>
      <c r="E11" s="105"/>
      <c r="F11" s="105">
        <v>1</v>
      </c>
      <c r="G11" s="105">
        <v>1</v>
      </c>
      <c r="H11" s="105"/>
      <c r="I11" s="105"/>
      <c r="J11" s="105">
        <v>1</v>
      </c>
      <c r="K11" s="110">
        <f t="shared" si="0"/>
        <v>4</v>
      </c>
    </row>
    <row r="12" ht="20" customHeight="1" spans="1:11">
      <c r="A12" s="105">
        <v>10</v>
      </c>
      <c r="B12" s="106" t="s">
        <v>157</v>
      </c>
      <c r="C12" s="105">
        <v>2</v>
      </c>
      <c r="D12" s="105">
        <v>1</v>
      </c>
      <c r="E12" s="105">
        <v>2</v>
      </c>
      <c r="F12" s="105">
        <v>1</v>
      </c>
      <c r="G12" s="105">
        <v>1</v>
      </c>
      <c r="H12" s="105">
        <v>1</v>
      </c>
      <c r="I12" s="105"/>
      <c r="J12" s="105">
        <v>1</v>
      </c>
      <c r="K12" s="110">
        <f t="shared" si="0"/>
        <v>9</v>
      </c>
    </row>
    <row r="13" ht="20" customHeight="1" spans="1:11">
      <c r="A13" s="105">
        <v>11</v>
      </c>
      <c r="B13" s="106" t="s">
        <v>159</v>
      </c>
      <c r="C13" s="105"/>
      <c r="D13" s="105">
        <v>1</v>
      </c>
      <c r="E13" s="105"/>
      <c r="F13" s="105"/>
      <c r="G13" s="105"/>
      <c r="H13" s="105"/>
      <c r="I13" s="105"/>
      <c r="J13" s="105"/>
      <c r="K13" s="110">
        <f t="shared" si="0"/>
        <v>1</v>
      </c>
    </row>
    <row r="14" ht="20" customHeight="1" spans="1:11">
      <c r="A14" s="105" t="s">
        <v>247</v>
      </c>
      <c r="B14" s="105"/>
      <c r="C14" s="105">
        <f t="shared" ref="C14:R14" si="1">SUM(C3:C13)</f>
        <v>7</v>
      </c>
      <c r="D14" s="105">
        <f t="shared" si="1"/>
        <v>6</v>
      </c>
      <c r="E14" s="105">
        <f t="shared" si="1"/>
        <v>5</v>
      </c>
      <c r="F14" s="105">
        <f t="shared" si="1"/>
        <v>8</v>
      </c>
      <c r="G14" s="105">
        <f t="shared" si="1"/>
        <v>7</v>
      </c>
      <c r="H14" s="105">
        <f t="shared" si="1"/>
        <v>7</v>
      </c>
      <c r="I14" s="105">
        <f t="shared" si="1"/>
        <v>3</v>
      </c>
      <c r="J14" s="105">
        <f t="shared" si="1"/>
        <v>7</v>
      </c>
      <c r="K14" s="110">
        <f t="shared" si="0"/>
        <v>50</v>
      </c>
    </row>
  </sheetData>
  <mergeCells count="2">
    <mergeCell ref="A1:K1"/>
    <mergeCell ref="A14:B14"/>
  </mergeCells>
  <printOptions horizontalCentered="1"/>
  <pageMargins left="0.751388888888889" right="0.751388888888889" top="0.590277777777778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I27" sqref="I27:I42"/>
    </sheetView>
  </sheetViews>
  <sheetFormatPr defaultColWidth="9" defaultRowHeight="14.25"/>
  <cols>
    <col min="1" max="1" width="9.625" style="551" customWidth="1"/>
    <col min="2" max="5" width="4.125" style="551" customWidth="1"/>
    <col min="6" max="7" width="7.125" style="551" customWidth="1"/>
    <col min="8" max="8" width="26.625" style="551" customWidth="1"/>
    <col min="9" max="9" width="6.625" style="551" customWidth="1"/>
    <col min="10" max="10" width="49.125" style="551" customWidth="1"/>
    <col min="11" max="11" width="12.875" style="551" customWidth="1"/>
    <col min="12" max="16384" width="9" style="551"/>
  </cols>
  <sheetData>
    <row r="1" ht="30" customHeight="1" spans="1:11">
      <c r="A1" s="556" t="s">
        <v>248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ht="22.5" customHeight="1" spans="1:11">
      <c r="A2" s="557" t="s">
        <v>249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</row>
    <row r="3" ht="38.25" customHeight="1" spans="1:11">
      <c r="A3" s="547" t="s">
        <v>250</v>
      </c>
      <c r="B3" s="558">
        <v>845</v>
      </c>
      <c r="C3" s="559"/>
      <c r="D3" s="558" t="s">
        <v>251</v>
      </c>
      <c r="E3" s="559"/>
      <c r="F3" s="558">
        <v>0</v>
      </c>
      <c r="G3" s="559"/>
      <c r="H3" s="547" t="s">
        <v>252</v>
      </c>
      <c r="I3" s="547">
        <v>845</v>
      </c>
      <c r="J3" s="547" t="s">
        <v>253</v>
      </c>
      <c r="K3" s="547">
        <v>300</v>
      </c>
    </row>
    <row r="4" ht="35.25" customHeight="1" spans="1:11">
      <c r="A4" s="547" t="s">
        <v>1</v>
      </c>
      <c r="B4" s="558" t="s">
        <v>254</v>
      </c>
      <c r="C4" s="559"/>
      <c r="D4" s="558" t="s">
        <v>255</v>
      </c>
      <c r="E4" s="559"/>
      <c r="F4" s="547" t="s">
        <v>256</v>
      </c>
      <c r="G4" s="547"/>
      <c r="H4" s="547" t="s">
        <v>257</v>
      </c>
      <c r="I4" s="547" t="s">
        <v>258</v>
      </c>
      <c r="J4" s="547" t="s">
        <v>47</v>
      </c>
      <c r="K4" s="547" t="s">
        <v>259</v>
      </c>
    </row>
    <row r="5" ht="48" customHeight="1" spans="1:11">
      <c r="A5" s="547">
        <v>1</v>
      </c>
      <c r="B5" s="547" t="s">
        <v>260</v>
      </c>
      <c r="C5" s="547"/>
      <c r="D5" s="547"/>
      <c r="E5" s="547"/>
      <c r="F5" s="547" t="s">
        <v>261</v>
      </c>
      <c r="G5" s="547"/>
      <c r="H5" s="560" t="s">
        <v>262</v>
      </c>
      <c r="I5" s="78">
        <v>11</v>
      </c>
      <c r="J5" s="563" t="s">
        <v>263</v>
      </c>
      <c r="K5" s="564" t="s">
        <v>264</v>
      </c>
    </row>
    <row r="6" ht="48" customHeight="1" spans="1:11">
      <c r="A6" s="547">
        <v>2</v>
      </c>
      <c r="B6" s="547"/>
      <c r="C6" s="547"/>
      <c r="D6" s="547"/>
      <c r="E6" s="547"/>
      <c r="F6" s="547" t="s">
        <v>265</v>
      </c>
      <c r="G6" s="547"/>
      <c r="H6" s="560" t="s">
        <v>266</v>
      </c>
      <c r="I6" s="78">
        <v>5</v>
      </c>
      <c r="J6" s="563" t="s">
        <v>263</v>
      </c>
      <c r="K6" s="564" t="s">
        <v>264</v>
      </c>
    </row>
    <row r="7" ht="48" customHeight="1" spans="1:11">
      <c r="A7" s="547">
        <v>3</v>
      </c>
      <c r="B7" s="547"/>
      <c r="C7" s="547"/>
      <c r="D7" s="547"/>
      <c r="E7" s="547"/>
      <c r="F7" s="547" t="s">
        <v>267</v>
      </c>
      <c r="G7" s="547"/>
      <c r="H7" s="560" t="s">
        <v>268</v>
      </c>
      <c r="I7" s="78">
        <v>9</v>
      </c>
      <c r="J7" s="563" t="s">
        <v>263</v>
      </c>
      <c r="K7" s="564" t="s">
        <v>264</v>
      </c>
    </row>
    <row r="8" ht="48" customHeight="1" spans="1:11">
      <c r="A8" s="547">
        <v>4</v>
      </c>
      <c r="B8" s="547"/>
      <c r="C8" s="547"/>
      <c r="D8" s="547"/>
      <c r="E8" s="547"/>
      <c r="F8" s="547" t="s">
        <v>269</v>
      </c>
      <c r="G8" s="547"/>
      <c r="H8" s="560" t="s">
        <v>270</v>
      </c>
      <c r="I8" s="78">
        <v>4</v>
      </c>
      <c r="J8" s="563" t="s">
        <v>263</v>
      </c>
      <c r="K8" s="564" t="s">
        <v>264</v>
      </c>
    </row>
    <row r="9" ht="48" customHeight="1" spans="1:11">
      <c r="A9" s="547">
        <v>5</v>
      </c>
      <c r="B9" s="547"/>
      <c r="C9" s="547"/>
      <c r="D9" s="547"/>
      <c r="E9" s="547"/>
      <c r="F9" s="547" t="s">
        <v>271</v>
      </c>
      <c r="G9" s="547"/>
      <c r="H9" s="560" t="s">
        <v>272</v>
      </c>
      <c r="I9" s="78">
        <v>9</v>
      </c>
      <c r="J9" s="563" t="s">
        <v>263</v>
      </c>
      <c r="K9" s="564" t="s">
        <v>264</v>
      </c>
    </row>
    <row r="10" ht="48" customHeight="1" spans="1:11">
      <c r="A10" s="547">
        <v>6</v>
      </c>
      <c r="B10" s="547"/>
      <c r="C10" s="547"/>
      <c r="D10" s="547"/>
      <c r="E10" s="547"/>
      <c r="F10" s="547" t="s">
        <v>273</v>
      </c>
      <c r="G10" s="547"/>
      <c r="H10" s="560" t="s">
        <v>274</v>
      </c>
      <c r="I10" s="78">
        <v>3</v>
      </c>
      <c r="J10" s="563" t="s">
        <v>263</v>
      </c>
      <c r="K10" s="564" t="s">
        <v>264</v>
      </c>
    </row>
    <row r="11" ht="48" customHeight="1" spans="1:11">
      <c r="A11" s="547">
        <v>7</v>
      </c>
      <c r="B11" s="547"/>
      <c r="C11" s="547"/>
      <c r="D11" s="547"/>
      <c r="E11" s="547"/>
      <c r="F11" s="547" t="s">
        <v>275</v>
      </c>
      <c r="G11" s="547"/>
      <c r="H11" s="560" t="s">
        <v>276</v>
      </c>
      <c r="I11" s="78">
        <v>6</v>
      </c>
      <c r="J11" s="563" t="s">
        <v>263</v>
      </c>
      <c r="K11" s="564" t="s">
        <v>264</v>
      </c>
    </row>
    <row r="12" ht="48" customHeight="1" spans="1:11">
      <c r="A12" s="547">
        <v>8</v>
      </c>
      <c r="B12" s="547" t="s">
        <v>260</v>
      </c>
      <c r="C12" s="547"/>
      <c r="D12" s="547"/>
      <c r="E12" s="547"/>
      <c r="F12" s="547" t="s">
        <v>277</v>
      </c>
      <c r="G12" s="547"/>
      <c r="H12" s="560" t="s">
        <v>278</v>
      </c>
      <c r="I12" s="78">
        <v>2</v>
      </c>
      <c r="J12" s="563" t="s">
        <v>263</v>
      </c>
      <c r="K12" s="564" t="s">
        <v>264</v>
      </c>
    </row>
    <row r="13" ht="48" customHeight="1" spans="1:11">
      <c r="A13" s="547">
        <v>9</v>
      </c>
      <c r="B13" s="547"/>
      <c r="C13" s="547"/>
      <c r="D13" s="547"/>
      <c r="E13" s="547"/>
      <c r="F13" s="547" t="s">
        <v>279</v>
      </c>
      <c r="G13" s="547"/>
      <c r="H13" s="560" t="s">
        <v>280</v>
      </c>
      <c r="I13" s="78">
        <v>6</v>
      </c>
      <c r="J13" s="563" t="s">
        <v>263</v>
      </c>
      <c r="K13" s="564" t="s">
        <v>264</v>
      </c>
    </row>
    <row r="14" ht="48" customHeight="1" spans="1:11">
      <c r="A14" s="547">
        <v>10</v>
      </c>
      <c r="B14" s="547"/>
      <c r="C14" s="547"/>
      <c r="D14" s="547"/>
      <c r="E14" s="547"/>
      <c r="F14" s="547" t="s">
        <v>281</v>
      </c>
      <c r="G14" s="547"/>
      <c r="H14" s="560" t="s">
        <v>282</v>
      </c>
      <c r="I14" s="78">
        <v>1</v>
      </c>
      <c r="J14" s="563" t="s">
        <v>263</v>
      </c>
      <c r="K14" s="564" t="s">
        <v>264</v>
      </c>
    </row>
    <row r="15" ht="48" customHeight="1" spans="1:11">
      <c r="A15" s="547">
        <v>11</v>
      </c>
      <c r="B15" s="547"/>
      <c r="C15" s="547"/>
      <c r="D15" s="547"/>
      <c r="E15" s="547"/>
      <c r="F15" s="547" t="s">
        <v>283</v>
      </c>
      <c r="G15" s="547"/>
      <c r="H15" s="560" t="s">
        <v>284</v>
      </c>
      <c r="I15" s="78">
        <v>5</v>
      </c>
      <c r="J15" s="563" t="s">
        <v>263</v>
      </c>
      <c r="K15" s="564" t="s">
        <v>264</v>
      </c>
    </row>
    <row r="16" ht="48" customHeight="1" spans="1:11">
      <c r="A16" s="547">
        <v>12</v>
      </c>
      <c r="B16" s="547"/>
      <c r="C16" s="547"/>
      <c r="D16" s="547"/>
      <c r="E16" s="547"/>
      <c r="F16" s="547" t="s">
        <v>285</v>
      </c>
      <c r="G16" s="547"/>
      <c r="H16" s="560" t="s">
        <v>286</v>
      </c>
      <c r="I16" s="78">
        <v>1</v>
      </c>
      <c r="J16" s="563" t="s">
        <v>263</v>
      </c>
      <c r="K16" s="564" t="s">
        <v>264</v>
      </c>
    </row>
    <row r="17" ht="48" customHeight="1" spans="1:11">
      <c r="A17" s="547">
        <v>13</v>
      </c>
      <c r="B17" s="547"/>
      <c r="C17" s="547"/>
      <c r="D17" s="547"/>
      <c r="E17" s="547"/>
      <c r="F17" s="547" t="s">
        <v>287</v>
      </c>
      <c r="G17" s="547"/>
      <c r="H17" s="560" t="s">
        <v>288</v>
      </c>
      <c r="I17" s="78">
        <v>6</v>
      </c>
      <c r="J17" s="563" t="s">
        <v>263</v>
      </c>
      <c r="K17" s="564" t="s">
        <v>264</v>
      </c>
    </row>
    <row r="18" ht="48" customHeight="1" spans="1:11">
      <c r="A18" s="547">
        <v>14</v>
      </c>
      <c r="B18" s="547"/>
      <c r="C18" s="547"/>
      <c r="D18" s="547"/>
      <c r="E18" s="547"/>
      <c r="F18" s="547" t="s">
        <v>289</v>
      </c>
      <c r="G18" s="547"/>
      <c r="H18" s="560" t="s">
        <v>290</v>
      </c>
      <c r="I18" s="78">
        <v>1</v>
      </c>
      <c r="J18" s="563" t="s">
        <v>263</v>
      </c>
      <c r="K18" s="564" t="s">
        <v>264</v>
      </c>
    </row>
    <row r="19" ht="48" customHeight="1" spans="1:11">
      <c r="A19" s="547">
        <v>15</v>
      </c>
      <c r="B19" s="547" t="s">
        <v>260</v>
      </c>
      <c r="C19" s="547"/>
      <c r="D19" s="547"/>
      <c r="E19" s="547"/>
      <c r="F19" s="547" t="s">
        <v>291</v>
      </c>
      <c r="G19" s="547"/>
      <c r="H19" s="560" t="s">
        <v>292</v>
      </c>
      <c r="I19" s="78">
        <v>2</v>
      </c>
      <c r="J19" s="563" t="s">
        <v>263</v>
      </c>
      <c r="K19" s="564" t="s">
        <v>264</v>
      </c>
    </row>
    <row r="20" ht="48" customHeight="1" spans="1:11">
      <c r="A20" s="547">
        <v>16</v>
      </c>
      <c r="B20" s="547"/>
      <c r="C20" s="547"/>
      <c r="D20" s="547"/>
      <c r="E20" s="547"/>
      <c r="F20" s="547" t="s">
        <v>293</v>
      </c>
      <c r="G20" s="547"/>
      <c r="H20" s="560" t="s">
        <v>294</v>
      </c>
      <c r="I20" s="78">
        <v>2</v>
      </c>
      <c r="J20" s="563" t="s">
        <v>263</v>
      </c>
      <c r="K20" s="564" t="s">
        <v>264</v>
      </c>
    </row>
    <row r="21" ht="48" customHeight="1" spans="1:11">
      <c r="A21" s="547">
        <v>17</v>
      </c>
      <c r="B21" s="547"/>
      <c r="C21" s="547"/>
      <c r="D21" s="547"/>
      <c r="E21" s="547"/>
      <c r="F21" s="547" t="s">
        <v>295</v>
      </c>
      <c r="G21" s="547"/>
      <c r="H21" s="560" t="s">
        <v>296</v>
      </c>
      <c r="I21" s="78">
        <v>2</v>
      </c>
      <c r="J21" s="563" t="s">
        <v>263</v>
      </c>
      <c r="K21" s="564" t="s">
        <v>264</v>
      </c>
    </row>
    <row r="22" ht="48" customHeight="1" spans="1:11">
      <c r="A22" s="547">
        <v>18</v>
      </c>
      <c r="B22" s="547"/>
      <c r="C22" s="547"/>
      <c r="D22" s="547"/>
      <c r="E22" s="547"/>
      <c r="F22" s="547" t="s">
        <v>297</v>
      </c>
      <c r="G22" s="547"/>
      <c r="H22" s="560" t="s">
        <v>298</v>
      </c>
      <c r="I22" s="78">
        <v>6</v>
      </c>
      <c r="J22" s="563" t="s">
        <v>263</v>
      </c>
      <c r="K22" s="564" t="s">
        <v>264</v>
      </c>
    </row>
    <row r="23" ht="48" customHeight="1" spans="1:11">
      <c r="A23" s="547">
        <v>19</v>
      </c>
      <c r="B23" s="547"/>
      <c r="C23" s="547"/>
      <c r="D23" s="547"/>
      <c r="E23" s="547"/>
      <c r="F23" s="547" t="s">
        <v>299</v>
      </c>
      <c r="G23" s="547"/>
      <c r="H23" s="560" t="s">
        <v>300</v>
      </c>
      <c r="I23" s="78">
        <v>2</v>
      </c>
      <c r="J23" s="563" t="s">
        <v>263</v>
      </c>
      <c r="K23" s="564" t="s">
        <v>264</v>
      </c>
    </row>
    <row r="24" ht="48" customHeight="1" spans="1:11">
      <c r="A24" s="547">
        <v>20</v>
      </c>
      <c r="B24" s="547"/>
      <c r="C24" s="547"/>
      <c r="D24" s="547"/>
      <c r="E24" s="547"/>
      <c r="F24" s="547" t="s">
        <v>301</v>
      </c>
      <c r="G24" s="547"/>
      <c r="H24" s="560" t="s">
        <v>302</v>
      </c>
      <c r="I24" s="78">
        <v>3</v>
      </c>
      <c r="J24" s="563" t="s">
        <v>263</v>
      </c>
      <c r="K24" s="564" t="s">
        <v>264</v>
      </c>
    </row>
    <row r="25" ht="48" customHeight="1" spans="1:11">
      <c r="A25" s="547">
        <v>21</v>
      </c>
      <c r="B25" s="547"/>
      <c r="C25" s="547"/>
      <c r="D25" s="547"/>
      <c r="E25" s="547"/>
      <c r="F25" s="547" t="s">
        <v>303</v>
      </c>
      <c r="G25" s="547"/>
      <c r="H25" s="560" t="s">
        <v>304</v>
      </c>
      <c r="I25" s="78">
        <v>3</v>
      </c>
      <c r="J25" s="563" t="s">
        <v>263</v>
      </c>
      <c r="K25" s="564" t="s">
        <v>264</v>
      </c>
    </row>
    <row r="26" ht="48" customHeight="1" spans="1:11">
      <c r="A26" s="547">
        <v>22</v>
      </c>
      <c r="B26" s="547" t="s">
        <v>260</v>
      </c>
      <c r="C26" s="547"/>
      <c r="D26" s="547"/>
      <c r="E26" s="547"/>
      <c r="F26" s="547" t="s">
        <v>305</v>
      </c>
      <c r="G26" s="547"/>
      <c r="H26" s="560" t="s">
        <v>306</v>
      </c>
      <c r="I26" s="78">
        <v>2</v>
      </c>
      <c r="J26" s="563" t="s">
        <v>263</v>
      </c>
      <c r="K26" s="564" t="s">
        <v>264</v>
      </c>
    </row>
    <row r="27" s="551" customFormat="1" ht="48" customHeight="1" spans="1:11">
      <c r="A27" s="547">
        <v>23</v>
      </c>
      <c r="B27" s="547" t="s">
        <v>307</v>
      </c>
      <c r="C27" s="547"/>
      <c r="D27" s="547"/>
      <c r="E27" s="547"/>
      <c r="F27" s="547" t="s">
        <v>308</v>
      </c>
      <c r="G27" s="547"/>
      <c r="H27" s="560" t="s">
        <v>309</v>
      </c>
      <c r="I27" s="78">
        <v>57</v>
      </c>
      <c r="J27" s="563" t="s">
        <v>263</v>
      </c>
      <c r="K27" s="564" t="s">
        <v>264</v>
      </c>
    </row>
    <row r="28" ht="48" customHeight="1" spans="1:11">
      <c r="A28" s="547">
        <v>24</v>
      </c>
      <c r="B28" s="547"/>
      <c r="C28" s="547"/>
      <c r="D28" s="547"/>
      <c r="E28" s="547"/>
      <c r="F28" s="547" t="s">
        <v>310</v>
      </c>
      <c r="G28" s="547"/>
      <c r="H28" s="561" t="s">
        <v>311</v>
      </c>
      <c r="I28" s="78">
        <v>16</v>
      </c>
      <c r="J28" s="563" t="s">
        <v>263</v>
      </c>
      <c r="K28" s="564" t="s">
        <v>264</v>
      </c>
    </row>
    <row r="29" ht="48" customHeight="1" spans="1:11">
      <c r="A29" s="547">
        <v>25</v>
      </c>
      <c r="B29" s="547"/>
      <c r="C29" s="547"/>
      <c r="D29" s="547"/>
      <c r="E29" s="547"/>
      <c r="F29" s="547" t="s">
        <v>312</v>
      </c>
      <c r="G29" s="547"/>
      <c r="H29" s="560" t="s">
        <v>313</v>
      </c>
      <c r="I29" s="78">
        <v>51</v>
      </c>
      <c r="J29" s="563" t="s">
        <v>263</v>
      </c>
      <c r="K29" s="564" t="s">
        <v>264</v>
      </c>
    </row>
    <row r="30" ht="48" customHeight="1" spans="1:11">
      <c r="A30" s="547">
        <v>26</v>
      </c>
      <c r="B30" s="547"/>
      <c r="C30" s="547"/>
      <c r="D30" s="547"/>
      <c r="E30" s="547"/>
      <c r="F30" s="547" t="s">
        <v>314</v>
      </c>
      <c r="G30" s="547"/>
      <c r="H30" s="560" t="s">
        <v>315</v>
      </c>
      <c r="I30" s="78">
        <v>12</v>
      </c>
      <c r="J30" s="563" t="s">
        <v>263</v>
      </c>
      <c r="K30" s="564" t="s">
        <v>264</v>
      </c>
    </row>
    <row r="31" ht="48" customHeight="1" spans="1:11">
      <c r="A31" s="547">
        <v>27</v>
      </c>
      <c r="B31" s="547"/>
      <c r="C31" s="547"/>
      <c r="D31" s="547"/>
      <c r="E31" s="547"/>
      <c r="F31" s="547" t="s">
        <v>316</v>
      </c>
      <c r="G31" s="547"/>
      <c r="H31" s="560" t="s">
        <v>317</v>
      </c>
      <c r="I31" s="78">
        <v>21</v>
      </c>
      <c r="J31" s="563" t="s">
        <v>263</v>
      </c>
      <c r="K31" s="564" t="s">
        <v>264</v>
      </c>
    </row>
    <row r="32" ht="48" customHeight="1" spans="1:11">
      <c r="A32" s="547">
        <v>28</v>
      </c>
      <c r="B32" s="547"/>
      <c r="C32" s="547"/>
      <c r="D32" s="547"/>
      <c r="E32" s="547"/>
      <c r="F32" s="547" t="s">
        <v>318</v>
      </c>
      <c r="G32" s="547"/>
      <c r="H32" s="560" t="s">
        <v>319</v>
      </c>
      <c r="I32" s="78">
        <v>6</v>
      </c>
      <c r="J32" s="563" t="s">
        <v>263</v>
      </c>
      <c r="K32" s="564" t="s">
        <v>264</v>
      </c>
    </row>
    <row r="33" ht="48" customHeight="1" spans="1:11">
      <c r="A33" s="547">
        <v>29</v>
      </c>
      <c r="B33" s="547" t="s">
        <v>307</v>
      </c>
      <c r="C33" s="547"/>
      <c r="D33" s="547"/>
      <c r="E33" s="547"/>
      <c r="F33" s="547" t="s">
        <v>320</v>
      </c>
      <c r="G33" s="547"/>
      <c r="H33" s="560" t="s">
        <v>321</v>
      </c>
      <c r="I33" s="78">
        <v>10</v>
      </c>
      <c r="J33" s="563" t="s">
        <v>263</v>
      </c>
      <c r="K33" s="564" t="s">
        <v>264</v>
      </c>
    </row>
    <row r="34" ht="48" customHeight="1" spans="1:11">
      <c r="A34" s="547">
        <v>30</v>
      </c>
      <c r="B34" s="547"/>
      <c r="C34" s="547"/>
      <c r="D34" s="547"/>
      <c r="E34" s="547"/>
      <c r="F34" s="547" t="s">
        <v>322</v>
      </c>
      <c r="G34" s="547"/>
      <c r="H34" s="560" t="s">
        <v>323</v>
      </c>
      <c r="I34" s="78">
        <v>3</v>
      </c>
      <c r="J34" s="563" t="s">
        <v>263</v>
      </c>
      <c r="K34" s="564" t="s">
        <v>264</v>
      </c>
    </row>
    <row r="35" ht="48" customHeight="1" spans="1:11">
      <c r="A35" s="547">
        <v>31</v>
      </c>
      <c r="B35" s="547"/>
      <c r="C35" s="547"/>
      <c r="D35" s="547"/>
      <c r="E35" s="547"/>
      <c r="F35" s="547" t="s">
        <v>324</v>
      </c>
      <c r="G35" s="547"/>
      <c r="H35" s="560" t="s">
        <v>325</v>
      </c>
      <c r="I35" s="78">
        <v>9</v>
      </c>
      <c r="J35" s="563" t="s">
        <v>263</v>
      </c>
      <c r="K35" s="564" t="s">
        <v>264</v>
      </c>
    </row>
    <row r="36" ht="48" customHeight="1" spans="1:11">
      <c r="A36" s="547">
        <v>32</v>
      </c>
      <c r="B36" s="547"/>
      <c r="C36" s="547"/>
      <c r="D36" s="547"/>
      <c r="E36" s="547"/>
      <c r="F36" s="547" t="s">
        <v>326</v>
      </c>
      <c r="G36" s="547"/>
      <c r="H36" s="560" t="s">
        <v>327</v>
      </c>
      <c r="I36" s="78">
        <v>2</v>
      </c>
      <c r="J36" s="563" t="s">
        <v>263</v>
      </c>
      <c r="K36" s="564" t="s">
        <v>264</v>
      </c>
    </row>
    <row r="37" ht="48" customHeight="1" spans="1:11">
      <c r="A37" s="547">
        <v>33</v>
      </c>
      <c r="B37" s="547"/>
      <c r="C37" s="547"/>
      <c r="D37" s="547"/>
      <c r="E37" s="547"/>
      <c r="F37" s="547" t="s">
        <v>328</v>
      </c>
      <c r="G37" s="547"/>
      <c r="H37" s="560" t="s">
        <v>329</v>
      </c>
      <c r="I37" s="78">
        <v>9</v>
      </c>
      <c r="J37" s="563" t="s">
        <v>263</v>
      </c>
      <c r="K37" s="564" t="s">
        <v>264</v>
      </c>
    </row>
    <row r="38" ht="48" customHeight="1" spans="1:11">
      <c r="A38" s="547">
        <v>34</v>
      </c>
      <c r="B38" s="547"/>
      <c r="C38" s="547"/>
      <c r="D38" s="547"/>
      <c r="E38" s="547"/>
      <c r="F38" s="547" t="s">
        <v>330</v>
      </c>
      <c r="G38" s="547"/>
      <c r="H38" s="560" t="s">
        <v>331</v>
      </c>
      <c r="I38" s="78">
        <v>2</v>
      </c>
      <c r="J38" s="563" t="s">
        <v>263</v>
      </c>
      <c r="K38" s="564" t="s">
        <v>264</v>
      </c>
    </row>
    <row r="39" ht="48" customHeight="1" spans="1:11">
      <c r="A39" s="547">
        <v>35</v>
      </c>
      <c r="B39" s="547"/>
      <c r="C39" s="547"/>
      <c r="D39" s="547"/>
      <c r="E39" s="547"/>
      <c r="F39" s="547" t="s">
        <v>332</v>
      </c>
      <c r="G39" s="547"/>
      <c r="H39" s="560" t="s">
        <v>333</v>
      </c>
      <c r="I39" s="78">
        <v>2</v>
      </c>
      <c r="J39" s="563" t="s">
        <v>263</v>
      </c>
      <c r="K39" s="564" t="s">
        <v>264</v>
      </c>
    </row>
    <row r="40" ht="48" customHeight="1" spans="1:11">
      <c r="A40" s="547">
        <v>36</v>
      </c>
      <c r="B40" s="78" t="s">
        <v>307</v>
      </c>
      <c r="C40" s="78"/>
      <c r="D40" s="78"/>
      <c r="E40" s="78"/>
      <c r="F40" s="547" t="s">
        <v>334</v>
      </c>
      <c r="G40" s="547"/>
      <c r="H40" s="560" t="s">
        <v>335</v>
      </c>
      <c r="I40" s="78">
        <v>5</v>
      </c>
      <c r="J40" s="563" t="s">
        <v>263</v>
      </c>
      <c r="K40" s="564" t="s">
        <v>264</v>
      </c>
    </row>
    <row r="41" ht="48" customHeight="1" spans="1:11">
      <c r="A41" s="547">
        <v>37</v>
      </c>
      <c r="B41" s="78"/>
      <c r="C41" s="78"/>
      <c r="D41" s="78"/>
      <c r="E41" s="78"/>
      <c r="F41" s="547" t="s">
        <v>336</v>
      </c>
      <c r="G41" s="547"/>
      <c r="H41" s="560" t="s">
        <v>337</v>
      </c>
      <c r="I41" s="78">
        <v>1</v>
      </c>
      <c r="J41" s="563" t="s">
        <v>263</v>
      </c>
      <c r="K41" s="564" t="s">
        <v>264</v>
      </c>
    </row>
    <row r="42" ht="48" customHeight="1" spans="1:11">
      <c r="A42" s="547">
        <v>38</v>
      </c>
      <c r="B42" s="78"/>
      <c r="C42" s="78"/>
      <c r="D42" s="78"/>
      <c r="E42" s="78"/>
      <c r="F42" s="547" t="s">
        <v>338</v>
      </c>
      <c r="G42" s="547"/>
      <c r="H42" s="560" t="s">
        <v>339</v>
      </c>
      <c r="I42" s="78">
        <v>3</v>
      </c>
      <c r="J42" s="563" t="s">
        <v>263</v>
      </c>
      <c r="K42" s="564" t="s">
        <v>264</v>
      </c>
    </row>
    <row r="43" ht="48" customHeight="1" spans="1:11">
      <c r="A43" s="511" t="s">
        <v>247</v>
      </c>
      <c r="B43" s="511"/>
      <c r="C43" s="511"/>
      <c r="D43" s="511"/>
      <c r="E43" s="511"/>
      <c r="F43" s="511"/>
      <c r="G43" s="511"/>
      <c r="H43" s="562"/>
      <c r="I43" s="78">
        <f>SUM(I5:I42)</f>
        <v>300</v>
      </c>
      <c r="J43" s="562"/>
      <c r="K43" s="562"/>
    </row>
  </sheetData>
  <mergeCells count="54">
    <mergeCell ref="A1:K1"/>
    <mergeCell ref="A2:K2"/>
    <mergeCell ref="B3:C3"/>
    <mergeCell ref="D3:E3"/>
    <mergeCell ref="F3:G3"/>
    <mergeCell ref="B4:C4"/>
    <mergeCell ref="D4:E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B26:E26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3:G43"/>
    <mergeCell ref="B5:E11"/>
    <mergeCell ref="B12:E18"/>
    <mergeCell ref="B19:E25"/>
    <mergeCell ref="B27:E32"/>
    <mergeCell ref="B33:E39"/>
    <mergeCell ref="B40:E42"/>
  </mergeCells>
  <printOptions horizontalCentered="1"/>
  <pageMargins left="0.160416666666667" right="0.160416666666667" top="0.790277777777778" bottom="0.790277777777778" header="0.511805555555556" footer="0.511805555555556"/>
  <pageSetup paperSize="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7"/>
  <sheetViews>
    <sheetView topLeftCell="A34" workbookViewId="0">
      <selection activeCell="A45" sqref="$A45:$XFD45"/>
    </sheetView>
  </sheetViews>
  <sheetFormatPr defaultColWidth="9" defaultRowHeight="18" customHeight="1"/>
  <cols>
    <col min="1" max="1" width="22.125" customWidth="1"/>
    <col min="2" max="6" width="8.25833333333333" customWidth="1"/>
    <col min="7" max="8" width="8.25833333333333" style="71" customWidth="1"/>
    <col min="9" max="9" width="6.25833333333333" customWidth="1"/>
    <col min="10" max="10" width="7.25833333333333" customWidth="1"/>
    <col min="11" max="11" width="7" customWidth="1"/>
    <col min="12" max="12" width="7.375" customWidth="1"/>
    <col min="13" max="13" width="6.75833333333333" customWidth="1"/>
    <col min="14" max="14" width="8.25833333333333" customWidth="1"/>
    <col min="15" max="15" width="8.875" customWidth="1"/>
  </cols>
  <sheetData>
    <row r="1" ht="26" hidden="1" customHeight="1" spans="1:20">
      <c r="A1" s="89" t="s">
        <v>1031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8"/>
      <c r="Q1" s="98"/>
      <c r="R1" s="98"/>
      <c r="S1" s="98"/>
      <c r="T1" s="98"/>
    </row>
    <row r="2" ht="17" hidden="1" customHeight="1" spans="1:15">
      <c r="A2" s="84" t="s">
        <v>2</v>
      </c>
      <c r="B2" s="90" t="s">
        <v>1032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9"/>
      <c r="O2" s="94" t="s">
        <v>247</v>
      </c>
    </row>
    <row r="3" ht="17" hidden="1" customHeight="1" spans="1:15">
      <c r="A3" s="84"/>
      <c r="B3" s="92" t="s">
        <v>1033</v>
      </c>
      <c r="C3" s="84" t="s">
        <v>903</v>
      </c>
      <c r="D3" s="84" t="s">
        <v>904</v>
      </c>
      <c r="E3" s="84" t="s">
        <v>603</v>
      </c>
      <c r="F3" s="84" t="s">
        <v>905</v>
      </c>
      <c r="G3" s="84" t="s">
        <v>906</v>
      </c>
      <c r="H3" s="84" t="s">
        <v>907</v>
      </c>
      <c r="I3" s="84" t="s">
        <v>909</v>
      </c>
      <c r="J3" s="84" t="s">
        <v>910</v>
      </c>
      <c r="K3" s="84" t="s">
        <v>912</v>
      </c>
      <c r="L3" s="84" t="s">
        <v>913</v>
      </c>
      <c r="M3" s="84" t="s">
        <v>908</v>
      </c>
      <c r="N3" s="84" t="s">
        <v>915</v>
      </c>
      <c r="O3" s="94"/>
    </row>
    <row r="4" ht="17" hidden="1" customHeight="1" spans="1:15">
      <c r="A4" s="84" t="s">
        <v>154</v>
      </c>
      <c r="B4" s="92"/>
      <c r="C4" s="84">
        <v>1</v>
      </c>
      <c r="D4" s="84">
        <v>1</v>
      </c>
      <c r="E4" s="84"/>
      <c r="F4" s="84"/>
      <c r="G4" s="84"/>
      <c r="H4" s="84"/>
      <c r="I4" s="84"/>
      <c r="J4" s="84">
        <v>1</v>
      </c>
      <c r="K4" s="84"/>
      <c r="L4" s="84"/>
      <c r="M4" s="84"/>
      <c r="N4" s="84"/>
      <c r="O4" s="84">
        <f t="shared" ref="O4:O12" si="0">SUM(B4:L4)</f>
        <v>3</v>
      </c>
    </row>
    <row r="5" ht="17" hidden="1" customHeight="1" spans="1:15">
      <c r="A5" s="84" t="s">
        <v>231</v>
      </c>
      <c r="B5" s="92"/>
      <c r="C5" s="84"/>
      <c r="D5" s="84">
        <v>1</v>
      </c>
      <c r="E5" s="84"/>
      <c r="F5" s="84"/>
      <c r="G5" s="84"/>
      <c r="H5" s="84"/>
      <c r="I5" s="84">
        <v>1</v>
      </c>
      <c r="J5" s="84">
        <v>1</v>
      </c>
      <c r="K5" s="84"/>
      <c r="L5" s="84"/>
      <c r="M5" s="84"/>
      <c r="N5" s="84"/>
      <c r="O5" s="84">
        <f t="shared" si="0"/>
        <v>3</v>
      </c>
    </row>
    <row r="6" ht="17" hidden="1" customHeight="1" spans="1:15">
      <c r="A6" s="93" t="s">
        <v>176</v>
      </c>
      <c r="B6" s="84">
        <v>1</v>
      </c>
      <c r="C6" s="84">
        <v>1</v>
      </c>
      <c r="D6" s="84"/>
      <c r="E6" s="84"/>
      <c r="F6" s="84"/>
      <c r="G6" s="84"/>
      <c r="H6" s="84"/>
      <c r="I6" s="84"/>
      <c r="J6" s="84"/>
      <c r="K6" s="84">
        <v>1</v>
      </c>
      <c r="L6" s="84"/>
      <c r="M6" s="84"/>
      <c r="N6" s="84"/>
      <c r="O6" s="84">
        <f t="shared" si="0"/>
        <v>3</v>
      </c>
    </row>
    <row r="7" ht="17" hidden="1" customHeight="1" spans="1:15">
      <c r="A7" s="93" t="s">
        <v>236</v>
      </c>
      <c r="B7" s="84">
        <v>1</v>
      </c>
      <c r="C7" s="84"/>
      <c r="D7" s="84"/>
      <c r="E7" s="84"/>
      <c r="F7" s="84"/>
      <c r="G7" s="84">
        <v>1</v>
      </c>
      <c r="H7" s="84"/>
      <c r="I7" s="84"/>
      <c r="J7" s="84"/>
      <c r="K7" s="84">
        <v>1</v>
      </c>
      <c r="L7" s="84"/>
      <c r="M7" s="84"/>
      <c r="N7" s="84"/>
      <c r="O7" s="84">
        <f t="shared" si="0"/>
        <v>3</v>
      </c>
    </row>
    <row r="8" ht="17" hidden="1" customHeight="1" spans="1:15">
      <c r="A8" s="93" t="s">
        <v>886</v>
      </c>
      <c r="B8" s="84"/>
      <c r="C8" s="84"/>
      <c r="D8" s="84"/>
      <c r="E8" s="84"/>
      <c r="F8" s="84">
        <v>1</v>
      </c>
      <c r="G8" s="84"/>
      <c r="H8" s="84">
        <v>1</v>
      </c>
      <c r="I8" s="84"/>
      <c r="J8" s="84"/>
      <c r="K8" s="84"/>
      <c r="L8" s="84"/>
      <c r="M8" s="84"/>
      <c r="N8" s="84"/>
      <c r="O8" s="84">
        <f t="shared" si="0"/>
        <v>2</v>
      </c>
    </row>
    <row r="9" ht="17" hidden="1" customHeight="1" spans="1:15">
      <c r="A9" s="93" t="s">
        <v>241</v>
      </c>
      <c r="B9" s="94"/>
      <c r="C9" s="94"/>
      <c r="D9" s="94">
        <v>1</v>
      </c>
      <c r="E9" s="94"/>
      <c r="F9" s="94"/>
      <c r="G9" s="84">
        <v>1</v>
      </c>
      <c r="H9" s="84"/>
      <c r="I9" s="94"/>
      <c r="J9" s="94"/>
      <c r="K9" s="94"/>
      <c r="L9" s="94">
        <v>1</v>
      </c>
      <c r="M9" s="94"/>
      <c r="N9" s="94"/>
      <c r="O9" s="94">
        <f t="shared" si="0"/>
        <v>3</v>
      </c>
    </row>
    <row r="10" ht="17" hidden="1" customHeight="1" spans="1:15">
      <c r="A10" s="93" t="s">
        <v>242</v>
      </c>
      <c r="B10" s="94">
        <v>1</v>
      </c>
      <c r="C10" s="94"/>
      <c r="D10" s="94">
        <v>1</v>
      </c>
      <c r="E10" s="94"/>
      <c r="F10" s="94"/>
      <c r="G10" s="84"/>
      <c r="H10" s="84"/>
      <c r="I10" s="94"/>
      <c r="J10" s="94"/>
      <c r="K10" s="94"/>
      <c r="L10" s="94"/>
      <c r="M10" s="94"/>
      <c r="N10" s="94"/>
      <c r="O10" s="94">
        <f t="shared" si="0"/>
        <v>2</v>
      </c>
    </row>
    <row r="11" ht="17" hidden="1" customHeight="1" spans="1:15">
      <c r="A11" s="93" t="s">
        <v>936</v>
      </c>
      <c r="B11" s="94"/>
      <c r="C11" s="94">
        <v>1</v>
      </c>
      <c r="D11" s="94"/>
      <c r="E11" s="94">
        <v>1</v>
      </c>
      <c r="F11" s="94"/>
      <c r="G11" s="84"/>
      <c r="H11" s="84"/>
      <c r="I11" s="94"/>
      <c r="J11" s="94"/>
      <c r="K11" s="94"/>
      <c r="L11" s="94"/>
      <c r="M11" s="94"/>
      <c r="N11" s="94"/>
      <c r="O11" s="94">
        <f t="shared" si="0"/>
        <v>2</v>
      </c>
    </row>
    <row r="12" ht="17" hidden="1" customHeight="1" spans="1:15">
      <c r="A12" s="93" t="s">
        <v>246</v>
      </c>
      <c r="B12" s="94"/>
      <c r="C12" s="84">
        <v>2</v>
      </c>
      <c r="D12" s="84">
        <v>2</v>
      </c>
      <c r="E12" s="84">
        <v>1</v>
      </c>
      <c r="F12" s="84"/>
      <c r="G12" s="84"/>
      <c r="H12" s="84"/>
      <c r="I12" s="84">
        <v>2</v>
      </c>
      <c r="J12" s="84"/>
      <c r="K12" s="84"/>
      <c r="L12" s="84"/>
      <c r="M12" s="84"/>
      <c r="N12" s="84"/>
      <c r="O12" s="84">
        <f t="shared" si="0"/>
        <v>7</v>
      </c>
    </row>
    <row r="13" ht="17" hidden="1" customHeight="1" spans="1:15">
      <c r="A13" s="94" t="s">
        <v>1012</v>
      </c>
      <c r="B13" s="94">
        <f t="shared" ref="B13:L13" si="1">SUM(B4:B12)</f>
        <v>3</v>
      </c>
      <c r="C13" s="94">
        <f t="shared" si="1"/>
        <v>5</v>
      </c>
      <c r="D13" s="84">
        <f t="shared" si="1"/>
        <v>6</v>
      </c>
      <c r="E13" s="94">
        <f t="shared" si="1"/>
        <v>2</v>
      </c>
      <c r="F13" s="94">
        <f t="shared" si="1"/>
        <v>1</v>
      </c>
      <c r="G13" s="84">
        <f t="shared" si="1"/>
        <v>2</v>
      </c>
      <c r="H13" s="84">
        <f t="shared" si="1"/>
        <v>1</v>
      </c>
      <c r="I13" s="94">
        <f t="shared" si="1"/>
        <v>3</v>
      </c>
      <c r="J13" s="94">
        <f t="shared" si="1"/>
        <v>2</v>
      </c>
      <c r="K13" s="94">
        <f t="shared" si="1"/>
        <v>2</v>
      </c>
      <c r="L13" s="94">
        <f t="shared" si="1"/>
        <v>1</v>
      </c>
      <c r="M13" s="94"/>
      <c r="N13" s="94"/>
      <c r="O13" s="94">
        <f>SUM(O4:O12)</f>
        <v>28</v>
      </c>
    </row>
    <row r="14" ht="9" hidden="1" customHeight="1" spans="1:15">
      <c r="A14" s="95"/>
      <c r="B14" s="96"/>
      <c r="C14" s="96"/>
      <c r="D14" s="96"/>
      <c r="E14" s="96"/>
      <c r="F14" s="96"/>
      <c r="G14" s="97"/>
      <c r="H14" s="97"/>
      <c r="I14" s="96"/>
      <c r="J14" s="96"/>
      <c r="K14" s="96"/>
      <c r="L14" s="96"/>
      <c r="M14" s="96"/>
      <c r="N14" s="96"/>
      <c r="O14" s="100"/>
    </row>
    <row r="15" ht="17" hidden="1" customHeight="1" spans="1:15">
      <c r="A15" s="84" t="s">
        <v>1034</v>
      </c>
      <c r="B15" s="92"/>
      <c r="C15" s="84"/>
      <c r="D15" s="84">
        <v>1</v>
      </c>
      <c r="E15" s="84">
        <v>1</v>
      </c>
      <c r="F15" s="84"/>
      <c r="G15" s="84"/>
      <c r="H15" s="84"/>
      <c r="I15" s="94"/>
      <c r="J15" s="94"/>
      <c r="K15" s="94"/>
      <c r="L15" s="94"/>
      <c r="M15" s="84"/>
      <c r="N15" s="84"/>
      <c r="O15" s="84">
        <f t="shared" ref="O15:O29" si="2">SUM(B15:N15)</f>
        <v>2</v>
      </c>
    </row>
    <row r="16" ht="17" hidden="1" customHeight="1" spans="1:15">
      <c r="A16" s="93" t="s">
        <v>1035</v>
      </c>
      <c r="B16" s="84"/>
      <c r="C16" s="84"/>
      <c r="D16" s="84"/>
      <c r="E16" s="84"/>
      <c r="F16" s="84">
        <v>1</v>
      </c>
      <c r="G16" s="84">
        <v>1</v>
      </c>
      <c r="H16" s="84">
        <v>1</v>
      </c>
      <c r="I16" s="94"/>
      <c r="J16" s="94"/>
      <c r="K16" s="94"/>
      <c r="L16" s="94"/>
      <c r="M16" s="84"/>
      <c r="N16" s="84"/>
      <c r="O16" s="84">
        <f t="shared" si="2"/>
        <v>3</v>
      </c>
    </row>
    <row r="17" ht="17" hidden="1" customHeight="1" spans="1:15">
      <c r="A17" s="93" t="s">
        <v>128</v>
      </c>
      <c r="B17" s="84"/>
      <c r="C17" s="84">
        <v>1</v>
      </c>
      <c r="D17" s="84">
        <v>1</v>
      </c>
      <c r="E17" s="84"/>
      <c r="F17" s="84"/>
      <c r="G17" s="84"/>
      <c r="H17" s="84"/>
      <c r="I17" s="94"/>
      <c r="J17" s="94"/>
      <c r="K17" s="94"/>
      <c r="L17" s="94"/>
      <c r="M17" s="84"/>
      <c r="N17" s="84"/>
      <c r="O17" s="84">
        <f t="shared" si="2"/>
        <v>2</v>
      </c>
    </row>
    <row r="18" ht="17" hidden="1" customHeight="1" spans="1:15">
      <c r="A18" s="93" t="s">
        <v>130</v>
      </c>
      <c r="B18" s="84"/>
      <c r="C18" s="84">
        <v>1</v>
      </c>
      <c r="D18" s="84"/>
      <c r="E18" s="84">
        <v>1</v>
      </c>
      <c r="F18" s="84"/>
      <c r="G18" s="84"/>
      <c r="H18" s="84"/>
      <c r="I18" s="94"/>
      <c r="J18" s="94"/>
      <c r="K18" s="94"/>
      <c r="L18" s="94"/>
      <c r="M18" s="84"/>
      <c r="N18" s="84"/>
      <c r="O18" s="84">
        <f t="shared" si="2"/>
        <v>2</v>
      </c>
    </row>
    <row r="19" ht="17" hidden="1" customHeight="1" spans="1:15">
      <c r="A19" s="93" t="s">
        <v>132</v>
      </c>
      <c r="B19" s="94"/>
      <c r="C19" s="94"/>
      <c r="D19" s="94"/>
      <c r="E19" s="94"/>
      <c r="F19" s="94">
        <v>1</v>
      </c>
      <c r="G19" s="84">
        <v>1</v>
      </c>
      <c r="H19" s="84"/>
      <c r="I19" s="94"/>
      <c r="J19" s="94"/>
      <c r="K19" s="94"/>
      <c r="L19" s="94"/>
      <c r="M19" s="94"/>
      <c r="N19" s="94"/>
      <c r="O19" s="94">
        <f t="shared" si="2"/>
        <v>2</v>
      </c>
    </row>
    <row r="20" ht="17" hidden="1" customHeight="1" spans="1:15">
      <c r="A20" s="93" t="s">
        <v>181</v>
      </c>
      <c r="B20" s="94"/>
      <c r="C20" s="94">
        <v>1</v>
      </c>
      <c r="D20" s="94">
        <v>2</v>
      </c>
      <c r="E20" s="94"/>
      <c r="F20" s="94"/>
      <c r="G20" s="84"/>
      <c r="H20" s="84"/>
      <c r="I20" s="94"/>
      <c r="J20" s="94"/>
      <c r="K20" s="94"/>
      <c r="L20" s="94"/>
      <c r="M20" s="94"/>
      <c r="N20" s="94"/>
      <c r="O20" s="94">
        <f t="shared" si="2"/>
        <v>3</v>
      </c>
    </row>
    <row r="21" ht="17" hidden="1" customHeight="1" spans="1:15">
      <c r="A21" s="93" t="s">
        <v>882</v>
      </c>
      <c r="B21" s="94"/>
      <c r="C21" s="94">
        <v>2</v>
      </c>
      <c r="D21" s="94">
        <v>2</v>
      </c>
      <c r="E21" s="94"/>
      <c r="F21" s="94"/>
      <c r="G21" s="84"/>
      <c r="H21" s="84"/>
      <c r="I21" s="94"/>
      <c r="J21" s="94"/>
      <c r="K21" s="94"/>
      <c r="L21" s="94"/>
      <c r="M21" s="94"/>
      <c r="N21" s="94"/>
      <c r="O21" s="94">
        <f t="shared" si="2"/>
        <v>4</v>
      </c>
    </row>
    <row r="22" ht="17" hidden="1" customHeight="1" spans="1:15">
      <c r="A22" s="93" t="s">
        <v>190</v>
      </c>
      <c r="B22" s="94"/>
      <c r="C22" s="94">
        <v>1</v>
      </c>
      <c r="D22" s="94">
        <v>2</v>
      </c>
      <c r="E22" s="94">
        <v>1</v>
      </c>
      <c r="F22" s="94"/>
      <c r="G22" s="84"/>
      <c r="H22" s="84"/>
      <c r="I22" s="94"/>
      <c r="J22" s="94"/>
      <c r="K22" s="94"/>
      <c r="L22" s="94"/>
      <c r="M22" s="94"/>
      <c r="N22" s="94"/>
      <c r="O22" s="94">
        <f t="shared" si="2"/>
        <v>4</v>
      </c>
    </row>
    <row r="23" ht="17" hidden="1" customHeight="1" spans="1:15">
      <c r="A23" s="93" t="s">
        <v>885</v>
      </c>
      <c r="B23" s="94"/>
      <c r="C23" s="94">
        <v>2</v>
      </c>
      <c r="D23" s="94">
        <v>2</v>
      </c>
      <c r="E23" s="94"/>
      <c r="F23" s="94"/>
      <c r="G23" s="84"/>
      <c r="H23" s="84"/>
      <c r="I23" s="94"/>
      <c r="J23" s="94"/>
      <c r="K23" s="94"/>
      <c r="L23" s="94"/>
      <c r="M23" s="94"/>
      <c r="N23" s="94"/>
      <c r="O23" s="94">
        <f t="shared" si="2"/>
        <v>4</v>
      </c>
    </row>
    <row r="24" ht="17" hidden="1" customHeight="1" spans="1:15">
      <c r="A24" s="93" t="s">
        <v>204</v>
      </c>
      <c r="B24" s="94">
        <v>1</v>
      </c>
      <c r="C24" s="94">
        <v>1</v>
      </c>
      <c r="D24" s="94">
        <v>1</v>
      </c>
      <c r="E24" s="94">
        <v>1</v>
      </c>
      <c r="F24" s="94"/>
      <c r="G24" s="84"/>
      <c r="H24" s="84"/>
      <c r="I24" s="94"/>
      <c r="J24" s="94"/>
      <c r="K24" s="94"/>
      <c r="L24" s="94"/>
      <c r="M24" s="94"/>
      <c r="N24" s="94"/>
      <c r="O24" s="94">
        <f t="shared" si="2"/>
        <v>4</v>
      </c>
    </row>
    <row r="25" ht="17" hidden="1" customHeight="1" spans="1:15">
      <c r="A25" s="93" t="s">
        <v>206</v>
      </c>
      <c r="B25" s="94"/>
      <c r="C25" s="94">
        <v>1</v>
      </c>
      <c r="D25" s="94">
        <v>2</v>
      </c>
      <c r="E25" s="94"/>
      <c r="F25" s="94"/>
      <c r="G25" s="84"/>
      <c r="H25" s="84"/>
      <c r="I25" s="94"/>
      <c r="J25" s="94"/>
      <c r="K25" s="94"/>
      <c r="L25" s="94"/>
      <c r="M25" s="94"/>
      <c r="N25" s="94"/>
      <c r="O25" s="94">
        <f t="shared" si="2"/>
        <v>3</v>
      </c>
    </row>
    <row r="26" ht="17" hidden="1" customHeight="1" spans="1:15">
      <c r="A26" s="93" t="s">
        <v>210</v>
      </c>
      <c r="B26" s="94"/>
      <c r="C26" s="94">
        <v>2</v>
      </c>
      <c r="D26" s="94">
        <v>2</v>
      </c>
      <c r="E26" s="94"/>
      <c r="F26" s="94"/>
      <c r="G26" s="84"/>
      <c r="H26" s="84"/>
      <c r="I26" s="94"/>
      <c r="J26" s="94"/>
      <c r="K26" s="94"/>
      <c r="L26" s="94"/>
      <c r="M26" s="94"/>
      <c r="N26" s="94">
        <v>1</v>
      </c>
      <c r="O26" s="94">
        <f t="shared" si="2"/>
        <v>5</v>
      </c>
    </row>
    <row r="27" ht="17" hidden="1" customHeight="1" spans="1:15">
      <c r="A27" s="93" t="s">
        <v>927</v>
      </c>
      <c r="B27" s="94">
        <v>1</v>
      </c>
      <c r="C27" s="94">
        <v>1</v>
      </c>
      <c r="D27" s="94">
        <v>2</v>
      </c>
      <c r="E27" s="94"/>
      <c r="F27" s="94"/>
      <c r="G27" s="84"/>
      <c r="H27" s="84"/>
      <c r="I27" s="94"/>
      <c r="J27" s="94"/>
      <c r="K27" s="94"/>
      <c r="L27" s="94"/>
      <c r="M27" s="94">
        <v>1</v>
      </c>
      <c r="N27" s="94"/>
      <c r="O27" s="94">
        <f t="shared" si="2"/>
        <v>5</v>
      </c>
    </row>
    <row r="28" ht="17" hidden="1" customHeight="1" spans="1:15">
      <c r="A28" s="93" t="s">
        <v>218</v>
      </c>
      <c r="B28" s="94"/>
      <c r="C28" s="84">
        <v>3</v>
      </c>
      <c r="D28" s="84">
        <v>4</v>
      </c>
      <c r="E28" s="84">
        <v>1</v>
      </c>
      <c r="F28" s="84"/>
      <c r="G28" s="84"/>
      <c r="H28" s="84">
        <v>1</v>
      </c>
      <c r="I28" s="94"/>
      <c r="J28" s="94"/>
      <c r="K28" s="94"/>
      <c r="L28" s="94"/>
      <c r="M28" s="84"/>
      <c r="N28" s="84"/>
      <c r="O28" s="84">
        <f t="shared" si="2"/>
        <v>9</v>
      </c>
    </row>
    <row r="29" ht="17" hidden="1" customHeight="1" spans="1:15">
      <c r="A29" s="94" t="s">
        <v>1009</v>
      </c>
      <c r="B29" s="94">
        <f t="shared" ref="B29:H29" si="3">SUM(B15:B28)</f>
        <v>2</v>
      </c>
      <c r="C29" s="94">
        <f t="shared" si="3"/>
        <v>16</v>
      </c>
      <c r="D29" s="94">
        <f t="shared" si="3"/>
        <v>21</v>
      </c>
      <c r="E29" s="94">
        <f t="shared" si="3"/>
        <v>5</v>
      </c>
      <c r="F29" s="94">
        <f t="shared" si="3"/>
        <v>2</v>
      </c>
      <c r="G29" s="84">
        <f t="shared" si="3"/>
        <v>2</v>
      </c>
      <c r="H29" s="84">
        <f t="shared" si="3"/>
        <v>2</v>
      </c>
      <c r="I29" s="94"/>
      <c r="J29" s="94"/>
      <c r="K29" s="94"/>
      <c r="L29" s="94"/>
      <c r="M29" s="94">
        <f>SUM(M15:M28)</f>
        <v>1</v>
      </c>
      <c r="N29" s="94">
        <f>SUM(N15:N28)</f>
        <v>1</v>
      </c>
      <c r="O29" s="94">
        <f t="shared" si="2"/>
        <v>52</v>
      </c>
    </row>
    <row r="30" ht="9" hidden="1" customHeight="1" spans="1:15">
      <c r="A30" s="95"/>
      <c r="B30" s="96"/>
      <c r="C30" s="96"/>
      <c r="D30" s="96"/>
      <c r="E30" s="96"/>
      <c r="F30" s="96"/>
      <c r="G30" s="97"/>
      <c r="H30" s="97"/>
      <c r="I30" s="96"/>
      <c r="J30" s="96"/>
      <c r="K30" s="96"/>
      <c r="L30" s="96"/>
      <c r="M30" s="96"/>
      <c r="N30" s="96"/>
      <c r="O30" s="100"/>
    </row>
    <row r="31" ht="17" hidden="1" customHeight="1" spans="1:15">
      <c r="A31" s="94" t="s">
        <v>247</v>
      </c>
      <c r="B31" s="94">
        <f t="shared" ref="B31:O31" si="4">B13+B29</f>
        <v>5</v>
      </c>
      <c r="C31" s="94">
        <f t="shared" si="4"/>
        <v>21</v>
      </c>
      <c r="D31" s="94">
        <f t="shared" si="4"/>
        <v>27</v>
      </c>
      <c r="E31" s="94">
        <f t="shared" si="4"/>
        <v>7</v>
      </c>
      <c r="F31" s="94">
        <f t="shared" si="4"/>
        <v>3</v>
      </c>
      <c r="G31" s="84">
        <f t="shared" si="4"/>
        <v>4</v>
      </c>
      <c r="H31" s="84">
        <f t="shared" si="4"/>
        <v>3</v>
      </c>
      <c r="I31" s="94">
        <f t="shared" si="4"/>
        <v>3</v>
      </c>
      <c r="J31" s="94">
        <f t="shared" si="4"/>
        <v>2</v>
      </c>
      <c r="K31" s="94">
        <f t="shared" si="4"/>
        <v>2</v>
      </c>
      <c r="L31" s="94">
        <f t="shared" si="4"/>
        <v>1</v>
      </c>
      <c r="M31" s="94">
        <f t="shared" si="4"/>
        <v>1</v>
      </c>
      <c r="N31" s="94">
        <f t="shared" si="4"/>
        <v>1</v>
      </c>
      <c r="O31" s="94">
        <f t="shared" si="4"/>
        <v>80</v>
      </c>
    </row>
    <row r="32" hidden="1" customHeight="1"/>
    <row r="33" hidden="1" customHeight="1"/>
    <row r="34" ht="26" customHeight="1" spans="1:15">
      <c r="A34" s="89" t="s">
        <v>1036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ht="17" customHeight="1" spans="1:15">
      <c r="A35" s="84" t="s">
        <v>2</v>
      </c>
      <c r="B35" s="90" t="s">
        <v>1032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9"/>
      <c r="O35" s="94" t="s">
        <v>247</v>
      </c>
    </row>
    <row r="36" ht="17" customHeight="1" spans="1:15">
      <c r="A36" s="84"/>
      <c r="B36" s="92" t="s">
        <v>1033</v>
      </c>
      <c r="C36" s="84" t="s">
        <v>903</v>
      </c>
      <c r="D36" s="84" t="s">
        <v>904</v>
      </c>
      <c r="E36" s="84" t="s">
        <v>603</v>
      </c>
      <c r="F36" s="84" t="s">
        <v>905</v>
      </c>
      <c r="G36" s="84" t="s">
        <v>906</v>
      </c>
      <c r="H36" s="84" t="s">
        <v>907</v>
      </c>
      <c r="I36" s="84" t="s">
        <v>909</v>
      </c>
      <c r="J36" s="84" t="s">
        <v>910</v>
      </c>
      <c r="K36" s="84" t="s">
        <v>912</v>
      </c>
      <c r="L36" s="84" t="s">
        <v>913</v>
      </c>
      <c r="M36" s="84" t="s">
        <v>908</v>
      </c>
      <c r="N36" s="84" t="s">
        <v>915</v>
      </c>
      <c r="O36" s="94"/>
    </row>
    <row r="37" ht="17" customHeight="1" spans="1:15">
      <c r="A37" s="84" t="s">
        <v>154</v>
      </c>
      <c r="B37" s="92"/>
      <c r="C37" s="84">
        <v>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>
        <f t="shared" ref="O37:O45" si="5">SUM(B37:L37)</f>
        <v>1</v>
      </c>
    </row>
    <row r="38" ht="17" customHeight="1" spans="1:15">
      <c r="A38" s="84" t="s">
        <v>231</v>
      </c>
      <c r="B38" s="92"/>
      <c r="C38" s="84"/>
      <c r="D38" s="84"/>
      <c r="E38" s="84"/>
      <c r="F38" s="84"/>
      <c r="G38" s="84"/>
      <c r="H38" s="84"/>
      <c r="I38" s="84"/>
      <c r="J38" s="84">
        <v>1</v>
      </c>
      <c r="K38" s="84"/>
      <c r="L38" s="84"/>
      <c r="M38" s="84"/>
      <c r="N38" s="84"/>
      <c r="O38" s="84">
        <f t="shared" si="5"/>
        <v>1</v>
      </c>
    </row>
    <row r="39" ht="17" customHeight="1" spans="1:15">
      <c r="A39" s="93" t="s">
        <v>176</v>
      </c>
      <c r="B39" s="84">
        <v>1</v>
      </c>
      <c r="C39" s="84">
        <v>1</v>
      </c>
      <c r="D39" s="84"/>
      <c r="E39" s="84"/>
      <c r="F39" s="84"/>
      <c r="G39" s="84"/>
      <c r="H39" s="84"/>
      <c r="I39" s="84"/>
      <c r="J39" s="84"/>
      <c r="K39" s="84">
        <v>1</v>
      </c>
      <c r="L39" s="84"/>
      <c r="M39" s="84"/>
      <c r="N39" s="84"/>
      <c r="O39" s="84">
        <f t="shared" si="5"/>
        <v>3</v>
      </c>
    </row>
    <row r="40" ht="17" customHeight="1" spans="1:15">
      <c r="A40" s="93" t="s">
        <v>236</v>
      </c>
      <c r="B40" s="84">
        <v>1</v>
      </c>
      <c r="C40" s="84"/>
      <c r="D40" s="84"/>
      <c r="E40" s="84"/>
      <c r="F40" s="84"/>
      <c r="G40" s="84">
        <v>1</v>
      </c>
      <c r="H40" s="84"/>
      <c r="I40" s="84"/>
      <c r="J40" s="84"/>
      <c r="K40" s="84">
        <v>1</v>
      </c>
      <c r="L40" s="84"/>
      <c r="M40" s="84"/>
      <c r="N40" s="84"/>
      <c r="O40" s="84">
        <f t="shared" si="5"/>
        <v>3</v>
      </c>
    </row>
    <row r="41" ht="17" customHeight="1" spans="1:15">
      <c r="A41" s="93" t="s">
        <v>886</v>
      </c>
      <c r="B41" s="84"/>
      <c r="C41" s="84"/>
      <c r="D41" s="84"/>
      <c r="E41" s="84"/>
      <c r="F41" s="84">
        <v>1</v>
      </c>
      <c r="G41" s="84"/>
      <c r="H41" s="84">
        <v>1</v>
      </c>
      <c r="I41" s="84"/>
      <c r="J41" s="84"/>
      <c r="K41" s="84"/>
      <c r="L41" s="84"/>
      <c r="M41" s="84"/>
      <c r="N41" s="84"/>
      <c r="O41" s="84">
        <f t="shared" si="5"/>
        <v>2</v>
      </c>
    </row>
    <row r="42" ht="17" customHeight="1" spans="1:15">
      <c r="A42" s="93" t="s">
        <v>241</v>
      </c>
      <c r="B42" s="94"/>
      <c r="C42" s="94"/>
      <c r="D42" s="94"/>
      <c r="E42" s="94"/>
      <c r="F42" s="94"/>
      <c r="G42" s="84">
        <v>1</v>
      </c>
      <c r="H42" s="84"/>
      <c r="I42" s="94"/>
      <c r="J42" s="94"/>
      <c r="K42" s="94"/>
      <c r="L42" s="94">
        <v>1</v>
      </c>
      <c r="M42" s="94"/>
      <c r="N42" s="94"/>
      <c r="O42" s="94">
        <f t="shared" si="5"/>
        <v>2</v>
      </c>
    </row>
    <row r="43" ht="17" customHeight="1" spans="1:15">
      <c r="A43" s="93" t="s">
        <v>242</v>
      </c>
      <c r="B43" s="94">
        <v>1</v>
      </c>
      <c r="C43" s="94"/>
      <c r="D43" s="94">
        <v>1</v>
      </c>
      <c r="E43" s="94"/>
      <c r="F43" s="94"/>
      <c r="G43" s="84"/>
      <c r="H43" s="84"/>
      <c r="I43" s="94"/>
      <c r="J43" s="94"/>
      <c r="K43" s="94"/>
      <c r="L43" s="94"/>
      <c r="M43" s="94"/>
      <c r="N43" s="94"/>
      <c r="O43" s="94">
        <f t="shared" si="5"/>
        <v>2</v>
      </c>
    </row>
    <row r="44" ht="17" customHeight="1" spans="1:15">
      <c r="A44" s="93" t="s">
        <v>936</v>
      </c>
      <c r="B44" s="94"/>
      <c r="C44" s="94">
        <v>1</v>
      </c>
      <c r="D44" s="94"/>
      <c r="E44" s="94"/>
      <c r="F44" s="94"/>
      <c r="G44" s="84"/>
      <c r="H44" s="84"/>
      <c r="I44" s="94"/>
      <c r="J44" s="94"/>
      <c r="K44" s="94"/>
      <c r="L44" s="94"/>
      <c r="M44" s="94"/>
      <c r="N44" s="94"/>
      <c r="O44" s="94">
        <f t="shared" si="5"/>
        <v>1</v>
      </c>
    </row>
    <row r="45" ht="17" customHeight="1" spans="1:15">
      <c r="A45" s="93" t="s">
        <v>246</v>
      </c>
      <c r="B45" s="94"/>
      <c r="C45" s="84">
        <v>2</v>
      </c>
      <c r="D45" s="84">
        <v>1</v>
      </c>
      <c r="E45" s="84">
        <v>1</v>
      </c>
      <c r="F45" s="84"/>
      <c r="G45" s="84"/>
      <c r="H45" s="84"/>
      <c r="I45" s="84">
        <v>2</v>
      </c>
      <c r="J45" s="84"/>
      <c r="K45" s="84"/>
      <c r="L45" s="84"/>
      <c r="M45" s="84"/>
      <c r="N45" s="84"/>
      <c r="O45" s="84">
        <f t="shared" si="5"/>
        <v>6</v>
      </c>
    </row>
    <row r="46" ht="17" customHeight="1" spans="1:15">
      <c r="A46" s="94" t="s">
        <v>1012</v>
      </c>
      <c r="B46" s="94">
        <f t="shared" ref="B46:L46" si="6">SUM(B37:B45)</f>
        <v>3</v>
      </c>
      <c r="C46" s="94">
        <f t="shared" si="6"/>
        <v>5</v>
      </c>
      <c r="D46" s="84">
        <f t="shared" si="6"/>
        <v>2</v>
      </c>
      <c r="E46" s="94">
        <f t="shared" si="6"/>
        <v>1</v>
      </c>
      <c r="F46" s="94">
        <f t="shared" si="6"/>
        <v>1</v>
      </c>
      <c r="G46" s="84">
        <f t="shared" si="6"/>
        <v>2</v>
      </c>
      <c r="H46" s="84">
        <f t="shared" si="6"/>
        <v>1</v>
      </c>
      <c r="I46" s="94">
        <f t="shared" si="6"/>
        <v>2</v>
      </c>
      <c r="J46" s="94">
        <f t="shared" si="6"/>
        <v>1</v>
      </c>
      <c r="K46" s="94">
        <f t="shared" si="6"/>
        <v>2</v>
      </c>
      <c r="L46" s="94">
        <f t="shared" si="6"/>
        <v>1</v>
      </c>
      <c r="M46" s="94"/>
      <c r="N46" s="94"/>
      <c r="O46" s="94">
        <f>SUM(O37:O45)</f>
        <v>21</v>
      </c>
    </row>
    <row r="47" ht="9" customHeight="1" spans="1:15">
      <c r="A47" s="95"/>
      <c r="B47" s="96"/>
      <c r="C47" s="96"/>
      <c r="D47" s="96"/>
      <c r="E47" s="96"/>
      <c r="F47" s="96"/>
      <c r="G47" s="97"/>
      <c r="H47" s="97"/>
      <c r="I47" s="96"/>
      <c r="J47" s="96"/>
      <c r="K47" s="96"/>
      <c r="L47" s="96"/>
      <c r="M47" s="96"/>
      <c r="N47" s="96"/>
      <c r="O47" s="100"/>
    </row>
    <row r="48" ht="17" customHeight="1" spans="1:15">
      <c r="A48" s="84" t="s">
        <v>1034</v>
      </c>
      <c r="B48" s="92"/>
      <c r="C48" s="84"/>
      <c r="D48" s="84"/>
      <c r="E48" s="84"/>
      <c r="F48" s="84"/>
      <c r="G48" s="84"/>
      <c r="H48" s="84"/>
      <c r="I48" s="94"/>
      <c r="J48" s="94"/>
      <c r="K48" s="94"/>
      <c r="L48" s="94"/>
      <c r="M48" s="84"/>
      <c r="N48" s="84"/>
      <c r="O48" s="84">
        <f t="shared" ref="O48:O62" si="7">SUM(B48:N48)</f>
        <v>0</v>
      </c>
    </row>
    <row r="49" ht="17" customHeight="1" spans="1:15">
      <c r="A49" s="93" t="s">
        <v>1035</v>
      </c>
      <c r="B49" s="84"/>
      <c r="C49" s="84"/>
      <c r="D49" s="84"/>
      <c r="E49" s="84"/>
      <c r="F49" s="84"/>
      <c r="G49" s="84">
        <v>1</v>
      </c>
      <c r="H49" s="84"/>
      <c r="I49" s="94"/>
      <c r="J49" s="94"/>
      <c r="K49" s="94"/>
      <c r="L49" s="94"/>
      <c r="M49" s="84"/>
      <c r="N49" s="84"/>
      <c r="O49" s="84">
        <f t="shared" si="7"/>
        <v>1</v>
      </c>
    </row>
    <row r="50" ht="17" customHeight="1" spans="1:15">
      <c r="A50" s="93" t="s">
        <v>128</v>
      </c>
      <c r="B50" s="84"/>
      <c r="C50" s="84">
        <v>1</v>
      </c>
      <c r="D50" s="84">
        <v>1</v>
      </c>
      <c r="E50" s="84"/>
      <c r="F50" s="84"/>
      <c r="G50" s="84"/>
      <c r="H50" s="84"/>
      <c r="I50" s="94"/>
      <c r="J50" s="94"/>
      <c r="K50" s="94"/>
      <c r="L50" s="94"/>
      <c r="M50" s="84"/>
      <c r="N50" s="84"/>
      <c r="O50" s="84">
        <f t="shared" si="7"/>
        <v>2</v>
      </c>
    </row>
    <row r="51" ht="17" customHeight="1" spans="1:15">
      <c r="A51" s="93" t="s">
        <v>130</v>
      </c>
      <c r="B51" s="84"/>
      <c r="C51" s="84">
        <v>1</v>
      </c>
      <c r="D51" s="84"/>
      <c r="E51" s="84">
        <v>1</v>
      </c>
      <c r="F51" s="84"/>
      <c r="G51" s="84"/>
      <c r="H51" s="84"/>
      <c r="I51" s="94"/>
      <c r="J51" s="94"/>
      <c r="K51" s="94"/>
      <c r="L51" s="94"/>
      <c r="M51" s="84"/>
      <c r="N51" s="84"/>
      <c r="O51" s="84">
        <f t="shared" si="7"/>
        <v>2</v>
      </c>
    </row>
    <row r="52" ht="17" customHeight="1" spans="1:15">
      <c r="A52" s="93" t="s">
        <v>132</v>
      </c>
      <c r="B52" s="94"/>
      <c r="C52" s="94"/>
      <c r="D52" s="94"/>
      <c r="E52" s="94"/>
      <c r="F52" s="94">
        <v>1</v>
      </c>
      <c r="G52" s="84">
        <v>1</v>
      </c>
      <c r="H52" s="84"/>
      <c r="I52" s="94"/>
      <c r="J52" s="94"/>
      <c r="K52" s="94"/>
      <c r="L52" s="94"/>
      <c r="M52" s="94"/>
      <c r="N52" s="94"/>
      <c r="O52" s="94">
        <f t="shared" si="7"/>
        <v>2</v>
      </c>
    </row>
    <row r="53" ht="17" customHeight="1" spans="1:15">
      <c r="A53" s="93" t="s">
        <v>181</v>
      </c>
      <c r="B53" s="94"/>
      <c r="C53" s="94">
        <v>1</v>
      </c>
      <c r="D53" s="94">
        <v>2</v>
      </c>
      <c r="E53" s="94"/>
      <c r="F53" s="94"/>
      <c r="G53" s="84"/>
      <c r="H53" s="84"/>
      <c r="I53" s="94"/>
      <c r="J53" s="94"/>
      <c r="K53" s="94"/>
      <c r="L53" s="94"/>
      <c r="M53" s="94"/>
      <c r="N53" s="94"/>
      <c r="O53" s="94">
        <f t="shared" si="7"/>
        <v>3</v>
      </c>
    </row>
    <row r="54" ht="17" customHeight="1" spans="1:15">
      <c r="A54" s="93" t="s">
        <v>882</v>
      </c>
      <c r="B54" s="94"/>
      <c r="C54" s="94">
        <v>2</v>
      </c>
      <c r="D54" s="94">
        <v>2</v>
      </c>
      <c r="E54" s="94"/>
      <c r="F54" s="94"/>
      <c r="G54" s="84"/>
      <c r="H54" s="84"/>
      <c r="I54" s="94"/>
      <c r="J54" s="94"/>
      <c r="K54" s="94"/>
      <c r="L54" s="94"/>
      <c r="M54" s="94"/>
      <c r="N54" s="94"/>
      <c r="O54" s="94">
        <f t="shared" si="7"/>
        <v>4</v>
      </c>
    </row>
    <row r="55" ht="17" customHeight="1" spans="1:15">
      <c r="A55" s="93" t="s">
        <v>190</v>
      </c>
      <c r="B55" s="94"/>
      <c r="C55" s="94">
        <v>1</v>
      </c>
      <c r="D55" s="94">
        <v>2</v>
      </c>
      <c r="E55" s="94"/>
      <c r="F55" s="94"/>
      <c r="G55" s="84"/>
      <c r="H55" s="84"/>
      <c r="I55" s="94"/>
      <c r="J55" s="94"/>
      <c r="K55" s="94"/>
      <c r="L55" s="94"/>
      <c r="M55" s="94"/>
      <c r="N55" s="94"/>
      <c r="O55" s="94">
        <f t="shared" si="7"/>
        <v>3</v>
      </c>
    </row>
    <row r="56" ht="17" customHeight="1" spans="1:15">
      <c r="A56" s="93" t="s">
        <v>885</v>
      </c>
      <c r="B56" s="94"/>
      <c r="C56" s="94">
        <v>2</v>
      </c>
      <c r="D56" s="94">
        <v>2</v>
      </c>
      <c r="E56" s="94"/>
      <c r="F56" s="94"/>
      <c r="G56" s="84"/>
      <c r="H56" s="84"/>
      <c r="I56" s="94"/>
      <c r="J56" s="94"/>
      <c r="K56" s="94"/>
      <c r="L56" s="94"/>
      <c r="M56" s="94"/>
      <c r="N56" s="94"/>
      <c r="O56" s="94">
        <f t="shared" si="7"/>
        <v>4</v>
      </c>
    </row>
    <row r="57" ht="17" customHeight="1" spans="1:15">
      <c r="A57" s="93" t="s">
        <v>204</v>
      </c>
      <c r="B57" s="94">
        <v>1</v>
      </c>
      <c r="C57" s="94">
        <v>1</v>
      </c>
      <c r="D57" s="94">
        <v>1</v>
      </c>
      <c r="E57" s="94">
        <v>1</v>
      </c>
      <c r="F57" s="94"/>
      <c r="G57" s="84"/>
      <c r="H57" s="84"/>
      <c r="I57" s="94"/>
      <c r="J57" s="94"/>
      <c r="K57" s="94"/>
      <c r="L57" s="94"/>
      <c r="M57" s="94"/>
      <c r="N57" s="94"/>
      <c r="O57" s="94">
        <f t="shared" si="7"/>
        <v>4</v>
      </c>
    </row>
    <row r="58" ht="17" customHeight="1" spans="1:15">
      <c r="A58" s="93" t="s">
        <v>206</v>
      </c>
      <c r="B58" s="94"/>
      <c r="C58" s="94">
        <v>1</v>
      </c>
      <c r="D58" s="94">
        <v>2</v>
      </c>
      <c r="E58" s="94"/>
      <c r="F58" s="94"/>
      <c r="G58" s="84"/>
      <c r="H58" s="84"/>
      <c r="I58" s="94"/>
      <c r="J58" s="94"/>
      <c r="K58" s="94"/>
      <c r="L58" s="94"/>
      <c r="M58" s="94"/>
      <c r="N58" s="94"/>
      <c r="O58" s="94">
        <f t="shared" si="7"/>
        <v>3</v>
      </c>
    </row>
    <row r="59" ht="17" customHeight="1" spans="1:15">
      <c r="A59" s="93" t="s">
        <v>210</v>
      </c>
      <c r="B59" s="94"/>
      <c r="C59" s="94"/>
      <c r="D59" s="94">
        <v>2</v>
      </c>
      <c r="E59" s="94"/>
      <c r="F59" s="94"/>
      <c r="G59" s="84"/>
      <c r="H59" s="84"/>
      <c r="I59" s="94"/>
      <c r="J59" s="94"/>
      <c r="K59" s="94"/>
      <c r="L59" s="94"/>
      <c r="M59" s="94"/>
      <c r="N59" s="94"/>
      <c r="O59" s="94">
        <f t="shared" si="7"/>
        <v>2</v>
      </c>
    </row>
    <row r="60" ht="17" customHeight="1" spans="1:15">
      <c r="A60" s="93" t="s">
        <v>927</v>
      </c>
      <c r="B60" s="94">
        <v>1</v>
      </c>
      <c r="C60" s="94"/>
      <c r="D60" s="94">
        <v>1</v>
      </c>
      <c r="E60" s="94"/>
      <c r="F60" s="94"/>
      <c r="G60" s="84"/>
      <c r="H60" s="84"/>
      <c r="I60" s="94"/>
      <c r="J60" s="94"/>
      <c r="K60" s="94"/>
      <c r="L60" s="94"/>
      <c r="M60" s="94">
        <v>1</v>
      </c>
      <c r="N60" s="94"/>
      <c r="O60" s="94">
        <f t="shared" si="7"/>
        <v>3</v>
      </c>
    </row>
    <row r="61" ht="17" customHeight="1" spans="1:15">
      <c r="A61" s="93" t="s">
        <v>218</v>
      </c>
      <c r="B61" s="94"/>
      <c r="C61" s="84">
        <v>3</v>
      </c>
      <c r="D61" s="84">
        <v>4</v>
      </c>
      <c r="E61" s="84">
        <v>1</v>
      </c>
      <c r="F61" s="84"/>
      <c r="G61" s="84"/>
      <c r="H61" s="84">
        <v>1</v>
      </c>
      <c r="I61" s="94"/>
      <c r="J61" s="94"/>
      <c r="K61" s="94"/>
      <c r="L61" s="94"/>
      <c r="M61" s="84"/>
      <c r="N61" s="84"/>
      <c r="O61" s="84">
        <f t="shared" si="7"/>
        <v>9</v>
      </c>
    </row>
    <row r="62" ht="17" customHeight="1" spans="1:15">
      <c r="A62" s="94" t="s">
        <v>1009</v>
      </c>
      <c r="B62" s="94">
        <f t="shared" ref="B62:H62" si="8">SUM(B48:B61)</f>
        <v>2</v>
      </c>
      <c r="C62" s="94">
        <f t="shared" si="8"/>
        <v>13</v>
      </c>
      <c r="D62" s="94">
        <f t="shared" si="8"/>
        <v>19</v>
      </c>
      <c r="E62" s="94">
        <f t="shared" si="8"/>
        <v>3</v>
      </c>
      <c r="F62" s="94">
        <f t="shared" si="8"/>
        <v>1</v>
      </c>
      <c r="G62" s="84">
        <f t="shared" si="8"/>
        <v>2</v>
      </c>
      <c r="H62" s="84">
        <f t="shared" si="8"/>
        <v>1</v>
      </c>
      <c r="I62" s="94"/>
      <c r="J62" s="94"/>
      <c r="K62" s="94"/>
      <c r="L62" s="94"/>
      <c r="M62" s="94">
        <f>SUM(M48:M61)</f>
        <v>1</v>
      </c>
      <c r="N62" s="94">
        <f>SUM(N48:N61)</f>
        <v>0</v>
      </c>
      <c r="O62" s="94">
        <f t="shared" si="7"/>
        <v>42</v>
      </c>
    </row>
    <row r="63" ht="9" customHeight="1" spans="1:15">
      <c r="A63" s="95"/>
      <c r="B63" s="96"/>
      <c r="C63" s="96"/>
      <c r="D63" s="96"/>
      <c r="E63" s="96"/>
      <c r="F63" s="96"/>
      <c r="G63" s="97"/>
      <c r="H63" s="97"/>
      <c r="I63" s="96"/>
      <c r="J63" s="96"/>
      <c r="K63" s="96"/>
      <c r="L63" s="96"/>
      <c r="M63" s="96"/>
      <c r="N63" s="96"/>
      <c r="O63" s="100"/>
    </row>
    <row r="64" ht="17" customHeight="1" spans="1:15">
      <c r="A64" s="94" t="s">
        <v>247</v>
      </c>
      <c r="B64" s="94">
        <f t="shared" ref="B64:O64" si="9">B46+B62</f>
        <v>5</v>
      </c>
      <c r="C64" s="94">
        <f t="shared" si="9"/>
        <v>18</v>
      </c>
      <c r="D64" s="94">
        <f t="shared" si="9"/>
        <v>21</v>
      </c>
      <c r="E64" s="94">
        <f t="shared" si="9"/>
        <v>4</v>
      </c>
      <c r="F64" s="94">
        <f t="shared" si="9"/>
        <v>2</v>
      </c>
      <c r="G64" s="84">
        <f t="shared" si="9"/>
        <v>4</v>
      </c>
      <c r="H64" s="84">
        <f t="shared" si="9"/>
        <v>2</v>
      </c>
      <c r="I64" s="94">
        <f t="shared" si="9"/>
        <v>2</v>
      </c>
      <c r="J64" s="94">
        <f t="shared" si="9"/>
        <v>1</v>
      </c>
      <c r="K64" s="94">
        <f t="shared" si="9"/>
        <v>2</v>
      </c>
      <c r="L64" s="94">
        <f t="shared" si="9"/>
        <v>1</v>
      </c>
      <c r="M64" s="94">
        <f t="shared" si="9"/>
        <v>1</v>
      </c>
      <c r="N64" s="94">
        <f t="shared" si="9"/>
        <v>0</v>
      </c>
      <c r="O64" s="94">
        <f t="shared" si="9"/>
        <v>63</v>
      </c>
    </row>
    <row r="65" hidden="1" customHeight="1"/>
    <row r="66" hidden="1" customHeight="1"/>
    <row r="67" ht="26" hidden="1" customHeight="1" spans="1:15">
      <c r="A67" s="89" t="s">
        <v>1037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ht="17" hidden="1" customHeight="1" spans="1:15">
      <c r="A68" s="84" t="s">
        <v>2</v>
      </c>
      <c r="B68" s="90" t="s">
        <v>1032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9"/>
      <c r="O68" s="94" t="s">
        <v>247</v>
      </c>
    </row>
    <row r="69" ht="17" hidden="1" customHeight="1" spans="1:15">
      <c r="A69" s="84"/>
      <c r="B69" s="92" t="s">
        <v>1033</v>
      </c>
      <c r="C69" s="84" t="s">
        <v>903</v>
      </c>
      <c r="D69" s="84" t="s">
        <v>904</v>
      </c>
      <c r="E69" s="84" t="s">
        <v>603</v>
      </c>
      <c r="F69" s="84" t="s">
        <v>905</v>
      </c>
      <c r="G69" s="84" t="s">
        <v>906</v>
      </c>
      <c r="H69" s="84" t="s">
        <v>907</v>
      </c>
      <c r="I69" s="84" t="s">
        <v>909</v>
      </c>
      <c r="J69" s="84" t="s">
        <v>910</v>
      </c>
      <c r="K69" s="84" t="s">
        <v>912</v>
      </c>
      <c r="L69" s="84" t="s">
        <v>913</v>
      </c>
      <c r="M69" s="84" t="s">
        <v>908</v>
      </c>
      <c r="N69" s="84" t="s">
        <v>915</v>
      </c>
      <c r="O69" s="94"/>
    </row>
    <row r="70" ht="17" hidden="1" customHeight="1" spans="1:15">
      <c r="A70" s="84" t="s">
        <v>154</v>
      </c>
      <c r="B70" s="92" t="str">
        <f t="shared" ref="B70:N70" si="10">IF(B4-B37=0,"",B4-B37)</f>
        <v/>
      </c>
      <c r="C70" s="92" t="str">
        <f t="shared" si="10"/>
        <v/>
      </c>
      <c r="D70" s="92">
        <f t="shared" si="10"/>
        <v>1</v>
      </c>
      <c r="E70" s="92" t="str">
        <f t="shared" si="10"/>
        <v/>
      </c>
      <c r="F70" s="92" t="str">
        <f t="shared" si="10"/>
        <v/>
      </c>
      <c r="G70" s="92" t="str">
        <f t="shared" si="10"/>
        <v/>
      </c>
      <c r="H70" s="92" t="str">
        <f t="shared" si="10"/>
        <v/>
      </c>
      <c r="I70" s="92" t="str">
        <f t="shared" si="10"/>
        <v/>
      </c>
      <c r="J70" s="92">
        <f t="shared" si="10"/>
        <v>1</v>
      </c>
      <c r="K70" s="92" t="str">
        <f t="shared" si="10"/>
        <v/>
      </c>
      <c r="L70" s="92" t="str">
        <f t="shared" si="10"/>
        <v/>
      </c>
      <c r="M70" s="92" t="str">
        <f t="shared" si="10"/>
        <v/>
      </c>
      <c r="N70" s="92" t="str">
        <f t="shared" si="10"/>
        <v/>
      </c>
      <c r="O70" s="84">
        <f t="shared" ref="O70:O78" si="11">SUM(B70:L70)</f>
        <v>2</v>
      </c>
    </row>
    <row r="71" ht="17" hidden="1" customHeight="1" spans="1:15">
      <c r="A71" s="84" t="s">
        <v>231</v>
      </c>
      <c r="B71" s="92" t="str">
        <f t="shared" ref="B71:N71" si="12">IF(B5-B38=0,"",B5-B38)</f>
        <v/>
      </c>
      <c r="C71" s="92" t="str">
        <f t="shared" si="12"/>
        <v/>
      </c>
      <c r="D71" s="92">
        <f t="shared" si="12"/>
        <v>1</v>
      </c>
      <c r="E71" s="92" t="str">
        <f t="shared" si="12"/>
        <v/>
      </c>
      <c r="F71" s="92" t="str">
        <f t="shared" si="12"/>
        <v/>
      </c>
      <c r="G71" s="92" t="str">
        <f t="shared" si="12"/>
        <v/>
      </c>
      <c r="H71" s="92" t="str">
        <f t="shared" si="12"/>
        <v/>
      </c>
      <c r="I71" s="92">
        <f t="shared" si="12"/>
        <v>1</v>
      </c>
      <c r="J71" s="92" t="str">
        <f t="shared" si="12"/>
        <v/>
      </c>
      <c r="K71" s="92" t="str">
        <f t="shared" si="12"/>
        <v/>
      </c>
      <c r="L71" s="92" t="str">
        <f t="shared" si="12"/>
        <v/>
      </c>
      <c r="M71" s="92" t="str">
        <f t="shared" si="12"/>
        <v/>
      </c>
      <c r="N71" s="92" t="str">
        <f t="shared" si="12"/>
        <v/>
      </c>
      <c r="O71" s="84">
        <f t="shared" si="11"/>
        <v>2</v>
      </c>
    </row>
    <row r="72" ht="17" hidden="1" customHeight="1" spans="1:15">
      <c r="A72" s="93" t="s">
        <v>176</v>
      </c>
      <c r="B72" s="92" t="str">
        <f t="shared" ref="B72:N72" si="13">IF(B6-B39=0,"",B6-B39)</f>
        <v/>
      </c>
      <c r="C72" s="92" t="str">
        <f t="shared" si="13"/>
        <v/>
      </c>
      <c r="D72" s="92" t="str">
        <f t="shared" si="13"/>
        <v/>
      </c>
      <c r="E72" s="92" t="str">
        <f t="shared" si="13"/>
        <v/>
      </c>
      <c r="F72" s="92" t="str">
        <f t="shared" si="13"/>
        <v/>
      </c>
      <c r="G72" s="92" t="str">
        <f t="shared" si="13"/>
        <v/>
      </c>
      <c r="H72" s="92" t="str">
        <f t="shared" si="13"/>
        <v/>
      </c>
      <c r="I72" s="92" t="str">
        <f t="shared" si="13"/>
        <v/>
      </c>
      <c r="J72" s="92" t="str">
        <f t="shared" si="13"/>
        <v/>
      </c>
      <c r="K72" s="92" t="str">
        <f t="shared" si="13"/>
        <v/>
      </c>
      <c r="L72" s="92" t="str">
        <f t="shared" si="13"/>
        <v/>
      </c>
      <c r="M72" s="92" t="str">
        <f t="shared" si="13"/>
        <v/>
      </c>
      <c r="N72" s="92" t="str">
        <f t="shared" si="13"/>
        <v/>
      </c>
      <c r="O72" s="84">
        <f t="shared" si="11"/>
        <v>0</v>
      </c>
    </row>
    <row r="73" ht="17" hidden="1" customHeight="1" spans="1:15">
      <c r="A73" s="93" t="s">
        <v>236</v>
      </c>
      <c r="B73" s="92" t="str">
        <f t="shared" ref="B73:N73" si="14">IF(B7-B40=0,"",B7-B40)</f>
        <v/>
      </c>
      <c r="C73" s="92" t="str">
        <f t="shared" si="14"/>
        <v/>
      </c>
      <c r="D73" s="92" t="str">
        <f t="shared" si="14"/>
        <v/>
      </c>
      <c r="E73" s="92" t="str">
        <f t="shared" si="14"/>
        <v/>
      </c>
      <c r="F73" s="92" t="str">
        <f t="shared" si="14"/>
        <v/>
      </c>
      <c r="G73" s="92" t="str">
        <f t="shared" si="14"/>
        <v/>
      </c>
      <c r="H73" s="92" t="str">
        <f t="shared" si="14"/>
        <v/>
      </c>
      <c r="I73" s="92" t="str">
        <f t="shared" si="14"/>
        <v/>
      </c>
      <c r="J73" s="92" t="str">
        <f t="shared" si="14"/>
        <v/>
      </c>
      <c r="K73" s="92" t="str">
        <f t="shared" si="14"/>
        <v/>
      </c>
      <c r="L73" s="92" t="str">
        <f t="shared" si="14"/>
        <v/>
      </c>
      <c r="M73" s="92" t="str">
        <f t="shared" si="14"/>
        <v/>
      </c>
      <c r="N73" s="92" t="str">
        <f t="shared" si="14"/>
        <v/>
      </c>
      <c r="O73" s="84">
        <f t="shared" si="11"/>
        <v>0</v>
      </c>
    </row>
    <row r="74" ht="17" hidden="1" customHeight="1" spans="1:15">
      <c r="A74" s="93" t="s">
        <v>886</v>
      </c>
      <c r="B74" s="92" t="str">
        <f t="shared" ref="B74:N74" si="15">IF(B8-B41=0,"",B8-B41)</f>
        <v/>
      </c>
      <c r="C74" s="92" t="str">
        <f t="shared" si="15"/>
        <v/>
      </c>
      <c r="D74" s="92" t="str">
        <f t="shared" si="15"/>
        <v/>
      </c>
      <c r="E74" s="92" t="str">
        <f t="shared" si="15"/>
        <v/>
      </c>
      <c r="F74" s="92" t="str">
        <f t="shared" si="15"/>
        <v/>
      </c>
      <c r="G74" s="92" t="str">
        <f t="shared" si="15"/>
        <v/>
      </c>
      <c r="H74" s="92" t="str">
        <f t="shared" si="15"/>
        <v/>
      </c>
      <c r="I74" s="92" t="str">
        <f t="shared" si="15"/>
        <v/>
      </c>
      <c r="J74" s="92" t="str">
        <f t="shared" si="15"/>
        <v/>
      </c>
      <c r="K74" s="92" t="str">
        <f t="shared" si="15"/>
        <v/>
      </c>
      <c r="L74" s="92" t="str">
        <f t="shared" si="15"/>
        <v/>
      </c>
      <c r="M74" s="92" t="str">
        <f t="shared" si="15"/>
        <v/>
      </c>
      <c r="N74" s="92" t="str">
        <f t="shared" si="15"/>
        <v/>
      </c>
      <c r="O74" s="84">
        <f t="shared" si="11"/>
        <v>0</v>
      </c>
    </row>
    <row r="75" ht="17" hidden="1" customHeight="1" spans="1:15">
      <c r="A75" s="93" t="s">
        <v>241</v>
      </c>
      <c r="B75" s="92" t="str">
        <f t="shared" ref="B75:N75" si="16">IF(B9-B42=0,"",B9-B42)</f>
        <v/>
      </c>
      <c r="C75" s="92" t="str">
        <f t="shared" si="16"/>
        <v/>
      </c>
      <c r="D75" s="92">
        <f t="shared" si="16"/>
        <v>1</v>
      </c>
      <c r="E75" s="92" t="str">
        <f t="shared" si="16"/>
        <v/>
      </c>
      <c r="F75" s="92" t="str">
        <f t="shared" si="16"/>
        <v/>
      </c>
      <c r="G75" s="92" t="str">
        <f t="shared" si="16"/>
        <v/>
      </c>
      <c r="H75" s="92" t="str">
        <f t="shared" si="16"/>
        <v/>
      </c>
      <c r="I75" s="92" t="str">
        <f t="shared" si="16"/>
        <v/>
      </c>
      <c r="J75" s="92" t="str">
        <f t="shared" si="16"/>
        <v/>
      </c>
      <c r="K75" s="92" t="str">
        <f t="shared" si="16"/>
        <v/>
      </c>
      <c r="L75" s="92" t="str">
        <f t="shared" si="16"/>
        <v/>
      </c>
      <c r="M75" s="92" t="str">
        <f t="shared" si="16"/>
        <v/>
      </c>
      <c r="N75" s="92" t="str">
        <f t="shared" si="16"/>
        <v/>
      </c>
      <c r="O75" s="94">
        <f t="shared" si="11"/>
        <v>1</v>
      </c>
    </row>
    <row r="76" ht="17" hidden="1" customHeight="1" spans="1:15">
      <c r="A76" s="93" t="s">
        <v>242</v>
      </c>
      <c r="B76" s="92" t="str">
        <f t="shared" ref="B76:N76" si="17">IF(B10-B43=0,"",B10-B43)</f>
        <v/>
      </c>
      <c r="C76" s="92" t="str">
        <f t="shared" si="17"/>
        <v/>
      </c>
      <c r="D76" s="92" t="str">
        <f t="shared" si="17"/>
        <v/>
      </c>
      <c r="E76" s="92" t="str">
        <f t="shared" si="17"/>
        <v/>
      </c>
      <c r="F76" s="92" t="str">
        <f t="shared" si="17"/>
        <v/>
      </c>
      <c r="G76" s="92" t="str">
        <f t="shared" si="17"/>
        <v/>
      </c>
      <c r="H76" s="92" t="str">
        <f t="shared" si="17"/>
        <v/>
      </c>
      <c r="I76" s="92" t="str">
        <f t="shared" si="17"/>
        <v/>
      </c>
      <c r="J76" s="92" t="str">
        <f t="shared" si="17"/>
        <v/>
      </c>
      <c r="K76" s="92" t="str">
        <f t="shared" si="17"/>
        <v/>
      </c>
      <c r="L76" s="92" t="str">
        <f t="shared" si="17"/>
        <v/>
      </c>
      <c r="M76" s="92" t="str">
        <f t="shared" si="17"/>
        <v/>
      </c>
      <c r="N76" s="92" t="str">
        <f t="shared" si="17"/>
        <v/>
      </c>
      <c r="O76" s="94">
        <f t="shared" si="11"/>
        <v>0</v>
      </c>
    </row>
    <row r="77" ht="17" hidden="1" customHeight="1" spans="1:15">
      <c r="A77" s="93" t="s">
        <v>936</v>
      </c>
      <c r="B77" s="92" t="str">
        <f t="shared" ref="B77:N77" si="18">IF(B11-B44=0,"",B11-B44)</f>
        <v/>
      </c>
      <c r="C77" s="92" t="str">
        <f t="shared" si="18"/>
        <v/>
      </c>
      <c r="D77" s="92" t="str">
        <f t="shared" si="18"/>
        <v/>
      </c>
      <c r="E77" s="92">
        <f t="shared" si="18"/>
        <v>1</v>
      </c>
      <c r="F77" s="92" t="str">
        <f t="shared" si="18"/>
        <v/>
      </c>
      <c r="G77" s="92" t="str">
        <f t="shared" si="18"/>
        <v/>
      </c>
      <c r="H77" s="92" t="str">
        <f t="shared" si="18"/>
        <v/>
      </c>
      <c r="I77" s="92" t="str">
        <f t="shared" si="18"/>
        <v/>
      </c>
      <c r="J77" s="92" t="str">
        <f t="shared" si="18"/>
        <v/>
      </c>
      <c r="K77" s="92" t="str">
        <f t="shared" si="18"/>
        <v/>
      </c>
      <c r="L77" s="92" t="str">
        <f t="shared" si="18"/>
        <v/>
      </c>
      <c r="M77" s="92" t="str">
        <f t="shared" si="18"/>
        <v/>
      </c>
      <c r="N77" s="92" t="str">
        <f t="shared" si="18"/>
        <v/>
      </c>
      <c r="O77" s="94">
        <f t="shared" si="11"/>
        <v>1</v>
      </c>
    </row>
    <row r="78" ht="17" hidden="1" customHeight="1" spans="1:15">
      <c r="A78" s="93" t="s">
        <v>246</v>
      </c>
      <c r="B78" s="92" t="str">
        <f t="shared" ref="B78:N78" si="19">IF(B12-B45=0,"",B12-B45)</f>
        <v/>
      </c>
      <c r="C78" s="92" t="str">
        <f t="shared" si="19"/>
        <v/>
      </c>
      <c r="D78" s="92">
        <f t="shared" si="19"/>
        <v>1</v>
      </c>
      <c r="E78" s="92" t="str">
        <f t="shared" si="19"/>
        <v/>
      </c>
      <c r="F78" s="92" t="str">
        <f t="shared" si="19"/>
        <v/>
      </c>
      <c r="G78" s="92" t="str">
        <f t="shared" si="19"/>
        <v/>
      </c>
      <c r="H78" s="92" t="str">
        <f t="shared" si="19"/>
        <v/>
      </c>
      <c r="I78" s="92" t="str">
        <f t="shared" si="19"/>
        <v/>
      </c>
      <c r="J78" s="92" t="str">
        <f t="shared" si="19"/>
        <v/>
      </c>
      <c r="K78" s="92" t="str">
        <f t="shared" si="19"/>
        <v/>
      </c>
      <c r="L78" s="92" t="str">
        <f t="shared" si="19"/>
        <v/>
      </c>
      <c r="M78" s="92" t="str">
        <f t="shared" si="19"/>
        <v/>
      </c>
      <c r="N78" s="92" t="str">
        <f t="shared" si="19"/>
        <v/>
      </c>
      <c r="O78" s="84">
        <f t="shared" si="11"/>
        <v>1</v>
      </c>
    </row>
    <row r="79" ht="17" hidden="1" customHeight="1" spans="1:15">
      <c r="A79" s="94" t="s">
        <v>1012</v>
      </c>
      <c r="B79" s="94">
        <f t="shared" ref="B79:L79" si="20">SUM(B70:B78)</f>
        <v>0</v>
      </c>
      <c r="C79" s="94">
        <f t="shared" si="20"/>
        <v>0</v>
      </c>
      <c r="D79" s="84">
        <f t="shared" si="20"/>
        <v>4</v>
      </c>
      <c r="E79" s="94">
        <f t="shared" si="20"/>
        <v>1</v>
      </c>
      <c r="F79" s="94">
        <f t="shared" si="20"/>
        <v>0</v>
      </c>
      <c r="G79" s="84">
        <f t="shared" si="20"/>
        <v>0</v>
      </c>
      <c r="H79" s="84">
        <f t="shared" si="20"/>
        <v>0</v>
      </c>
      <c r="I79" s="94">
        <f t="shared" si="20"/>
        <v>1</v>
      </c>
      <c r="J79" s="94">
        <f t="shared" si="20"/>
        <v>1</v>
      </c>
      <c r="K79" s="94">
        <f t="shared" si="20"/>
        <v>0</v>
      </c>
      <c r="L79" s="94">
        <f t="shared" si="20"/>
        <v>0</v>
      </c>
      <c r="M79" s="94"/>
      <c r="N79" s="94"/>
      <c r="O79" s="94">
        <f>SUM(O70:O78)</f>
        <v>7</v>
      </c>
    </row>
    <row r="80" ht="9" hidden="1" customHeight="1" spans="1:15">
      <c r="A80" s="95"/>
      <c r="B80" s="96"/>
      <c r="C80" s="96"/>
      <c r="D80" s="96"/>
      <c r="E80" s="96"/>
      <c r="F80" s="96"/>
      <c r="G80" s="97"/>
      <c r="H80" s="97"/>
      <c r="I80" s="96"/>
      <c r="J80" s="96"/>
      <c r="K80" s="96"/>
      <c r="L80" s="96"/>
      <c r="M80" s="96"/>
      <c r="N80" s="96"/>
      <c r="O80" s="100"/>
    </row>
    <row r="81" ht="17" hidden="1" customHeight="1" spans="1:15">
      <c r="A81" s="84" t="s">
        <v>1034</v>
      </c>
      <c r="B81" s="92" t="str">
        <f t="shared" ref="B81:N81" si="21">IF(B15-B48=0,"",B15-B48)</f>
        <v/>
      </c>
      <c r="C81" s="92" t="str">
        <f t="shared" si="21"/>
        <v/>
      </c>
      <c r="D81" s="92">
        <f t="shared" si="21"/>
        <v>1</v>
      </c>
      <c r="E81" s="92">
        <f t="shared" si="21"/>
        <v>1</v>
      </c>
      <c r="F81" s="92" t="str">
        <f t="shared" si="21"/>
        <v/>
      </c>
      <c r="G81" s="92" t="str">
        <f t="shared" si="21"/>
        <v/>
      </c>
      <c r="H81" s="92" t="str">
        <f t="shared" si="21"/>
        <v/>
      </c>
      <c r="I81" s="92" t="str">
        <f t="shared" si="21"/>
        <v/>
      </c>
      <c r="J81" s="92" t="str">
        <f t="shared" si="21"/>
        <v/>
      </c>
      <c r="K81" s="92" t="str">
        <f t="shared" si="21"/>
        <v/>
      </c>
      <c r="L81" s="92" t="str">
        <f t="shared" si="21"/>
        <v/>
      </c>
      <c r="M81" s="92" t="str">
        <f t="shared" si="21"/>
        <v/>
      </c>
      <c r="N81" s="92" t="str">
        <f t="shared" si="21"/>
        <v/>
      </c>
      <c r="O81" s="84">
        <f t="shared" ref="O81:O95" si="22">SUM(B81:N81)</f>
        <v>2</v>
      </c>
    </row>
    <row r="82" ht="17" hidden="1" customHeight="1" spans="1:15">
      <c r="A82" s="93" t="s">
        <v>1035</v>
      </c>
      <c r="B82" s="92" t="str">
        <f t="shared" ref="B82:N82" si="23">IF(B16-B49=0,"",B16-B49)</f>
        <v/>
      </c>
      <c r="C82" s="92" t="str">
        <f t="shared" si="23"/>
        <v/>
      </c>
      <c r="D82" s="92" t="str">
        <f t="shared" si="23"/>
        <v/>
      </c>
      <c r="E82" s="92" t="str">
        <f t="shared" si="23"/>
        <v/>
      </c>
      <c r="F82" s="92">
        <f t="shared" si="23"/>
        <v>1</v>
      </c>
      <c r="G82" s="92" t="str">
        <f t="shared" si="23"/>
        <v/>
      </c>
      <c r="H82" s="92">
        <f t="shared" si="23"/>
        <v>1</v>
      </c>
      <c r="I82" s="92" t="str">
        <f t="shared" si="23"/>
        <v/>
      </c>
      <c r="J82" s="92" t="str">
        <f t="shared" si="23"/>
        <v/>
      </c>
      <c r="K82" s="92" t="str">
        <f t="shared" si="23"/>
        <v/>
      </c>
      <c r="L82" s="92" t="str">
        <f t="shared" si="23"/>
        <v/>
      </c>
      <c r="M82" s="92" t="str">
        <f t="shared" si="23"/>
        <v/>
      </c>
      <c r="N82" s="92" t="str">
        <f t="shared" si="23"/>
        <v/>
      </c>
      <c r="O82" s="84">
        <f t="shared" si="22"/>
        <v>2</v>
      </c>
    </row>
    <row r="83" ht="17" hidden="1" customHeight="1" spans="1:15">
      <c r="A83" s="93" t="s">
        <v>128</v>
      </c>
      <c r="B83" s="92" t="str">
        <f t="shared" ref="B83:N83" si="24">IF(B17-B50=0,"",B17-B50)</f>
        <v/>
      </c>
      <c r="C83" s="92" t="str">
        <f t="shared" si="24"/>
        <v/>
      </c>
      <c r="D83" s="92" t="str">
        <f t="shared" si="24"/>
        <v/>
      </c>
      <c r="E83" s="92" t="str">
        <f t="shared" si="24"/>
        <v/>
      </c>
      <c r="F83" s="92" t="str">
        <f t="shared" si="24"/>
        <v/>
      </c>
      <c r="G83" s="92" t="str">
        <f t="shared" si="24"/>
        <v/>
      </c>
      <c r="H83" s="92" t="str">
        <f t="shared" si="24"/>
        <v/>
      </c>
      <c r="I83" s="92" t="str">
        <f t="shared" si="24"/>
        <v/>
      </c>
      <c r="J83" s="92" t="str">
        <f t="shared" si="24"/>
        <v/>
      </c>
      <c r="K83" s="92" t="str">
        <f t="shared" si="24"/>
        <v/>
      </c>
      <c r="L83" s="92" t="str">
        <f t="shared" si="24"/>
        <v/>
      </c>
      <c r="M83" s="92" t="str">
        <f t="shared" si="24"/>
        <v/>
      </c>
      <c r="N83" s="92" t="str">
        <f t="shared" si="24"/>
        <v/>
      </c>
      <c r="O83" s="84">
        <f t="shared" si="22"/>
        <v>0</v>
      </c>
    </row>
    <row r="84" ht="17" hidden="1" customHeight="1" spans="1:15">
      <c r="A84" s="93" t="s">
        <v>130</v>
      </c>
      <c r="B84" s="92" t="str">
        <f t="shared" ref="B84:N84" si="25">IF(B18-B51=0,"",B18-B51)</f>
        <v/>
      </c>
      <c r="C84" s="92" t="str">
        <f t="shared" si="25"/>
        <v/>
      </c>
      <c r="D84" s="92" t="str">
        <f t="shared" si="25"/>
        <v/>
      </c>
      <c r="E84" s="92" t="str">
        <f t="shared" si="25"/>
        <v/>
      </c>
      <c r="F84" s="92" t="str">
        <f t="shared" si="25"/>
        <v/>
      </c>
      <c r="G84" s="92" t="str">
        <f t="shared" si="25"/>
        <v/>
      </c>
      <c r="H84" s="92" t="str">
        <f t="shared" si="25"/>
        <v/>
      </c>
      <c r="I84" s="92" t="str">
        <f t="shared" si="25"/>
        <v/>
      </c>
      <c r="J84" s="92" t="str">
        <f t="shared" si="25"/>
        <v/>
      </c>
      <c r="K84" s="92" t="str">
        <f t="shared" si="25"/>
        <v/>
      </c>
      <c r="L84" s="92" t="str">
        <f t="shared" si="25"/>
        <v/>
      </c>
      <c r="M84" s="92" t="str">
        <f t="shared" si="25"/>
        <v/>
      </c>
      <c r="N84" s="92" t="str">
        <f t="shared" si="25"/>
        <v/>
      </c>
      <c r="O84" s="84">
        <f t="shared" si="22"/>
        <v>0</v>
      </c>
    </row>
    <row r="85" ht="17" hidden="1" customHeight="1" spans="1:15">
      <c r="A85" s="93" t="s">
        <v>132</v>
      </c>
      <c r="B85" s="92" t="str">
        <f t="shared" ref="B85:N85" si="26">IF(B19-B52=0,"",B19-B52)</f>
        <v/>
      </c>
      <c r="C85" s="92" t="str">
        <f t="shared" si="26"/>
        <v/>
      </c>
      <c r="D85" s="92" t="str">
        <f t="shared" si="26"/>
        <v/>
      </c>
      <c r="E85" s="92" t="str">
        <f t="shared" si="26"/>
        <v/>
      </c>
      <c r="F85" s="92" t="str">
        <f t="shared" si="26"/>
        <v/>
      </c>
      <c r="G85" s="92" t="str">
        <f t="shared" si="26"/>
        <v/>
      </c>
      <c r="H85" s="92" t="str">
        <f t="shared" si="26"/>
        <v/>
      </c>
      <c r="I85" s="92" t="str">
        <f t="shared" si="26"/>
        <v/>
      </c>
      <c r="J85" s="92" t="str">
        <f t="shared" si="26"/>
        <v/>
      </c>
      <c r="K85" s="92" t="str">
        <f t="shared" si="26"/>
        <v/>
      </c>
      <c r="L85" s="92" t="str">
        <f t="shared" si="26"/>
        <v/>
      </c>
      <c r="M85" s="92" t="str">
        <f t="shared" si="26"/>
        <v/>
      </c>
      <c r="N85" s="92" t="str">
        <f t="shared" si="26"/>
        <v/>
      </c>
      <c r="O85" s="94">
        <f t="shared" si="22"/>
        <v>0</v>
      </c>
    </row>
    <row r="86" ht="17" hidden="1" customHeight="1" spans="1:15">
      <c r="A86" s="93" t="s">
        <v>181</v>
      </c>
      <c r="B86" s="92" t="str">
        <f t="shared" ref="B86:N86" si="27">IF(B20-B53=0,"",B20-B53)</f>
        <v/>
      </c>
      <c r="C86" s="92" t="str">
        <f t="shared" si="27"/>
        <v/>
      </c>
      <c r="D86" s="92" t="str">
        <f t="shared" si="27"/>
        <v/>
      </c>
      <c r="E86" s="92" t="str">
        <f t="shared" si="27"/>
        <v/>
      </c>
      <c r="F86" s="92" t="str">
        <f t="shared" si="27"/>
        <v/>
      </c>
      <c r="G86" s="92" t="str">
        <f t="shared" si="27"/>
        <v/>
      </c>
      <c r="H86" s="92" t="str">
        <f t="shared" si="27"/>
        <v/>
      </c>
      <c r="I86" s="92" t="str">
        <f t="shared" si="27"/>
        <v/>
      </c>
      <c r="J86" s="92" t="str">
        <f t="shared" si="27"/>
        <v/>
      </c>
      <c r="K86" s="92" t="str">
        <f t="shared" si="27"/>
        <v/>
      </c>
      <c r="L86" s="92" t="str">
        <f t="shared" si="27"/>
        <v/>
      </c>
      <c r="M86" s="92" t="str">
        <f t="shared" si="27"/>
        <v/>
      </c>
      <c r="N86" s="92" t="str">
        <f t="shared" si="27"/>
        <v/>
      </c>
      <c r="O86" s="94">
        <f t="shared" si="22"/>
        <v>0</v>
      </c>
    </row>
    <row r="87" ht="17" hidden="1" customHeight="1" spans="1:15">
      <c r="A87" s="93" t="s">
        <v>882</v>
      </c>
      <c r="B87" s="92" t="str">
        <f t="shared" ref="B87:N87" si="28">IF(B21-B54=0,"",B21-B54)</f>
        <v/>
      </c>
      <c r="C87" s="92" t="str">
        <f t="shared" si="28"/>
        <v/>
      </c>
      <c r="D87" s="92" t="str">
        <f t="shared" si="28"/>
        <v/>
      </c>
      <c r="E87" s="92" t="str">
        <f t="shared" si="28"/>
        <v/>
      </c>
      <c r="F87" s="92" t="str">
        <f t="shared" si="28"/>
        <v/>
      </c>
      <c r="G87" s="92" t="str">
        <f t="shared" si="28"/>
        <v/>
      </c>
      <c r="H87" s="92" t="str">
        <f t="shared" si="28"/>
        <v/>
      </c>
      <c r="I87" s="92" t="str">
        <f t="shared" si="28"/>
        <v/>
      </c>
      <c r="J87" s="92" t="str">
        <f t="shared" si="28"/>
        <v/>
      </c>
      <c r="K87" s="92" t="str">
        <f t="shared" si="28"/>
        <v/>
      </c>
      <c r="L87" s="92" t="str">
        <f t="shared" si="28"/>
        <v/>
      </c>
      <c r="M87" s="92" t="str">
        <f t="shared" si="28"/>
        <v/>
      </c>
      <c r="N87" s="92" t="str">
        <f t="shared" si="28"/>
        <v/>
      </c>
      <c r="O87" s="94">
        <f t="shared" si="22"/>
        <v>0</v>
      </c>
    </row>
    <row r="88" ht="17" hidden="1" customHeight="1" spans="1:15">
      <c r="A88" s="93" t="s">
        <v>190</v>
      </c>
      <c r="B88" s="92" t="str">
        <f t="shared" ref="B88:N88" si="29">IF(B22-B55=0,"",B22-B55)</f>
        <v/>
      </c>
      <c r="C88" s="92" t="str">
        <f t="shared" si="29"/>
        <v/>
      </c>
      <c r="D88" s="92" t="str">
        <f t="shared" si="29"/>
        <v/>
      </c>
      <c r="E88" s="92">
        <f t="shared" si="29"/>
        <v>1</v>
      </c>
      <c r="F88" s="92" t="str">
        <f t="shared" si="29"/>
        <v/>
      </c>
      <c r="G88" s="92" t="str">
        <f t="shared" si="29"/>
        <v/>
      </c>
      <c r="H88" s="92" t="str">
        <f t="shared" si="29"/>
        <v/>
      </c>
      <c r="I88" s="92" t="str">
        <f t="shared" si="29"/>
        <v/>
      </c>
      <c r="J88" s="92" t="str">
        <f t="shared" si="29"/>
        <v/>
      </c>
      <c r="K88" s="92" t="str">
        <f t="shared" si="29"/>
        <v/>
      </c>
      <c r="L88" s="92" t="str">
        <f t="shared" si="29"/>
        <v/>
      </c>
      <c r="M88" s="92" t="str">
        <f t="shared" si="29"/>
        <v/>
      </c>
      <c r="N88" s="92" t="str">
        <f t="shared" si="29"/>
        <v/>
      </c>
      <c r="O88" s="94">
        <f t="shared" si="22"/>
        <v>1</v>
      </c>
    </row>
    <row r="89" ht="17" hidden="1" customHeight="1" spans="1:15">
      <c r="A89" s="93" t="s">
        <v>885</v>
      </c>
      <c r="B89" s="92" t="str">
        <f t="shared" ref="B89:N89" si="30">IF(B23-B56=0,"",B23-B56)</f>
        <v/>
      </c>
      <c r="C89" s="92" t="str">
        <f t="shared" si="30"/>
        <v/>
      </c>
      <c r="D89" s="92" t="str">
        <f t="shared" si="30"/>
        <v/>
      </c>
      <c r="E89" s="92" t="str">
        <f t="shared" si="30"/>
        <v/>
      </c>
      <c r="F89" s="92" t="str">
        <f t="shared" si="30"/>
        <v/>
      </c>
      <c r="G89" s="92" t="str">
        <f t="shared" si="30"/>
        <v/>
      </c>
      <c r="H89" s="92" t="str">
        <f t="shared" si="30"/>
        <v/>
      </c>
      <c r="I89" s="92" t="str">
        <f t="shared" si="30"/>
        <v/>
      </c>
      <c r="J89" s="92" t="str">
        <f t="shared" si="30"/>
        <v/>
      </c>
      <c r="K89" s="92" t="str">
        <f t="shared" si="30"/>
        <v/>
      </c>
      <c r="L89" s="92" t="str">
        <f t="shared" si="30"/>
        <v/>
      </c>
      <c r="M89" s="92" t="str">
        <f t="shared" si="30"/>
        <v/>
      </c>
      <c r="N89" s="92" t="str">
        <f t="shared" si="30"/>
        <v/>
      </c>
      <c r="O89" s="94">
        <f t="shared" si="22"/>
        <v>0</v>
      </c>
    </row>
    <row r="90" ht="17" hidden="1" customHeight="1" spans="1:15">
      <c r="A90" s="93" t="s">
        <v>204</v>
      </c>
      <c r="B90" s="92" t="str">
        <f t="shared" ref="B90:N90" si="31">IF(B24-B57=0,"",B24-B57)</f>
        <v/>
      </c>
      <c r="C90" s="92" t="str">
        <f t="shared" si="31"/>
        <v/>
      </c>
      <c r="D90" s="92" t="str">
        <f t="shared" si="31"/>
        <v/>
      </c>
      <c r="E90" s="92" t="str">
        <f t="shared" si="31"/>
        <v/>
      </c>
      <c r="F90" s="92" t="str">
        <f t="shared" si="31"/>
        <v/>
      </c>
      <c r="G90" s="92" t="str">
        <f t="shared" si="31"/>
        <v/>
      </c>
      <c r="H90" s="92" t="str">
        <f t="shared" si="31"/>
        <v/>
      </c>
      <c r="I90" s="92" t="str">
        <f t="shared" si="31"/>
        <v/>
      </c>
      <c r="J90" s="92" t="str">
        <f t="shared" si="31"/>
        <v/>
      </c>
      <c r="K90" s="92" t="str">
        <f t="shared" si="31"/>
        <v/>
      </c>
      <c r="L90" s="92" t="str">
        <f t="shared" si="31"/>
        <v/>
      </c>
      <c r="M90" s="92" t="str">
        <f t="shared" si="31"/>
        <v/>
      </c>
      <c r="N90" s="92" t="str">
        <f t="shared" si="31"/>
        <v/>
      </c>
      <c r="O90" s="94">
        <f t="shared" si="22"/>
        <v>0</v>
      </c>
    </row>
    <row r="91" ht="17" hidden="1" customHeight="1" spans="1:15">
      <c r="A91" s="93" t="s">
        <v>206</v>
      </c>
      <c r="B91" s="92" t="str">
        <f t="shared" ref="B91:N91" si="32">IF(B25-B58=0,"",B25-B58)</f>
        <v/>
      </c>
      <c r="C91" s="92" t="str">
        <f t="shared" si="32"/>
        <v/>
      </c>
      <c r="D91" s="92" t="str">
        <f t="shared" si="32"/>
        <v/>
      </c>
      <c r="E91" s="92" t="str">
        <f t="shared" si="32"/>
        <v/>
      </c>
      <c r="F91" s="92" t="str">
        <f t="shared" si="32"/>
        <v/>
      </c>
      <c r="G91" s="92" t="str">
        <f t="shared" si="32"/>
        <v/>
      </c>
      <c r="H91" s="92" t="str">
        <f t="shared" si="32"/>
        <v/>
      </c>
      <c r="I91" s="92" t="str">
        <f t="shared" si="32"/>
        <v/>
      </c>
      <c r="J91" s="92" t="str">
        <f t="shared" si="32"/>
        <v/>
      </c>
      <c r="K91" s="92" t="str">
        <f t="shared" si="32"/>
        <v/>
      </c>
      <c r="L91" s="92" t="str">
        <f t="shared" si="32"/>
        <v/>
      </c>
      <c r="M91" s="92" t="str">
        <f t="shared" si="32"/>
        <v/>
      </c>
      <c r="N91" s="92" t="str">
        <f t="shared" si="32"/>
        <v/>
      </c>
      <c r="O91" s="94">
        <f t="shared" si="22"/>
        <v>0</v>
      </c>
    </row>
    <row r="92" ht="17" hidden="1" customHeight="1" spans="1:15">
      <c r="A92" s="93" t="s">
        <v>210</v>
      </c>
      <c r="B92" s="92" t="str">
        <f t="shared" ref="B92:N92" si="33">IF(B26-B59=0,"",B26-B59)</f>
        <v/>
      </c>
      <c r="C92" s="92">
        <f t="shared" si="33"/>
        <v>2</v>
      </c>
      <c r="D92" s="92" t="str">
        <f t="shared" si="33"/>
        <v/>
      </c>
      <c r="E92" s="92" t="str">
        <f t="shared" si="33"/>
        <v/>
      </c>
      <c r="F92" s="92" t="str">
        <f t="shared" si="33"/>
        <v/>
      </c>
      <c r="G92" s="92" t="str">
        <f t="shared" si="33"/>
        <v/>
      </c>
      <c r="H92" s="92" t="str">
        <f t="shared" si="33"/>
        <v/>
      </c>
      <c r="I92" s="92" t="str">
        <f t="shared" si="33"/>
        <v/>
      </c>
      <c r="J92" s="92" t="str">
        <f t="shared" si="33"/>
        <v/>
      </c>
      <c r="K92" s="92" t="str">
        <f t="shared" si="33"/>
        <v/>
      </c>
      <c r="L92" s="92" t="str">
        <f t="shared" si="33"/>
        <v/>
      </c>
      <c r="M92" s="92" t="str">
        <f t="shared" si="33"/>
        <v/>
      </c>
      <c r="N92" s="92">
        <f t="shared" si="33"/>
        <v>1</v>
      </c>
      <c r="O92" s="94">
        <f t="shared" si="22"/>
        <v>3</v>
      </c>
    </row>
    <row r="93" ht="17" hidden="1" customHeight="1" spans="1:15">
      <c r="A93" s="93" t="s">
        <v>927</v>
      </c>
      <c r="B93" s="92" t="str">
        <f t="shared" ref="B93:N93" si="34">IF(B27-B60=0,"",B27-B60)</f>
        <v/>
      </c>
      <c r="C93" s="92">
        <f t="shared" si="34"/>
        <v>1</v>
      </c>
      <c r="D93" s="92">
        <f t="shared" si="34"/>
        <v>1</v>
      </c>
      <c r="E93" s="92" t="str">
        <f t="shared" si="34"/>
        <v/>
      </c>
      <c r="F93" s="92" t="str">
        <f t="shared" si="34"/>
        <v/>
      </c>
      <c r="G93" s="92" t="str">
        <f t="shared" si="34"/>
        <v/>
      </c>
      <c r="H93" s="92" t="str">
        <f t="shared" si="34"/>
        <v/>
      </c>
      <c r="I93" s="92" t="str">
        <f t="shared" si="34"/>
        <v/>
      </c>
      <c r="J93" s="92" t="str">
        <f t="shared" si="34"/>
        <v/>
      </c>
      <c r="K93" s="92" t="str">
        <f t="shared" si="34"/>
        <v/>
      </c>
      <c r="L93" s="92" t="str">
        <f t="shared" si="34"/>
        <v/>
      </c>
      <c r="M93" s="92" t="str">
        <f t="shared" si="34"/>
        <v/>
      </c>
      <c r="N93" s="92" t="str">
        <f t="shared" si="34"/>
        <v/>
      </c>
      <c r="O93" s="94">
        <f t="shared" si="22"/>
        <v>2</v>
      </c>
    </row>
    <row r="94" ht="17" hidden="1" customHeight="1" spans="1:15">
      <c r="A94" s="93" t="s">
        <v>218</v>
      </c>
      <c r="B94" s="92" t="str">
        <f t="shared" ref="B94:N94" si="35">IF(B28-B61=0,"",B28-B61)</f>
        <v/>
      </c>
      <c r="C94" s="92" t="str">
        <f t="shared" si="35"/>
        <v/>
      </c>
      <c r="D94" s="92" t="str">
        <f t="shared" si="35"/>
        <v/>
      </c>
      <c r="E94" s="92" t="str">
        <f t="shared" si="35"/>
        <v/>
      </c>
      <c r="F94" s="92" t="str">
        <f t="shared" si="35"/>
        <v/>
      </c>
      <c r="G94" s="92" t="str">
        <f t="shared" si="35"/>
        <v/>
      </c>
      <c r="H94" s="92" t="str">
        <f t="shared" si="35"/>
        <v/>
      </c>
      <c r="I94" s="92" t="str">
        <f t="shared" si="35"/>
        <v/>
      </c>
      <c r="J94" s="92" t="str">
        <f t="shared" si="35"/>
        <v/>
      </c>
      <c r="K94" s="92" t="str">
        <f t="shared" si="35"/>
        <v/>
      </c>
      <c r="L94" s="92" t="str">
        <f t="shared" si="35"/>
        <v/>
      </c>
      <c r="M94" s="92" t="str">
        <f t="shared" si="35"/>
        <v/>
      </c>
      <c r="N94" s="92" t="str">
        <f t="shared" si="35"/>
        <v/>
      </c>
      <c r="O94" s="84">
        <f t="shared" si="22"/>
        <v>0</v>
      </c>
    </row>
    <row r="95" ht="17" hidden="1" customHeight="1" spans="1:15">
      <c r="A95" s="94" t="s">
        <v>1009</v>
      </c>
      <c r="B95" s="94">
        <f t="shared" ref="B95:H95" si="36">SUM(B81:B94)</f>
        <v>0</v>
      </c>
      <c r="C95" s="94">
        <f t="shared" si="36"/>
        <v>3</v>
      </c>
      <c r="D95" s="94">
        <f t="shared" si="36"/>
        <v>2</v>
      </c>
      <c r="E95" s="94">
        <f t="shared" si="36"/>
        <v>2</v>
      </c>
      <c r="F95" s="94">
        <f t="shared" si="36"/>
        <v>1</v>
      </c>
      <c r="G95" s="84">
        <f t="shared" si="36"/>
        <v>0</v>
      </c>
      <c r="H95" s="84">
        <f t="shared" si="36"/>
        <v>1</v>
      </c>
      <c r="I95" s="94"/>
      <c r="J95" s="94"/>
      <c r="K95" s="94"/>
      <c r="L95" s="94"/>
      <c r="M95" s="94">
        <f>SUM(M81:M94)</f>
        <v>0</v>
      </c>
      <c r="N95" s="94">
        <f>SUM(N81:N94)</f>
        <v>1</v>
      </c>
      <c r="O95" s="94">
        <f t="shared" si="22"/>
        <v>10</v>
      </c>
    </row>
    <row r="96" ht="9" hidden="1" customHeight="1" spans="1:15">
      <c r="A96" s="95"/>
      <c r="B96" s="96"/>
      <c r="C96" s="96"/>
      <c r="D96" s="96"/>
      <c r="E96" s="96"/>
      <c r="F96" s="96"/>
      <c r="G96" s="97"/>
      <c r="H96" s="97"/>
      <c r="I96" s="96"/>
      <c r="J96" s="96"/>
      <c r="K96" s="96"/>
      <c r="L96" s="96"/>
      <c r="M96" s="96"/>
      <c r="N96" s="96"/>
      <c r="O96" s="100"/>
    </row>
    <row r="97" ht="17" hidden="1" customHeight="1" spans="1:15">
      <c r="A97" s="94" t="s">
        <v>247</v>
      </c>
      <c r="B97" s="94">
        <f t="shared" ref="B97:O97" si="37">B79+B95</f>
        <v>0</v>
      </c>
      <c r="C97" s="94">
        <f t="shared" si="37"/>
        <v>3</v>
      </c>
      <c r="D97" s="94">
        <f t="shared" si="37"/>
        <v>6</v>
      </c>
      <c r="E97" s="94">
        <f t="shared" si="37"/>
        <v>3</v>
      </c>
      <c r="F97" s="94">
        <f t="shared" si="37"/>
        <v>1</v>
      </c>
      <c r="G97" s="84">
        <f t="shared" si="37"/>
        <v>0</v>
      </c>
      <c r="H97" s="84">
        <f t="shared" si="37"/>
        <v>1</v>
      </c>
      <c r="I97" s="94">
        <f t="shared" si="37"/>
        <v>1</v>
      </c>
      <c r="J97" s="94">
        <f t="shared" si="37"/>
        <v>1</v>
      </c>
      <c r="K97" s="94">
        <f t="shared" si="37"/>
        <v>0</v>
      </c>
      <c r="L97" s="94">
        <f t="shared" si="37"/>
        <v>0</v>
      </c>
      <c r="M97" s="94">
        <f t="shared" si="37"/>
        <v>0</v>
      </c>
      <c r="N97" s="94">
        <f t="shared" si="37"/>
        <v>1</v>
      </c>
      <c r="O97" s="94">
        <f t="shared" si="37"/>
        <v>17</v>
      </c>
    </row>
  </sheetData>
  <mergeCells count="18">
    <mergeCell ref="A1:O1"/>
    <mergeCell ref="B2:N2"/>
    <mergeCell ref="A14:O14"/>
    <mergeCell ref="A30:O30"/>
    <mergeCell ref="A34:O34"/>
    <mergeCell ref="B35:N35"/>
    <mergeCell ref="A47:O47"/>
    <mergeCell ref="A63:O63"/>
    <mergeCell ref="A67:O67"/>
    <mergeCell ref="B68:N68"/>
    <mergeCell ref="A80:O80"/>
    <mergeCell ref="A96:O96"/>
    <mergeCell ref="A2:A3"/>
    <mergeCell ref="A35:A36"/>
    <mergeCell ref="A68:A69"/>
    <mergeCell ref="O2:O3"/>
    <mergeCell ref="O35:O36"/>
    <mergeCell ref="O68:O69"/>
  </mergeCells>
  <printOptions horizontalCentered="1"/>
  <pageMargins left="0.751388888888889" right="0.751388888888889" top="0.196527777777778" bottom="0.196527777777778" header="0.5" footer="0.5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topLeftCell="A28" workbookViewId="0">
      <selection activeCell="Q40" sqref="Q40"/>
    </sheetView>
  </sheetViews>
  <sheetFormatPr defaultColWidth="9" defaultRowHeight="13.5"/>
  <cols>
    <col min="1" max="1" width="8.25833333333333" customWidth="1"/>
    <col min="2" max="2" width="5.625" customWidth="1"/>
    <col min="3" max="5" width="6.625" customWidth="1"/>
    <col min="6" max="17" width="8" customWidth="1"/>
    <col min="18" max="18" width="6.625" customWidth="1"/>
    <col min="19" max="19" width="13.2583333333333" style="1" customWidth="1"/>
    <col min="20" max="20" width="15.2583333333333" style="1" customWidth="1"/>
    <col min="21" max="21" width="10.875" style="1" customWidth="1"/>
  </cols>
  <sheetData>
    <row r="1" ht="21" hidden="1" customHeight="1"/>
    <row r="2" ht="33" hidden="1" customHeight="1" spans="1:17">
      <c r="A2" s="72" t="s">
        <v>1038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8.95" hidden="1" customHeight="1" spans="1:21">
      <c r="A3" s="73" t="s">
        <v>256</v>
      </c>
      <c r="B3" s="73" t="s">
        <v>1039</v>
      </c>
      <c r="C3" s="74" t="s">
        <v>1040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3"/>
      <c r="R3" s="84" t="s">
        <v>916</v>
      </c>
      <c r="S3" s="85"/>
      <c r="T3" s="85"/>
      <c r="U3" s="85"/>
    </row>
    <row r="4" ht="42" hidden="1" customHeight="1" spans="1:21">
      <c r="A4" s="73"/>
      <c r="B4" s="73"/>
      <c r="C4" s="73" t="s">
        <v>1041</v>
      </c>
      <c r="D4" s="73" t="s">
        <v>130</v>
      </c>
      <c r="E4" s="76" t="s">
        <v>1042</v>
      </c>
      <c r="F4" s="76" t="s">
        <v>176</v>
      </c>
      <c r="G4" s="73" t="s">
        <v>182</v>
      </c>
      <c r="H4" s="73" t="s">
        <v>186</v>
      </c>
      <c r="I4" s="76" t="s">
        <v>191</v>
      </c>
      <c r="J4" s="73" t="s">
        <v>195</v>
      </c>
      <c r="K4" s="73" t="s">
        <v>198</v>
      </c>
      <c r="L4" s="76" t="s">
        <v>200</v>
      </c>
      <c r="M4" s="76" t="s">
        <v>205</v>
      </c>
      <c r="N4" s="76" t="s">
        <v>207</v>
      </c>
      <c r="O4" s="76" t="s">
        <v>210</v>
      </c>
      <c r="P4" s="76" t="s">
        <v>409</v>
      </c>
      <c r="Q4" s="76" t="s">
        <v>219</v>
      </c>
      <c r="R4" s="84"/>
      <c r="S4" s="85"/>
      <c r="T4" s="85"/>
      <c r="U4" s="85"/>
    </row>
    <row r="5" ht="18.95" hidden="1" customHeight="1" spans="1:21">
      <c r="A5" s="73" t="s">
        <v>491</v>
      </c>
      <c r="B5" s="73">
        <f t="shared" ref="B5:B13" si="0">SUM(C5:Q5)</f>
        <v>3</v>
      </c>
      <c r="C5" s="73"/>
      <c r="D5" s="73"/>
      <c r="E5" s="73"/>
      <c r="F5" s="73"/>
      <c r="G5" s="76"/>
      <c r="H5" s="76"/>
      <c r="I5" s="73">
        <v>1</v>
      </c>
      <c r="J5" s="73"/>
      <c r="K5" s="73"/>
      <c r="L5" s="76"/>
      <c r="M5" s="76">
        <v>1</v>
      </c>
      <c r="N5" s="76"/>
      <c r="O5" s="73"/>
      <c r="P5" s="76"/>
      <c r="Q5" s="73">
        <v>1</v>
      </c>
      <c r="R5" s="84">
        <f t="shared" ref="R5:R13" si="1">SUM(C5:Q5)</f>
        <v>3</v>
      </c>
      <c r="S5" s="85"/>
      <c r="T5" s="85"/>
      <c r="U5" s="86"/>
    </row>
    <row r="6" ht="18.95" hidden="1" customHeight="1" spans="1:21">
      <c r="A6" s="73" t="s">
        <v>365</v>
      </c>
      <c r="B6" s="73">
        <f t="shared" si="0"/>
        <v>7</v>
      </c>
      <c r="C6" s="77"/>
      <c r="D6" s="77"/>
      <c r="E6" s="77"/>
      <c r="F6" s="77">
        <v>2</v>
      </c>
      <c r="G6" s="78"/>
      <c r="H6" s="78"/>
      <c r="I6" s="77"/>
      <c r="J6" s="77"/>
      <c r="K6" s="77"/>
      <c r="L6" s="78">
        <v>1</v>
      </c>
      <c r="M6" s="78"/>
      <c r="N6" s="78"/>
      <c r="O6" s="77"/>
      <c r="P6" s="78">
        <v>2</v>
      </c>
      <c r="Q6" s="77">
        <v>2</v>
      </c>
      <c r="R6" s="84">
        <f t="shared" si="1"/>
        <v>7</v>
      </c>
      <c r="S6" s="85"/>
      <c r="T6" s="85"/>
      <c r="U6" s="86"/>
    </row>
    <row r="7" ht="18.95" hidden="1" customHeight="1" spans="1:21">
      <c r="A7" s="73" t="s">
        <v>367</v>
      </c>
      <c r="B7" s="73">
        <f t="shared" si="0"/>
        <v>7</v>
      </c>
      <c r="C7" s="77"/>
      <c r="D7" s="77"/>
      <c r="E7" s="77"/>
      <c r="F7" s="77">
        <v>2</v>
      </c>
      <c r="G7" s="78"/>
      <c r="H7" s="78"/>
      <c r="I7" s="77"/>
      <c r="J7" s="77"/>
      <c r="K7" s="77"/>
      <c r="L7" s="78">
        <v>1</v>
      </c>
      <c r="M7" s="78"/>
      <c r="N7" s="78">
        <v>1</v>
      </c>
      <c r="O7" s="77"/>
      <c r="P7" s="78">
        <v>1</v>
      </c>
      <c r="Q7" s="77">
        <v>2</v>
      </c>
      <c r="R7" s="84">
        <f t="shared" si="1"/>
        <v>7</v>
      </c>
      <c r="S7" s="85"/>
      <c r="T7" s="85"/>
      <c r="U7" s="86"/>
    </row>
    <row r="8" ht="18.95" hidden="1" customHeight="1" spans="1:21">
      <c r="A8" s="73" t="s">
        <v>369</v>
      </c>
      <c r="B8" s="73">
        <f t="shared" si="0"/>
        <v>6</v>
      </c>
      <c r="C8" s="77"/>
      <c r="D8" s="77"/>
      <c r="E8" s="77"/>
      <c r="F8" s="77">
        <v>1</v>
      </c>
      <c r="G8" s="78"/>
      <c r="H8" s="78"/>
      <c r="I8" s="77"/>
      <c r="J8" s="77"/>
      <c r="K8" s="77"/>
      <c r="L8" s="78">
        <v>1</v>
      </c>
      <c r="M8" s="78"/>
      <c r="N8" s="78">
        <v>1</v>
      </c>
      <c r="O8" s="77"/>
      <c r="P8" s="78">
        <v>1</v>
      </c>
      <c r="Q8" s="77">
        <v>2</v>
      </c>
      <c r="R8" s="84">
        <f t="shared" si="1"/>
        <v>6</v>
      </c>
      <c r="S8" s="85"/>
      <c r="T8" s="85"/>
      <c r="U8" s="87"/>
    </row>
    <row r="9" ht="18.95" hidden="1" customHeight="1" spans="1:21">
      <c r="A9" s="73" t="s">
        <v>377</v>
      </c>
      <c r="B9" s="73">
        <f t="shared" si="0"/>
        <v>2</v>
      </c>
      <c r="C9" s="77"/>
      <c r="D9" s="77"/>
      <c r="E9" s="77"/>
      <c r="F9" s="77"/>
      <c r="G9" s="78"/>
      <c r="H9" s="78">
        <v>1</v>
      </c>
      <c r="I9" s="77"/>
      <c r="J9" s="77"/>
      <c r="K9" s="77"/>
      <c r="L9" s="78"/>
      <c r="M9" s="78"/>
      <c r="N9" s="78"/>
      <c r="O9" s="77"/>
      <c r="P9" s="78"/>
      <c r="Q9" s="77">
        <v>1</v>
      </c>
      <c r="R9" s="84">
        <f t="shared" si="1"/>
        <v>2</v>
      </c>
      <c r="S9" s="85"/>
      <c r="T9" s="85"/>
      <c r="U9" s="86"/>
    </row>
    <row r="10" ht="18.95" hidden="1" customHeight="1" spans="1:21">
      <c r="A10" s="73" t="s">
        <v>379</v>
      </c>
      <c r="B10" s="73">
        <f t="shared" si="0"/>
        <v>2</v>
      </c>
      <c r="C10" s="77"/>
      <c r="D10" s="77"/>
      <c r="E10" s="77"/>
      <c r="F10" s="77"/>
      <c r="G10" s="78">
        <v>1</v>
      </c>
      <c r="H10" s="78"/>
      <c r="I10" s="77"/>
      <c r="J10" s="77"/>
      <c r="K10" s="77"/>
      <c r="L10" s="78"/>
      <c r="M10" s="78"/>
      <c r="N10" s="78"/>
      <c r="O10" s="77"/>
      <c r="P10" s="78">
        <v>1</v>
      </c>
      <c r="Q10" s="77"/>
      <c r="R10" s="84">
        <f t="shared" si="1"/>
        <v>2</v>
      </c>
      <c r="S10" s="85"/>
      <c r="T10" s="85"/>
      <c r="U10" s="87"/>
    </row>
    <row r="11" ht="18.95" hidden="1" customHeight="1" spans="1:21">
      <c r="A11" s="73" t="s">
        <v>381</v>
      </c>
      <c r="B11" s="73">
        <f t="shared" si="0"/>
        <v>1</v>
      </c>
      <c r="C11" s="77"/>
      <c r="D11" s="77"/>
      <c r="E11" s="77"/>
      <c r="F11" s="77"/>
      <c r="G11" s="78"/>
      <c r="H11" s="78"/>
      <c r="I11" s="77"/>
      <c r="J11" s="77"/>
      <c r="K11" s="77"/>
      <c r="L11" s="78"/>
      <c r="M11" s="78"/>
      <c r="N11" s="78"/>
      <c r="O11" s="77"/>
      <c r="P11" s="78"/>
      <c r="Q11" s="77">
        <v>1</v>
      </c>
      <c r="R11" s="84">
        <f t="shared" si="1"/>
        <v>1</v>
      </c>
      <c r="S11" s="85"/>
      <c r="T11" s="85"/>
      <c r="U11" s="85"/>
    </row>
    <row r="12" ht="18.95" hidden="1" customHeight="1" spans="1:21">
      <c r="A12" s="73" t="s">
        <v>373</v>
      </c>
      <c r="B12" s="73">
        <f t="shared" si="0"/>
        <v>2</v>
      </c>
      <c r="C12" s="77"/>
      <c r="D12" s="77"/>
      <c r="E12" s="77"/>
      <c r="F12" s="77">
        <v>1</v>
      </c>
      <c r="G12" s="78"/>
      <c r="H12" s="78"/>
      <c r="I12" s="77"/>
      <c r="J12" s="77"/>
      <c r="K12" s="77"/>
      <c r="L12" s="78"/>
      <c r="M12" s="78">
        <v>1</v>
      </c>
      <c r="N12" s="78"/>
      <c r="O12" s="77"/>
      <c r="P12" s="78"/>
      <c r="Q12" s="77"/>
      <c r="R12" s="84">
        <f t="shared" si="1"/>
        <v>2</v>
      </c>
      <c r="S12" s="85"/>
      <c r="T12" s="85"/>
      <c r="U12" s="85"/>
    </row>
    <row r="13" ht="18.95" hidden="1" customHeight="1" spans="1:21">
      <c r="A13" s="73" t="s">
        <v>1043</v>
      </c>
      <c r="B13" s="73">
        <f t="shared" si="0"/>
        <v>30</v>
      </c>
      <c r="C13" s="78"/>
      <c r="D13" s="78"/>
      <c r="E13" s="78"/>
      <c r="F13" s="78">
        <f t="shared" ref="F13:I13" si="2">SUM(F5:F12)</f>
        <v>6</v>
      </c>
      <c r="G13" s="78">
        <f t="shared" si="2"/>
        <v>1</v>
      </c>
      <c r="H13" s="78">
        <f t="shared" si="2"/>
        <v>1</v>
      </c>
      <c r="I13" s="78">
        <f t="shared" si="2"/>
        <v>1</v>
      </c>
      <c r="J13" s="78"/>
      <c r="K13" s="78"/>
      <c r="L13" s="78">
        <f t="shared" ref="L13:N13" si="3">SUM(L5:L12)</f>
        <v>3</v>
      </c>
      <c r="M13" s="78">
        <f t="shared" si="3"/>
        <v>2</v>
      </c>
      <c r="N13" s="78">
        <f t="shared" si="3"/>
        <v>2</v>
      </c>
      <c r="O13" s="78"/>
      <c r="P13" s="78">
        <f>SUM(P5:P12)</f>
        <v>5</v>
      </c>
      <c r="Q13" s="78">
        <f>SUM(Q5:Q12)</f>
        <v>9</v>
      </c>
      <c r="R13" s="84">
        <f t="shared" si="1"/>
        <v>30</v>
      </c>
      <c r="S13" s="85"/>
      <c r="T13" s="85"/>
      <c r="U13" s="85"/>
    </row>
    <row r="14" s="71" customFormat="1" ht="12" hidden="1" customHeight="1" spans="1:2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8"/>
      <c r="S14" s="85"/>
      <c r="T14" s="85"/>
      <c r="U14" s="85"/>
    </row>
    <row r="15" ht="18.95" hidden="1" customHeight="1" spans="1:21">
      <c r="A15" s="73" t="s">
        <v>345</v>
      </c>
      <c r="B15" s="73">
        <f t="shared" ref="B15:B23" si="4">SUM(C15:Q15)</f>
        <v>12</v>
      </c>
      <c r="C15" s="77">
        <v>1</v>
      </c>
      <c r="D15" s="77"/>
      <c r="E15" s="77"/>
      <c r="F15" s="77"/>
      <c r="G15" s="78">
        <v>1</v>
      </c>
      <c r="H15" s="78">
        <v>1</v>
      </c>
      <c r="I15" s="77">
        <v>1</v>
      </c>
      <c r="J15" s="77">
        <v>1</v>
      </c>
      <c r="K15" s="77">
        <v>1</v>
      </c>
      <c r="L15" s="78">
        <v>1</v>
      </c>
      <c r="M15" s="78">
        <v>1</v>
      </c>
      <c r="N15" s="78">
        <v>1</v>
      </c>
      <c r="O15" s="77">
        <v>1</v>
      </c>
      <c r="P15" s="78">
        <v>1</v>
      </c>
      <c r="Q15" s="77">
        <v>1</v>
      </c>
      <c r="R15" s="84">
        <f t="shared" ref="R15:R23" si="5">SUM(C15:Q15)</f>
        <v>12</v>
      </c>
      <c r="S15" s="85"/>
      <c r="T15" s="85"/>
      <c r="U15" s="87"/>
    </row>
    <row r="16" ht="18.95" hidden="1" customHeight="1" spans="1:21">
      <c r="A16" s="73" t="s">
        <v>347</v>
      </c>
      <c r="B16" s="73">
        <f t="shared" si="4"/>
        <v>15</v>
      </c>
      <c r="C16" s="77">
        <v>1</v>
      </c>
      <c r="D16" s="77"/>
      <c r="E16" s="77"/>
      <c r="F16" s="77"/>
      <c r="G16" s="78">
        <v>1</v>
      </c>
      <c r="H16" s="78">
        <v>1</v>
      </c>
      <c r="I16" s="77">
        <v>1</v>
      </c>
      <c r="J16" s="77">
        <v>1</v>
      </c>
      <c r="K16" s="77">
        <v>1</v>
      </c>
      <c r="L16" s="78">
        <v>1</v>
      </c>
      <c r="M16" s="78">
        <v>1</v>
      </c>
      <c r="N16" s="78">
        <v>2</v>
      </c>
      <c r="O16" s="77">
        <v>2</v>
      </c>
      <c r="P16" s="78">
        <v>1</v>
      </c>
      <c r="Q16" s="77">
        <v>2</v>
      </c>
      <c r="R16" s="84">
        <f t="shared" si="5"/>
        <v>15</v>
      </c>
      <c r="S16" s="85"/>
      <c r="T16" s="85"/>
      <c r="U16" s="87"/>
    </row>
    <row r="17" ht="18.95" hidden="1" customHeight="1" spans="1:21">
      <c r="A17" s="73" t="s">
        <v>349</v>
      </c>
      <c r="B17" s="73">
        <f t="shared" si="4"/>
        <v>6</v>
      </c>
      <c r="C17" s="77">
        <v>1</v>
      </c>
      <c r="D17" s="77">
        <v>1</v>
      </c>
      <c r="E17" s="77">
        <v>1</v>
      </c>
      <c r="F17" s="77"/>
      <c r="G17" s="78"/>
      <c r="H17" s="78"/>
      <c r="I17" s="77">
        <v>1</v>
      </c>
      <c r="J17" s="77"/>
      <c r="K17" s="77"/>
      <c r="L17" s="78"/>
      <c r="M17" s="78"/>
      <c r="N17" s="78"/>
      <c r="O17" s="77">
        <v>1</v>
      </c>
      <c r="P17" s="78">
        <v>1</v>
      </c>
      <c r="Q17" s="77"/>
      <c r="R17" s="84">
        <f t="shared" si="5"/>
        <v>6</v>
      </c>
      <c r="S17" s="85"/>
      <c r="T17" s="85"/>
      <c r="U17" s="87"/>
    </row>
    <row r="18" ht="18.95" hidden="1" customHeight="1" spans="1:21">
      <c r="A18" s="73" t="s">
        <v>497</v>
      </c>
      <c r="B18" s="73">
        <f t="shared" si="4"/>
        <v>1</v>
      </c>
      <c r="C18" s="77"/>
      <c r="D18" s="77"/>
      <c r="E18" s="77"/>
      <c r="F18" s="77"/>
      <c r="G18" s="78"/>
      <c r="H18" s="78"/>
      <c r="I18" s="77"/>
      <c r="J18" s="82"/>
      <c r="K18" s="77"/>
      <c r="L18" s="78"/>
      <c r="M18" s="78">
        <v>1</v>
      </c>
      <c r="N18" s="78"/>
      <c r="O18" s="77"/>
      <c r="P18" s="78"/>
      <c r="Q18" s="77"/>
      <c r="R18" s="84">
        <f t="shared" si="5"/>
        <v>1</v>
      </c>
      <c r="S18" s="85"/>
      <c r="T18" s="85"/>
      <c r="U18" s="86"/>
    </row>
    <row r="19" ht="18.95" hidden="1" customHeight="1" spans="1:21">
      <c r="A19" s="73" t="s">
        <v>353</v>
      </c>
      <c r="B19" s="73">
        <f t="shared" si="4"/>
        <v>2</v>
      </c>
      <c r="C19" s="77"/>
      <c r="D19" s="77"/>
      <c r="E19" s="77"/>
      <c r="F19" s="77"/>
      <c r="G19" s="78"/>
      <c r="H19" s="78"/>
      <c r="I19" s="77"/>
      <c r="J19" s="82"/>
      <c r="K19" s="77"/>
      <c r="L19" s="78"/>
      <c r="M19" s="78">
        <v>1</v>
      </c>
      <c r="N19" s="78"/>
      <c r="O19" s="77">
        <v>1</v>
      </c>
      <c r="P19" s="78"/>
      <c r="Q19" s="77"/>
      <c r="R19" s="84">
        <f t="shared" si="5"/>
        <v>2</v>
      </c>
      <c r="S19" s="85"/>
      <c r="T19" s="85"/>
      <c r="U19" s="86"/>
    </row>
    <row r="20" ht="18.95" hidden="1" customHeight="1" spans="1:21">
      <c r="A20" s="73" t="s">
        <v>355</v>
      </c>
      <c r="B20" s="73">
        <f t="shared" si="4"/>
        <v>1</v>
      </c>
      <c r="C20" s="77">
        <v>1</v>
      </c>
      <c r="D20" s="77"/>
      <c r="E20" s="77"/>
      <c r="F20" s="77"/>
      <c r="G20" s="78"/>
      <c r="H20" s="78"/>
      <c r="I20" s="77"/>
      <c r="J20" s="77"/>
      <c r="K20" s="77"/>
      <c r="L20" s="78"/>
      <c r="M20" s="78"/>
      <c r="N20" s="78"/>
      <c r="O20" s="77"/>
      <c r="P20" s="78"/>
      <c r="Q20" s="77"/>
      <c r="R20" s="84">
        <f t="shared" si="5"/>
        <v>1</v>
      </c>
      <c r="S20" s="85"/>
      <c r="T20" s="85"/>
      <c r="U20" s="87"/>
    </row>
    <row r="21" ht="18.95" hidden="1" customHeight="1" spans="1:21">
      <c r="A21" s="73" t="s">
        <v>351</v>
      </c>
      <c r="B21" s="73">
        <f t="shared" si="4"/>
        <v>2</v>
      </c>
      <c r="C21" s="77"/>
      <c r="D21" s="77"/>
      <c r="E21" s="77"/>
      <c r="F21" s="77"/>
      <c r="G21" s="81"/>
      <c r="H21" s="81"/>
      <c r="I21" s="77"/>
      <c r="J21" s="77"/>
      <c r="K21" s="77"/>
      <c r="L21" s="77"/>
      <c r="M21" s="78">
        <v>1</v>
      </c>
      <c r="N21" s="78"/>
      <c r="O21" s="78"/>
      <c r="P21" s="78">
        <v>1</v>
      </c>
      <c r="Q21" s="77"/>
      <c r="R21" s="84">
        <f t="shared" si="5"/>
        <v>2</v>
      </c>
      <c r="S21" s="85"/>
      <c r="T21" s="85"/>
      <c r="U21" s="85"/>
    </row>
    <row r="22" ht="18.95" hidden="1" customHeight="1" spans="1:21">
      <c r="A22" s="73" t="s">
        <v>357</v>
      </c>
      <c r="B22" s="73">
        <f t="shared" si="4"/>
        <v>1</v>
      </c>
      <c r="C22" s="77"/>
      <c r="D22" s="77"/>
      <c r="E22" s="77"/>
      <c r="F22" s="77"/>
      <c r="G22" s="81"/>
      <c r="H22" s="81"/>
      <c r="I22" s="77"/>
      <c r="J22" s="77"/>
      <c r="K22" s="77"/>
      <c r="L22" s="77"/>
      <c r="M22" s="78"/>
      <c r="N22" s="78"/>
      <c r="O22" s="78"/>
      <c r="P22" s="78">
        <v>1</v>
      </c>
      <c r="Q22" s="77"/>
      <c r="R22" s="84">
        <f t="shared" si="5"/>
        <v>1</v>
      </c>
      <c r="S22" s="85"/>
      <c r="T22" s="85"/>
      <c r="U22" s="85"/>
    </row>
    <row r="23" ht="18.95" hidden="1" customHeight="1" spans="1:18">
      <c r="A23" s="73" t="s">
        <v>1044</v>
      </c>
      <c r="B23" s="73">
        <f t="shared" si="4"/>
        <v>40</v>
      </c>
      <c r="C23" s="77">
        <f t="shared" ref="C23:Q23" si="6">SUM(C15:C22)</f>
        <v>4</v>
      </c>
      <c r="D23" s="77">
        <f t="shared" si="6"/>
        <v>1</v>
      </c>
      <c r="E23" s="77">
        <f t="shared" si="6"/>
        <v>1</v>
      </c>
      <c r="F23" s="77"/>
      <c r="G23" s="77">
        <f t="shared" si="6"/>
        <v>2</v>
      </c>
      <c r="H23" s="77">
        <f t="shared" si="6"/>
        <v>2</v>
      </c>
      <c r="I23" s="77">
        <f t="shared" si="6"/>
        <v>3</v>
      </c>
      <c r="J23" s="77">
        <f t="shared" si="6"/>
        <v>2</v>
      </c>
      <c r="K23" s="77">
        <f t="shared" si="6"/>
        <v>2</v>
      </c>
      <c r="L23" s="77">
        <f t="shared" si="6"/>
        <v>2</v>
      </c>
      <c r="M23" s="77">
        <f t="shared" si="6"/>
        <v>5</v>
      </c>
      <c r="N23" s="77">
        <f t="shared" si="6"/>
        <v>3</v>
      </c>
      <c r="O23" s="77">
        <f t="shared" si="6"/>
        <v>5</v>
      </c>
      <c r="P23" s="77">
        <f t="shared" si="6"/>
        <v>5</v>
      </c>
      <c r="Q23" s="77">
        <f t="shared" si="6"/>
        <v>3</v>
      </c>
      <c r="R23" s="84">
        <f t="shared" si="5"/>
        <v>40</v>
      </c>
    </row>
    <row r="24" ht="12" hidden="1" customHeight="1" spans="1:18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8"/>
    </row>
    <row r="25" ht="18.95" hidden="1" customHeight="1" spans="1:18">
      <c r="A25" s="77" t="s">
        <v>247</v>
      </c>
      <c r="B25" s="73">
        <f>SUM(C25:Q25)</f>
        <v>70</v>
      </c>
      <c r="C25" s="77">
        <f t="shared" ref="C25:R25" si="7">C13+C23</f>
        <v>4</v>
      </c>
      <c r="D25" s="77">
        <f t="shared" si="7"/>
        <v>1</v>
      </c>
      <c r="E25" s="77">
        <f t="shared" si="7"/>
        <v>1</v>
      </c>
      <c r="F25" s="77">
        <f t="shared" si="7"/>
        <v>6</v>
      </c>
      <c r="G25" s="77">
        <f t="shared" si="7"/>
        <v>3</v>
      </c>
      <c r="H25" s="77">
        <f t="shared" si="7"/>
        <v>3</v>
      </c>
      <c r="I25" s="77">
        <f t="shared" si="7"/>
        <v>4</v>
      </c>
      <c r="J25" s="77">
        <f t="shared" si="7"/>
        <v>2</v>
      </c>
      <c r="K25" s="77">
        <f t="shared" si="7"/>
        <v>2</v>
      </c>
      <c r="L25" s="77">
        <f t="shared" si="7"/>
        <v>5</v>
      </c>
      <c r="M25" s="77">
        <f t="shared" si="7"/>
        <v>7</v>
      </c>
      <c r="N25" s="77">
        <f t="shared" si="7"/>
        <v>5</v>
      </c>
      <c r="O25" s="77">
        <f t="shared" si="7"/>
        <v>5</v>
      </c>
      <c r="P25" s="77">
        <f t="shared" si="7"/>
        <v>10</v>
      </c>
      <c r="Q25" s="77">
        <f t="shared" si="7"/>
        <v>12</v>
      </c>
      <c r="R25" s="84">
        <f t="shared" si="7"/>
        <v>70</v>
      </c>
    </row>
    <row r="26" ht="21" customHeight="1"/>
    <row r="27" ht="33" customHeight="1" spans="1:17">
      <c r="A27" s="72" t="s">
        <v>1045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ht="18.95" customHeight="1" spans="1:18">
      <c r="A28" s="73" t="s">
        <v>256</v>
      </c>
      <c r="B28" s="73" t="s">
        <v>1039</v>
      </c>
      <c r="C28" s="74" t="s">
        <v>1040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83"/>
      <c r="R28" s="84" t="s">
        <v>916</v>
      </c>
    </row>
    <row r="29" ht="42" customHeight="1" spans="1:18">
      <c r="A29" s="73"/>
      <c r="B29" s="73"/>
      <c r="C29" s="73" t="s">
        <v>1041</v>
      </c>
      <c r="D29" s="73" t="s">
        <v>130</v>
      </c>
      <c r="E29" s="76" t="s">
        <v>1042</v>
      </c>
      <c r="F29" s="76" t="s">
        <v>176</v>
      </c>
      <c r="G29" s="73" t="s">
        <v>182</v>
      </c>
      <c r="H29" s="73" t="s">
        <v>186</v>
      </c>
      <c r="I29" s="76" t="s">
        <v>191</v>
      </c>
      <c r="J29" s="73" t="s">
        <v>195</v>
      </c>
      <c r="K29" s="73" t="s">
        <v>198</v>
      </c>
      <c r="L29" s="76" t="s">
        <v>200</v>
      </c>
      <c r="M29" s="76" t="s">
        <v>205</v>
      </c>
      <c r="N29" s="76" t="s">
        <v>207</v>
      </c>
      <c r="O29" s="76" t="s">
        <v>210</v>
      </c>
      <c r="P29" s="76" t="s">
        <v>409</v>
      </c>
      <c r="Q29" s="76" t="s">
        <v>219</v>
      </c>
      <c r="R29" s="84"/>
    </row>
    <row r="30" ht="18.95" customHeight="1" spans="1:18">
      <c r="A30" s="73" t="s">
        <v>491</v>
      </c>
      <c r="B30" s="73">
        <f t="shared" ref="B30:B38" si="8">SUM(C30:Q30)</f>
        <v>2</v>
      </c>
      <c r="C30" s="73"/>
      <c r="D30" s="73"/>
      <c r="E30" s="73"/>
      <c r="F30" s="73"/>
      <c r="G30" s="76"/>
      <c r="H30" s="76"/>
      <c r="I30" s="73"/>
      <c r="J30" s="73"/>
      <c r="K30" s="73"/>
      <c r="L30" s="76"/>
      <c r="M30" s="76">
        <v>1</v>
      </c>
      <c r="N30" s="76"/>
      <c r="O30" s="73"/>
      <c r="P30" s="76"/>
      <c r="Q30" s="73">
        <v>1</v>
      </c>
      <c r="R30" s="84">
        <f t="shared" ref="R30:R38" si="9">SUM(C30:Q30)</f>
        <v>2</v>
      </c>
    </row>
    <row r="31" ht="18.95" customHeight="1" spans="1:18">
      <c r="A31" s="73" t="s">
        <v>365</v>
      </c>
      <c r="B31" s="73">
        <f t="shared" si="8"/>
        <v>7</v>
      </c>
      <c r="C31" s="77"/>
      <c r="D31" s="77"/>
      <c r="E31" s="77"/>
      <c r="F31" s="77">
        <v>2</v>
      </c>
      <c r="G31" s="78"/>
      <c r="H31" s="78"/>
      <c r="I31" s="77"/>
      <c r="J31" s="77"/>
      <c r="K31" s="77"/>
      <c r="L31" s="78">
        <v>1</v>
      </c>
      <c r="M31" s="78"/>
      <c r="N31" s="78"/>
      <c r="O31" s="77"/>
      <c r="P31" s="78">
        <v>2</v>
      </c>
      <c r="Q31" s="77">
        <v>2</v>
      </c>
      <c r="R31" s="84">
        <f t="shared" si="9"/>
        <v>7</v>
      </c>
    </row>
    <row r="32" ht="18.95" customHeight="1" spans="1:18">
      <c r="A32" s="73" t="s">
        <v>367</v>
      </c>
      <c r="B32" s="73">
        <f t="shared" si="8"/>
        <v>7</v>
      </c>
      <c r="C32" s="77"/>
      <c r="D32" s="77"/>
      <c r="E32" s="77"/>
      <c r="F32" s="77">
        <v>2</v>
      </c>
      <c r="G32" s="78"/>
      <c r="H32" s="78"/>
      <c r="I32" s="77"/>
      <c r="J32" s="77"/>
      <c r="K32" s="77"/>
      <c r="L32" s="78">
        <v>1</v>
      </c>
      <c r="M32" s="78"/>
      <c r="N32" s="78">
        <v>1</v>
      </c>
      <c r="O32" s="77"/>
      <c r="P32" s="78">
        <v>1</v>
      </c>
      <c r="Q32" s="77">
        <v>2</v>
      </c>
      <c r="R32" s="84">
        <f t="shared" si="9"/>
        <v>7</v>
      </c>
    </row>
    <row r="33" ht="18.95" customHeight="1" spans="1:18">
      <c r="A33" s="73" t="s">
        <v>369</v>
      </c>
      <c r="B33" s="73">
        <f t="shared" si="8"/>
        <v>5</v>
      </c>
      <c r="C33" s="77"/>
      <c r="D33" s="77"/>
      <c r="E33" s="77"/>
      <c r="F33" s="77">
        <v>1</v>
      </c>
      <c r="G33" s="78"/>
      <c r="H33" s="78"/>
      <c r="I33" s="77"/>
      <c r="J33" s="77"/>
      <c r="K33" s="77"/>
      <c r="L33" s="78">
        <v>1</v>
      </c>
      <c r="M33" s="78"/>
      <c r="N33" s="78">
        <v>1</v>
      </c>
      <c r="O33" s="77"/>
      <c r="P33" s="78"/>
      <c r="Q33" s="77">
        <v>2</v>
      </c>
      <c r="R33" s="84">
        <f t="shared" si="9"/>
        <v>5</v>
      </c>
    </row>
    <row r="34" ht="18.95" customHeight="1" spans="1:18">
      <c r="A34" s="73" t="s">
        <v>377</v>
      </c>
      <c r="B34" s="73">
        <f t="shared" si="8"/>
        <v>2</v>
      </c>
      <c r="C34" s="77"/>
      <c r="D34" s="77"/>
      <c r="E34" s="77"/>
      <c r="F34" s="77"/>
      <c r="G34" s="78"/>
      <c r="H34" s="78">
        <v>1</v>
      </c>
      <c r="I34" s="77"/>
      <c r="J34" s="77"/>
      <c r="K34" s="77"/>
      <c r="L34" s="78"/>
      <c r="M34" s="78"/>
      <c r="N34" s="78"/>
      <c r="O34" s="77"/>
      <c r="P34" s="78"/>
      <c r="Q34" s="77">
        <v>1</v>
      </c>
      <c r="R34" s="84">
        <f t="shared" si="9"/>
        <v>2</v>
      </c>
    </row>
    <row r="35" ht="18.95" customHeight="1" spans="1:18">
      <c r="A35" s="73" t="s">
        <v>379</v>
      </c>
      <c r="B35" s="73">
        <f t="shared" si="8"/>
        <v>2</v>
      </c>
      <c r="C35" s="77"/>
      <c r="D35" s="77"/>
      <c r="E35" s="77"/>
      <c r="F35" s="77"/>
      <c r="G35" s="78">
        <v>1</v>
      </c>
      <c r="H35" s="78"/>
      <c r="I35" s="77"/>
      <c r="J35" s="77"/>
      <c r="K35" s="77"/>
      <c r="L35" s="78"/>
      <c r="M35" s="78"/>
      <c r="N35" s="78"/>
      <c r="O35" s="77"/>
      <c r="P35" s="78">
        <v>1</v>
      </c>
      <c r="Q35" s="77"/>
      <c r="R35" s="84">
        <f t="shared" si="9"/>
        <v>2</v>
      </c>
    </row>
    <row r="36" ht="18.95" customHeight="1" spans="1:18">
      <c r="A36" s="73" t="s">
        <v>381</v>
      </c>
      <c r="B36" s="73">
        <f t="shared" si="8"/>
        <v>1</v>
      </c>
      <c r="C36" s="77"/>
      <c r="D36" s="77"/>
      <c r="E36" s="77"/>
      <c r="F36" s="77"/>
      <c r="G36" s="78"/>
      <c r="H36" s="78"/>
      <c r="I36" s="77"/>
      <c r="J36" s="77"/>
      <c r="K36" s="77"/>
      <c r="L36" s="78"/>
      <c r="M36" s="78"/>
      <c r="N36" s="78"/>
      <c r="O36" s="77"/>
      <c r="P36" s="78"/>
      <c r="Q36" s="77">
        <v>1</v>
      </c>
      <c r="R36" s="84">
        <f t="shared" si="9"/>
        <v>1</v>
      </c>
    </row>
    <row r="37" ht="18.95" customHeight="1" spans="1:18">
      <c r="A37" s="73" t="s">
        <v>373</v>
      </c>
      <c r="B37" s="73">
        <f t="shared" si="8"/>
        <v>2</v>
      </c>
      <c r="C37" s="77"/>
      <c r="D37" s="77"/>
      <c r="E37" s="77"/>
      <c r="F37" s="77">
        <v>1</v>
      </c>
      <c r="G37" s="78"/>
      <c r="H37" s="78"/>
      <c r="I37" s="77"/>
      <c r="J37" s="77"/>
      <c r="K37" s="77"/>
      <c r="L37" s="78"/>
      <c r="M37" s="78">
        <v>1</v>
      </c>
      <c r="N37" s="78"/>
      <c r="O37" s="77"/>
      <c r="P37" s="78"/>
      <c r="Q37" s="77"/>
      <c r="R37" s="84">
        <f t="shared" si="9"/>
        <v>2</v>
      </c>
    </row>
    <row r="38" ht="18.95" customHeight="1" spans="1:18">
      <c r="A38" s="73" t="s">
        <v>1043</v>
      </c>
      <c r="B38" s="73">
        <f t="shared" si="8"/>
        <v>28</v>
      </c>
      <c r="C38" s="78"/>
      <c r="D38" s="78"/>
      <c r="E38" s="78"/>
      <c r="F38" s="78">
        <f t="shared" ref="F38:I38" si="10">SUM(F30:F37)</f>
        <v>6</v>
      </c>
      <c r="G38" s="78">
        <f t="shared" si="10"/>
        <v>1</v>
      </c>
      <c r="H38" s="78">
        <f t="shared" si="10"/>
        <v>1</v>
      </c>
      <c r="I38" s="78">
        <f t="shared" si="10"/>
        <v>0</v>
      </c>
      <c r="J38" s="78"/>
      <c r="K38" s="78"/>
      <c r="L38" s="78">
        <f t="shared" ref="L38:N38" si="11">SUM(L30:L37)</f>
        <v>3</v>
      </c>
      <c r="M38" s="78">
        <f t="shared" si="11"/>
        <v>2</v>
      </c>
      <c r="N38" s="78">
        <f t="shared" si="11"/>
        <v>2</v>
      </c>
      <c r="O38" s="78"/>
      <c r="P38" s="78">
        <f>SUM(P30:P37)</f>
        <v>4</v>
      </c>
      <c r="Q38" s="78">
        <f>SUM(Q30:Q37)</f>
        <v>9</v>
      </c>
      <c r="R38" s="84">
        <f t="shared" si="9"/>
        <v>28</v>
      </c>
    </row>
    <row r="39" ht="12" customHeight="1" spans="1:18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8"/>
    </row>
    <row r="40" ht="18.95" customHeight="1" spans="1:18">
      <c r="A40" s="73" t="s">
        <v>345</v>
      </c>
      <c r="B40" s="73">
        <f t="shared" ref="B40:B48" si="12">SUM(C40:Q40)</f>
        <v>12</v>
      </c>
      <c r="C40" s="77">
        <v>1</v>
      </c>
      <c r="D40" s="77"/>
      <c r="E40" s="77"/>
      <c r="F40" s="77"/>
      <c r="G40" s="78">
        <v>1</v>
      </c>
      <c r="H40" s="78">
        <v>1</v>
      </c>
      <c r="I40" s="77">
        <v>1</v>
      </c>
      <c r="J40" s="77">
        <v>1</v>
      </c>
      <c r="K40" s="77">
        <v>1</v>
      </c>
      <c r="L40" s="78">
        <v>1</v>
      </c>
      <c r="M40" s="78">
        <v>1</v>
      </c>
      <c r="N40" s="78">
        <v>1</v>
      </c>
      <c r="O40" s="77">
        <v>1</v>
      </c>
      <c r="P40" s="78">
        <v>1</v>
      </c>
      <c r="Q40" s="77">
        <v>1</v>
      </c>
      <c r="R40" s="84">
        <f t="shared" ref="R40:R48" si="13">SUM(C40:Q40)</f>
        <v>12</v>
      </c>
    </row>
    <row r="41" ht="18.95" customHeight="1" spans="1:18">
      <c r="A41" s="73" t="s">
        <v>347</v>
      </c>
      <c r="B41" s="73">
        <f t="shared" si="12"/>
        <v>15</v>
      </c>
      <c r="C41" s="77">
        <v>1</v>
      </c>
      <c r="D41" s="77"/>
      <c r="E41" s="77"/>
      <c r="F41" s="77"/>
      <c r="G41" s="78">
        <v>1</v>
      </c>
      <c r="H41" s="78">
        <v>1</v>
      </c>
      <c r="I41" s="77">
        <v>1</v>
      </c>
      <c r="J41" s="77">
        <v>1</v>
      </c>
      <c r="K41" s="77">
        <v>1</v>
      </c>
      <c r="L41" s="78">
        <v>1</v>
      </c>
      <c r="M41" s="78">
        <v>1</v>
      </c>
      <c r="N41" s="78">
        <v>2</v>
      </c>
      <c r="O41" s="77">
        <v>2</v>
      </c>
      <c r="P41" s="78">
        <v>1</v>
      </c>
      <c r="Q41" s="77">
        <v>2</v>
      </c>
      <c r="R41" s="84">
        <f t="shared" si="13"/>
        <v>15</v>
      </c>
    </row>
    <row r="42" ht="18.95" customHeight="1" spans="1:18">
      <c r="A42" s="73" t="s">
        <v>349</v>
      </c>
      <c r="B42" s="73">
        <f t="shared" si="12"/>
        <v>6</v>
      </c>
      <c r="C42" s="77">
        <v>1</v>
      </c>
      <c r="D42" s="77">
        <v>1</v>
      </c>
      <c r="E42" s="77">
        <v>1</v>
      </c>
      <c r="F42" s="77"/>
      <c r="G42" s="78"/>
      <c r="H42" s="78"/>
      <c r="I42" s="77">
        <v>1</v>
      </c>
      <c r="J42" s="77"/>
      <c r="K42" s="77"/>
      <c r="L42" s="78"/>
      <c r="M42" s="78"/>
      <c r="N42" s="78"/>
      <c r="O42" s="77">
        <v>1</v>
      </c>
      <c r="P42" s="78">
        <v>1</v>
      </c>
      <c r="Q42" s="77"/>
      <c r="R42" s="84">
        <f t="shared" si="13"/>
        <v>6</v>
      </c>
    </row>
    <row r="43" ht="18.95" customHeight="1" spans="1:18">
      <c r="A43" s="73" t="s">
        <v>497</v>
      </c>
      <c r="B43" s="73">
        <f t="shared" si="12"/>
        <v>0</v>
      </c>
      <c r="C43" s="77"/>
      <c r="D43" s="77"/>
      <c r="E43" s="77"/>
      <c r="F43" s="77"/>
      <c r="G43" s="78"/>
      <c r="H43" s="78"/>
      <c r="I43" s="77"/>
      <c r="J43" s="82"/>
      <c r="K43" s="77"/>
      <c r="L43" s="78"/>
      <c r="M43" s="78"/>
      <c r="N43" s="78"/>
      <c r="O43" s="77"/>
      <c r="P43" s="78"/>
      <c r="Q43" s="77"/>
      <c r="R43" s="84">
        <f t="shared" si="13"/>
        <v>0</v>
      </c>
    </row>
    <row r="44" ht="18.95" customHeight="1" spans="1:18">
      <c r="A44" s="73" t="s">
        <v>353</v>
      </c>
      <c r="B44" s="73">
        <f t="shared" si="12"/>
        <v>2</v>
      </c>
      <c r="C44" s="77"/>
      <c r="D44" s="77"/>
      <c r="E44" s="77"/>
      <c r="F44" s="77"/>
      <c r="G44" s="78"/>
      <c r="H44" s="78"/>
      <c r="I44" s="77"/>
      <c r="J44" s="82"/>
      <c r="K44" s="77"/>
      <c r="L44" s="78"/>
      <c r="M44" s="78">
        <v>1</v>
      </c>
      <c r="N44" s="78"/>
      <c r="O44" s="77">
        <v>1</v>
      </c>
      <c r="P44" s="78"/>
      <c r="Q44" s="77"/>
      <c r="R44" s="84">
        <f t="shared" si="13"/>
        <v>2</v>
      </c>
    </row>
    <row r="45" ht="18.95" customHeight="1" spans="1:18">
      <c r="A45" s="73" t="s">
        <v>355</v>
      </c>
      <c r="B45" s="73">
        <f t="shared" si="12"/>
        <v>1</v>
      </c>
      <c r="C45" s="77">
        <v>1</v>
      </c>
      <c r="D45" s="77"/>
      <c r="E45" s="77"/>
      <c r="F45" s="77"/>
      <c r="G45" s="78"/>
      <c r="H45" s="78"/>
      <c r="I45" s="77"/>
      <c r="J45" s="77"/>
      <c r="K45" s="77"/>
      <c r="L45" s="78"/>
      <c r="M45" s="78"/>
      <c r="N45" s="78"/>
      <c r="O45" s="77"/>
      <c r="P45" s="78"/>
      <c r="Q45" s="77"/>
      <c r="R45" s="84">
        <f t="shared" si="13"/>
        <v>1</v>
      </c>
    </row>
    <row r="46" ht="18.95" customHeight="1" spans="1:18">
      <c r="A46" s="73" t="s">
        <v>351</v>
      </c>
      <c r="B46" s="73">
        <f t="shared" si="12"/>
        <v>2</v>
      </c>
      <c r="C46" s="77"/>
      <c r="D46" s="77"/>
      <c r="E46" s="77"/>
      <c r="F46" s="77"/>
      <c r="G46" s="81"/>
      <c r="H46" s="81"/>
      <c r="I46" s="77"/>
      <c r="J46" s="77"/>
      <c r="K46" s="77"/>
      <c r="L46" s="77"/>
      <c r="M46" s="78">
        <v>1</v>
      </c>
      <c r="N46" s="78"/>
      <c r="O46" s="78"/>
      <c r="P46" s="78">
        <v>1</v>
      </c>
      <c r="Q46" s="77"/>
      <c r="R46" s="84">
        <f t="shared" si="13"/>
        <v>2</v>
      </c>
    </row>
    <row r="47" ht="18.95" customHeight="1" spans="1:18">
      <c r="A47" s="73" t="s">
        <v>357</v>
      </c>
      <c r="B47" s="73">
        <f t="shared" si="12"/>
        <v>0</v>
      </c>
      <c r="C47" s="77"/>
      <c r="D47" s="77"/>
      <c r="E47" s="77"/>
      <c r="F47" s="77"/>
      <c r="G47" s="81"/>
      <c r="H47" s="81"/>
      <c r="I47" s="77"/>
      <c r="J47" s="77"/>
      <c r="K47" s="77"/>
      <c r="L47" s="77"/>
      <c r="M47" s="78"/>
      <c r="N47" s="78"/>
      <c r="O47" s="78"/>
      <c r="P47" s="78"/>
      <c r="Q47" s="77"/>
      <c r="R47" s="84">
        <f t="shared" si="13"/>
        <v>0</v>
      </c>
    </row>
    <row r="48" ht="18.95" customHeight="1" spans="1:18">
      <c r="A48" s="73" t="s">
        <v>1044</v>
      </c>
      <c r="B48" s="73">
        <f t="shared" si="12"/>
        <v>38</v>
      </c>
      <c r="C48" s="77">
        <f t="shared" ref="C48:Q48" si="14">SUM(C40:C47)</f>
        <v>4</v>
      </c>
      <c r="D48" s="77">
        <f t="shared" si="14"/>
        <v>1</v>
      </c>
      <c r="E48" s="77">
        <f t="shared" si="14"/>
        <v>1</v>
      </c>
      <c r="F48" s="77"/>
      <c r="G48" s="77">
        <f t="shared" si="14"/>
        <v>2</v>
      </c>
      <c r="H48" s="77">
        <f t="shared" si="14"/>
        <v>2</v>
      </c>
      <c r="I48" s="77">
        <f t="shared" si="14"/>
        <v>3</v>
      </c>
      <c r="J48" s="77">
        <f t="shared" si="14"/>
        <v>2</v>
      </c>
      <c r="K48" s="77">
        <f t="shared" si="14"/>
        <v>2</v>
      </c>
      <c r="L48" s="77">
        <f t="shared" si="14"/>
        <v>2</v>
      </c>
      <c r="M48" s="77">
        <f t="shared" si="14"/>
        <v>4</v>
      </c>
      <c r="N48" s="77">
        <f t="shared" si="14"/>
        <v>3</v>
      </c>
      <c r="O48" s="77">
        <f t="shared" si="14"/>
        <v>5</v>
      </c>
      <c r="P48" s="77">
        <f t="shared" si="14"/>
        <v>4</v>
      </c>
      <c r="Q48" s="77">
        <f t="shared" si="14"/>
        <v>3</v>
      </c>
      <c r="R48" s="84">
        <f t="shared" si="13"/>
        <v>38</v>
      </c>
    </row>
    <row r="49" ht="12" customHeight="1" spans="1:18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8"/>
    </row>
    <row r="50" ht="18.95" customHeight="1" spans="1:18">
      <c r="A50" s="77" t="s">
        <v>247</v>
      </c>
      <c r="B50" s="73">
        <f>SUM(C50:Q50)</f>
        <v>66</v>
      </c>
      <c r="C50" s="77">
        <f t="shared" ref="C50:R50" si="15">C38+C48</f>
        <v>4</v>
      </c>
      <c r="D50" s="77">
        <f t="shared" si="15"/>
        <v>1</v>
      </c>
      <c r="E50" s="77">
        <f t="shared" si="15"/>
        <v>1</v>
      </c>
      <c r="F50" s="77">
        <f t="shared" si="15"/>
        <v>6</v>
      </c>
      <c r="G50" s="77">
        <f t="shared" si="15"/>
        <v>3</v>
      </c>
      <c r="H50" s="77">
        <f t="shared" si="15"/>
        <v>3</v>
      </c>
      <c r="I50" s="77">
        <f t="shared" si="15"/>
        <v>3</v>
      </c>
      <c r="J50" s="77">
        <f t="shared" si="15"/>
        <v>2</v>
      </c>
      <c r="K50" s="77">
        <f t="shared" si="15"/>
        <v>2</v>
      </c>
      <c r="L50" s="77">
        <f t="shared" si="15"/>
        <v>5</v>
      </c>
      <c r="M50" s="77">
        <f t="shared" si="15"/>
        <v>6</v>
      </c>
      <c r="N50" s="77">
        <f t="shared" si="15"/>
        <v>5</v>
      </c>
      <c r="O50" s="77">
        <f t="shared" si="15"/>
        <v>5</v>
      </c>
      <c r="P50" s="77">
        <f t="shared" si="15"/>
        <v>8</v>
      </c>
      <c r="Q50" s="77">
        <f t="shared" si="15"/>
        <v>12</v>
      </c>
      <c r="R50" s="84">
        <f t="shared" si="15"/>
        <v>66</v>
      </c>
    </row>
    <row r="51" ht="21" hidden="1" customHeight="1"/>
    <row r="52" ht="33" hidden="1" customHeight="1" spans="1:17">
      <c r="A52" s="72" t="s">
        <v>1046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ht="18.95" hidden="1" customHeight="1" spans="1:18">
      <c r="A53" s="73" t="s">
        <v>256</v>
      </c>
      <c r="B53" s="73" t="s">
        <v>1039</v>
      </c>
      <c r="C53" s="74" t="s">
        <v>1040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83"/>
      <c r="R53" s="84" t="s">
        <v>916</v>
      </c>
    </row>
    <row r="54" ht="42" hidden="1" customHeight="1" spans="1:18">
      <c r="A54" s="73"/>
      <c r="B54" s="73"/>
      <c r="C54" s="73" t="s">
        <v>1041</v>
      </c>
      <c r="D54" s="73" t="s">
        <v>130</v>
      </c>
      <c r="E54" s="76" t="s">
        <v>1042</v>
      </c>
      <c r="F54" s="76" t="s">
        <v>176</v>
      </c>
      <c r="G54" s="73" t="s">
        <v>182</v>
      </c>
      <c r="H54" s="73" t="s">
        <v>186</v>
      </c>
      <c r="I54" s="76" t="s">
        <v>191</v>
      </c>
      <c r="J54" s="73" t="s">
        <v>195</v>
      </c>
      <c r="K54" s="73" t="s">
        <v>198</v>
      </c>
      <c r="L54" s="76" t="s">
        <v>200</v>
      </c>
      <c r="M54" s="76" t="s">
        <v>205</v>
      </c>
      <c r="N54" s="76" t="s">
        <v>207</v>
      </c>
      <c r="O54" s="76" t="s">
        <v>210</v>
      </c>
      <c r="P54" s="76" t="s">
        <v>409</v>
      </c>
      <c r="Q54" s="76" t="s">
        <v>219</v>
      </c>
      <c r="R54" s="84"/>
    </row>
    <row r="55" ht="18.95" hidden="1" customHeight="1" spans="1:18">
      <c r="A55" s="73" t="s">
        <v>491</v>
      </c>
      <c r="B55" s="73">
        <f t="shared" ref="B55:B63" si="16">SUM(C55:Q55)</f>
        <v>1</v>
      </c>
      <c r="C55" s="73" t="str">
        <f t="shared" ref="C55:Q55" si="17">IF(C5-C30=0,"",C5-C30)</f>
        <v/>
      </c>
      <c r="D55" s="73" t="str">
        <f t="shared" si="17"/>
        <v/>
      </c>
      <c r="E55" s="73" t="str">
        <f t="shared" si="17"/>
        <v/>
      </c>
      <c r="F55" s="73" t="str">
        <f t="shared" si="17"/>
        <v/>
      </c>
      <c r="G55" s="73" t="str">
        <f t="shared" si="17"/>
        <v/>
      </c>
      <c r="H55" s="73" t="str">
        <f t="shared" si="17"/>
        <v/>
      </c>
      <c r="I55" s="73">
        <f t="shared" si="17"/>
        <v>1</v>
      </c>
      <c r="J55" s="73" t="str">
        <f t="shared" si="17"/>
        <v/>
      </c>
      <c r="K55" s="73" t="str">
        <f t="shared" si="17"/>
        <v/>
      </c>
      <c r="L55" s="73" t="str">
        <f t="shared" si="17"/>
        <v/>
      </c>
      <c r="M55" s="73" t="str">
        <f t="shared" si="17"/>
        <v/>
      </c>
      <c r="N55" s="73" t="str">
        <f t="shared" si="17"/>
        <v/>
      </c>
      <c r="O55" s="73" t="str">
        <f t="shared" si="17"/>
        <v/>
      </c>
      <c r="P55" s="73" t="str">
        <f t="shared" si="17"/>
        <v/>
      </c>
      <c r="Q55" s="73" t="str">
        <f t="shared" si="17"/>
        <v/>
      </c>
      <c r="R55" s="84">
        <f t="shared" ref="R55:R63" si="18">SUM(C55:Q55)</f>
        <v>1</v>
      </c>
    </row>
    <row r="56" ht="18.95" hidden="1" customHeight="1" spans="1:18">
      <c r="A56" s="73" t="s">
        <v>365</v>
      </c>
      <c r="B56" s="73">
        <f t="shared" si="16"/>
        <v>0</v>
      </c>
      <c r="C56" s="73" t="str">
        <f t="shared" ref="C56:Q56" si="19">IF(C6-C31=0,"",C6-C31)</f>
        <v/>
      </c>
      <c r="D56" s="73" t="str">
        <f t="shared" si="19"/>
        <v/>
      </c>
      <c r="E56" s="73" t="str">
        <f t="shared" si="19"/>
        <v/>
      </c>
      <c r="F56" s="73" t="str">
        <f t="shared" si="19"/>
        <v/>
      </c>
      <c r="G56" s="73" t="str">
        <f t="shared" si="19"/>
        <v/>
      </c>
      <c r="H56" s="73" t="str">
        <f t="shared" si="19"/>
        <v/>
      </c>
      <c r="I56" s="73" t="str">
        <f t="shared" si="19"/>
        <v/>
      </c>
      <c r="J56" s="73" t="str">
        <f t="shared" si="19"/>
        <v/>
      </c>
      <c r="K56" s="73" t="str">
        <f t="shared" si="19"/>
        <v/>
      </c>
      <c r="L56" s="73" t="str">
        <f t="shared" si="19"/>
        <v/>
      </c>
      <c r="M56" s="73" t="str">
        <f t="shared" si="19"/>
        <v/>
      </c>
      <c r="N56" s="73" t="str">
        <f t="shared" si="19"/>
        <v/>
      </c>
      <c r="O56" s="73" t="str">
        <f t="shared" si="19"/>
        <v/>
      </c>
      <c r="P56" s="73" t="str">
        <f t="shared" si="19"/>
        <v/>
      </c>
      <c r="Q56" s="73" t="str">
        <f t="shared" si="19"/>
        <v/>
      </c>
      <c r="R56" s="84">
        <f t="shared" si="18"/>
        <v>0</v>
      </c>
    </row>
    <row r="57" ht="18.95" hidden="1" customHeight="1" spans="1:18">
      <c r="A57" s="73" t="s">
        <v>367</v>
      </c>
      <c r="B57" s="73">
        <f t="shared" si="16"/>
        <v>0</v>
      </c>
      <c r="C57" s="73" t="str">
        <f t="shared" ref="C57:Q57" si="20">IF(C7-C32=0,"",C7-C32)</f>
        <v/>
      </c>
      <c r="D57" s="73" t="str">
        <f t="shared" si="20"/>
        <v/>
      </c>
      <c r="E57" s="73" t="str">
        <f t="shared" si="20"/>
        <v/>
      </c>
      <c r="F57" s="73" t="str">
        <f t="shared" si="20"/>
        <v/>
      </c>
      <c r="G57" s="73" t="str">
        <f t="shared" si="20"/>
        <v/>
      </c>
      <c r="H57" s="73" t="str">
        <f t="shared" si="20"/>
        <v/>
      </c>
      <c r="I57" s="73" t="str">
        <f t="shared" si="20"/>
        <v/>
      </c>
      <c r="J57" s="73" t="str">
        <f t="shared" si="20"/>
        <v/>
      </c>
      <c r="K57" s="73" t="str">
        <f t="shared" si="20"/>
        <v/>
      </c>
      <c r="L57" s="73" t="str">
        <f t="shared" si="20"/>
        <v/>
      </c>
      <c r="M57" s="73" t="str">
        <f t="shared" si="20"/>
        <v/>
      </c>
      <c r="N57" s="73" t="str">
        <f t="shared" si="20"/>
        <v/>
      </c>
      <c r="O57" s="73" t="str">
        <f t="shared" si="20"/>
        <v/>
      </c>
      <c r="P57" s="73" t="str">
        <f t="shared" si="20"/>
        <v/>
      </c>
      <c r="Q57" s="73" t="str">
        <f t="shared" si="20"/>
        <v/>
      </c>
      <c r="R57" s="84">
        <f t="shared" si="18"/>
        <v>0</v>
      </c>
    </row>
    <row r="58" ht="18.95" hidden="1" customHeight="1" spans="1:18">
      <c r="A58" s="73" t="s">
        <v>369</v>
      </c>
      <c r="B58" s="73">
        <f t="shared" si="16"/>
        <v>1</v>
      </c>
      <c r="C58" s="73" t="str">
        <f t="shared" ref="C58:Q58" si="21">IF(C8-C33=0,"",C8-C33)</f>
        <v/>
      </c>
      <c r="D58" s="73" t="str">
        <f t="shared" si="21"/>
        <v/>
      </c>
      <c r="E58" s="73" t="str">
        <f t="shared" si="21"/>
        <v/>
      </c>
      <c r="F58" s="73" t="str">
        <f t="shared" si="21"/>
        <v/>
      </c>
      <c r="G58" s="73" t="str">
        <f t="shared" si="21"/>
        <v/>
      </c>
      <c r="H58" s="73" t="str">
        <f t="shared" si="21"/>
        <v/>
      </c>
      <c r="I58" s="73" t="str">
        <f t="shared" si="21"/>
        <v/>
      </c>
      <c r="J58" s="73" t="str">
        <f t="shared" si="21"/>
        <v/>
      </c>
      <c r="K58" s="73" t="str">
        <f t="shared" si="21"/>
        <v/>
      </c>
      <c r="L58" s="73" t="str">
        <f t="shared" si="21"/>
        <v/>
      </c>
      <c r="M58" s="73" t="str">
        <f t="shared" si="21"/>
        <v/>
      </c>
      <c r="N58" s="73" t="str">
        <f t="shared" si="21"/>
        <v/>
      </c>
      <c r="O58" s="73" t="str">
        <f t="shared" si="21"/>
        <v/>
      </c>
      <c r="P58" s="73">
        <f t="shared" si="21"/>
        <v>1</v>
      </c>
      <c r="Q58" s="73" t="str">
        <f t="shared" si="21"/>
        <v/>
      </c>
      <c r="R58" s="84">
        <f t="shared" si="18"/>
        <v>1</v>
      </c>
    </row>
    <row r="59" ht="18.95" hidden="1" customHeight="1" spans="1:18">
      <c r="A59" s="73" t="s">
        <v>377</v>
      </c>
      <c r="B59" s="73">
        <f t="shared" si="16"/>
        <v>0</v>
      </c>
      <c r="C59" s="73" t="str">
        <f t="shared" ref="C59:Q59" si="22">IF(C9-C34=0,"",C9-C34)</f>
        <v/>
      </c>
      <c r="D59" s="73" t="str">
        <f t="shared" si="22"/>
        <v/>
      </c>
      <c r="E59" s="73" t="str">
        <f t="shared" si="22"/>
        <v/>
      </c>
      <c r="F59" s="73" t="str">
        <f t="shared" si="22"/>
        <v/>
      </c>
      <c r="G59" s="73" t="str">
        <f t="shared" si="22"/>
        <v/>
      </c>
      <c r="H59" s="73" t="str">
        <f t="shared" si="22"/>
        <v/>
      </c>
      <c r="I59" s="73" t="str">
        <f t="shared" si="22"/>
        <v/>
      </c>
      <c r="J59" s="73" t="str">
        <f t="shared" si="22"/>
        <v/>
      </c>
      <c r="K59" s="73" t="str">
        <f t="shared" si="22"/>
        <v/>
      </c>
      <c r="L59" s="73" t="str">
        <f t="shared" si="22"/>
        <v/>
      </c>
      <c r="M59" s="73" t="str">
        <f t="shared" si="22"/>
        <v/>
      </c>
      <c r="N59" s="73" t="str">
        <f t="shared" si="22"/>
        <v/>
      </c>
      <c r="O59" s="73" t="str">
        <f t="shared" si="22"/>
        <v/>
      </c>
      <c r="P59" s="73" t="str">
        <f t="shared" si="22"/>
        <v/>
      </c>
      <c r="Q59" s="73" t="str">
        <f t="shared" si="22"/>
        <v/>
      </c>
      <c r="R59" s="84">
        <f t="shared" si="18"/>
        <v>0</v>
      </c>
    </row>
    <row r="60" ht="18.95" hidden="1" customHeight="1" spans="1:18">
      <c r="A60" s="73" t="s">
        <v>379</v>
      </c>
      <c r="B60" s="73">
        <f t="shared" si="16"/>
        <v>0</v>
      </c>
      <c r="C60" s="73" t="str">
        <f t="shared" ref="C60:Q60" si="23">IF(C10-C35=0,"",C10-C35)</f>
        <v/>
      </c>
      <c r="D60" s="73" t="str">
        <f t="shared" si="23"/>
        <v/>
      </c>
      <c r="E60" s="73" t="str">
        <f t="shared" si="23"/>
        <v/>
      </c>
      <c r="F60" s="73" t="str">
        <f t="shared" si="23"/>
        <v/>
      </c>
      <c r="G60" s="73" t="str">
        <f t="shared" si="23"/>
        <v/>
      </c>
      <c r="H60" s="73" t="str">
        <f t="shared" si="23"/>
        <v/>
      </c>
      <c r="I60" s="73" t="str">
        <f t="shared" si="23"/>
        <v/>
      </c>
      <c r="J60" s="73" t="str">
        <f t="shared" si="23"/>
        <v/>
      </c>
      <c r="K60" s="73" t="str">
        <f t="shared" si="23"/>
        <v/>
      </c>
      <c r="L60" s="73" t="str">
        <f t="shared" si="23"/>
        <v/>
      </c>
      <c r="M60" s="73" t="str">
        <f t="shared" si="23"/>
        <v/>
      </c>
      <c r="N60" s="73" t="str">
        <f t="shared" si="23"/>
        <v/>
      </c>
      <c r="O60" s="73" t="str">
        <f t="shared" si="23"/>
        <v/>
      </c>
      <c r="P60" s="73" t="str">
        <f t="shared" si="23"/>
        <v/>
      </c>
      <c r="Q60" s="73" t="str">
        <f t="shared" si="23"/>
        <v/>
      </c>
      <c r="R60" s="84">
        <f t="shared" si="18"/>
        <v>0</v>
      </c>
    </row>
    <row r="61" ht="18.95" hidden="1" customHeight="1" spans="1:18">
      <c r="A61" s="73" t="s">
        <v>381</v>
      </c>
      <c r="B61" s="73">
        <f t="shared" si="16"/>
        <v>0</v>
      </c>
      <c r="C61" s="73" t="str">
        <f t="shared" ref="C61:Q61" si="24">IF(C11-C36=0,"",C11-C36)</f>
        <v/>
      </c>
      <c r="D61" s="73" t="str">
        <f t="shared" si="24"/>
        <v/>
      </c>
      <c r="E61" s="73" t="str">
        <f t="shared" si="24"/>
        <v/>
      </c>
      <c r="F61" s="73" t="str">
        <f t="shared" si="24"/>
        <v/>
      </c>
      <c r="G61" s="73" t="str">
        <f t="shared" si="24"/>
        <v/>
      </c>
      <c r="H61" s="73" t="str">
        <f t="shared" si="24"/>
        <v/>
      </c>
      <c r="I61" s="73" t="str">
        <f t="shared" si="24"/>
        <v/>
      </c>
      <c r="J61" s="73" t="str">
        <f t="shared" si="24"/>
        <v/>
      </c>
      <c r="K61" s="73" t="str">
        <f t="shared" si="24"/>
        <v/>
      </c>
      <c r="L61" s="73" t="str">
        <f t="shared" si="24"/>
        <v/>
      </c>
      <c r="M61" s="73" t="str">
        <f t="shared" si="24"/>
        <v/>
      </c>
      <c r="N61" s="73" t="str">
        <f t="shared" si="24"/>
        <v/>
      </c>
      <c r="O61" s="73" t="str">
        <f t="shared" si="24"/>
        <v/>
      </c>
      <c r="P61" s="73" t="str">
        <f t="shared" si="24"/>
        <v/>
      </c>
      <c r="Q61" s="73" t="str">
        <f t="shared" si="24"/>
        <v/>
      </c>
      <c r="R61" s="84">
        <f t="shared" si="18"/>
        <v>0</v>
      </c>
    </row>
    <row r="62" ht="18.95" hidden="1" customHeight="1" spans="1:18">
      <c r="A62" s="73" t="s">
        <v>373</v>
      </c>
      <c r="B62" s="73">
        <f t="shared" si="16"/>
        <v>0</v>
      </c>
      <c r="C62" s="73" t="str">
        <f t="shared" ref="C62:Q62" si="25">IF(C12-C37=0,"",C12-C37)</f>
        <v/>
      </c>
      <c r="D62" s="73" t="str">
        <f t="shared" si="25"/>
        <v/>
      </c>
      <c r="E62" s="73" t="str">
        <f t="shared" si="25"/>
        <v/>
      </c>
      <c r="F62" s="73" t="str">
        <f t="shared" si="25"/>
        <v/>
      </c>
      <c r="G62" s="73" t="str">
        <f t="shared" si="25"/>
        <v/>
      </c>
      <c r="H62" s="73" t="str">
        <f t="shared" si="25"/>
        <v/>
      </c>
      <c r="I62" s="73" t="str">
        <f t="shared" si="25"/>
        <v/>
      </c>
      <c r="J62" s="73" t="str">
        <f t="shared" si="25"/>
        <v/>
      </c>
      <c r="K62" s="73" t="str">
        <f t="shared" si="25"/>
        <v/>
      </c>
      <c r="L62" s="73" t="str">
        <f t="shared" si="25"/>
        <v/>
      </c>
      <c r="M62" s="73" t="str">
        <f t="shared" si="25"/>
        <v/>
      </c>
      <c r="N62" s="73" t="str">
        <f t="shared" si="25"/>
        <v/>
      </c>
      <c r="O62" s="73" t="str">
        <f t="shared" si="25"/>
        <v/>
      </c>
      <c r="P62" s="73" t="str">
        <f t="shared" si="25"/>
        <v/>
      </c>
      <c r="Q62" s="73" t="str">
        <f t="shared" si="25"/>
        <v/>
      </c>
      <c r="R62" s="84">
        <f t="shared" si="18"/>
        <v>0</v>
      </c>
    </row>
    <row r="63" ht="18.95" hidden="1" customHeight="1" spans="1:18">
      <c r="A63" s="73" t="s">
        <v>1043</v>
      </c>
      <c r="B63" s="73">
        <f t="shared" si="16"/>
        <v>2</v>
      </c>
      <c r="C63" s="78"/>
      <c r="D63" s="78"/>
      <c r="E63" s="78"/>
      <c r="F63" s="78">
        <f t="shared" ref="F63:I63" si="26">SUM(F55:F62)</f>
        <v>0</v>
      </c>
      <c r="G63" s="78">
        <f t="shared" si="26"/>
        <v>0</v>
      </c>
      <c r="H63" s="78">
        <f t="shared" si="26"/>
        <v>0</v>
      </c>
      <c r="I63" s="78">
        <f t="shared" si="26"/>
        <v>1</v>
      </c>
      <c r="J63" s="78"/>
      <c r="K63" s="78"/>
      <c r="L63" s="78">
        <f t="shared" ref="L63:N63" si="27">SUM(L55:L62)</f>
        <v>0</v>
      </c>
      <c r="M63" s="78">
        <f t="shared" si="27"/>
        <v>0</v>
      </c>
      <c r="N63" s="78">
        <f t="shared" si="27"/>
        <v>0</v>
      </c>
      <c r="O63" s="78"/>
      <c r="P63" s="78">
        <f>SUM(P55:P62)</f>
        <v>1</v>
      </c>
      <c r="Q63" s="78">
        <f>SUM(Q55:Q62)</f>
        <v>0</v>
      </c>
      <c r="R63" s="84">
        <f t="shared" si="18"/>
        <v>2</v>
      </c>
    </row>
    <row r="64" ht="12" hidden="1" customHeight="1" spans="1:18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8"/>
    </row>
    <row r="65" ht="18.95" hidden="1" customHeight="1" spans="1:18">
      <c r="A65" s="73" t="s">
        <v>345</v>
      </c>
      <c r="B65" s="73">
        <f t="shared" ref="B65:B73" si="28">SUM(C65:Q65)</f>
        <v>0</v>
      </c>
      <c r="C65" s="73" t="str">
        <f t="shared" ref="C65:Q65" si="29">IF(C15-C40=0,"",C15-C40)</f>
        <v/>
      </c>
      <c r="D65" s="73" t="str">
        <f t="shared" si="29"/>
        <v/>
      </c>
      <c r="E65" s="73" t="str">
        <f t="shared" si="29"/>
        <v/>
      </c>
      <c r="F65" s="73" t="str">
        <f t="shared" si="29"/>
        <v/>
      </c>
      <c r="G65" s="73" t="str">
        <f t="shared" si="29"/>
        <v/>
      </c>
      <c r="H65" s="73" t="str">
        <f t="shared" si="29"/>
        <v/>
      </c>
      <c r="I65" s="73" t="str">
        <f t="shared" si="29"/>
        <v/>
      </c>
      <c r="J65" s="73" t="str">
        <f t="shared" si="29"/>
        <v/>
      </c>
      <c r="K65" s="73" t="str">
        <f t="shared" si="29"/>
        <v/>
      </c>
      <c r="L65" s="73" t="str">
        <f t="shared" si="29"/>
        <v/>
      </c>
      <c r="M65" s="73" t="str">
        <f t="shared" si="29"/>
        <v/>
      </c>
      <c r="N65" s="73" t="str">
        <f t="shared" si="29"/>
        <v/>
      </c>
      <c r="O65" s="73" t="str">
        <f t="shared" si="29"/>
        <v/>
      </c>
      <c r="P65" s="73" t="str">
        <f t="shared" si="29"/>
        <v/>
      </c>
      <c r="Q65" s="73" t="str">
        <f t="shared" si="29"/>
        <v/>
      </c>
      <c r="R65" s="84">
        <f t="shared" ref="R65:R73" si="30">SUM(C65:Q65)</f>
        <v>0</v>
      </c>
    </row>
    <row r="66" ht="18.95" hidden="1" customHeight="1" spans="1:18">
      <c r="A66" s="73" t="s">
        <v>347</v>
      </c>
      <c r="B66" s="73">
        <f t="shared" si="28"/>
        <v>0</v>
      </c>
      <c r="C66" s="73" t="str">
        <f t="shared" ref="C66:Q66" si="31">IF(C16-C41=0,"",C16-C41)</f>
        <v/>
      </c>
      <c r="D66" s="73" t="str">
        <f t="shared" si="31"/>
        <v/>
      </c>
      <c r="E66" s="73" t="str">
        <f t="shared" si="31"/>
        <v/>
      </c>
      <c r="F66" s="73" t="str">
        <f t="shared" si="31"/>
        <v/>
      </c>
      <c r="G66" s="73" t="str">
        <f t="shared" si="31"/>
        <v/>
      </c>
      <c r="H66" s="73" t="str">
        <f t="shared" si="31"/>
        <v/>
      </c>
      <c r="I66" s="73" t="str">
        <f t="shared" si="31"/>
        <v/>
      </c>
      <c r="J66" s="73" t="str">
        <f t="shared" si="31"/>
        <v/>
      </c>
      <c r="K66" s="73" t="str">
        <f t="shared" si="31"/>
        <v/>
      </c>
      <c r="L66" s="73" t="str">
        <f t="shared" si="31"/>
        <v/>
      </c>
      <c r="M66" s="73" t="str">
        <f t="shared" si="31"/>
        <v/>
      </c>
      <c r="N66" s="73" t="str">
        <f t="shared" si="31"/>
        <v/>
      </c>
      <c r="O66" s="73" t="str">
        <f t="shared" si="31"/>
        <v/>
      </c>
      <c r="P66" s="73" t="str">
        <f t="shared" si="31"/>
        <v/>
      </c>
      <c r="Q66" s="73" t="str">
        <f t="shared" si="31"/>
        <v/>
      </c>
      <c r="R66" s="84">
        <f t="shared" si="30"/>
        <v>0</v>
      </c>
    </row>
    <row r="67" ht="18.95" hidden="1" customHeight="1" spans="1:18">
      <c r="A67" s="73" t="s">
        <v>349</v>
      </c>
      <c r="B67" s="73">
        <f t="shared" si="28"/>
        <v>0</v>
      </c>
      <c r="C67" s="73" t="str">
        <f t="shared" ref="C67:Q67" si="32">IF(C17-C42=0,"",C17-C42)</f>
        <v/>
      </c>
      <c r="D67" s="73" t="str">
        <f t="shared" si="32"/>
        <v/>
      </c>
      <c r="E67" s="73" t="str">
        <f t="shared" si="32"/>
        <v/>
      </c>
      <c r="F67" s="73" t="str">
        <f t="shared" si="32"/>
        <v/>
      </c>
      <c r="G67" s="73" t="str">
        <f t="shared" si="32"/>
        <v/>
      </c>
      <c r="H67" s="73" t="str">
        <f t="shared" si="32"/>
        <v/>
      </c>
      <c r="I67" s="73" t="str">
        <f t="shared" si="32"/>
        <v/>
      </c>
      <c r="J67" s="73" t="str">
        <f t="shared" si="32"/>
        <v/>
      </c>
      <c r="K67" s="73" t="str">
        <f t="shared" si="32"/>
        <v/>
      </c>
      <c r="L67" s="73" t="str">
        <f t="shared" si="32"/>
        <v/>
      </c>
      <c r="M67" s="73" t="str">
        <f t="shared" si="32"/>
        <v/>
      </c>
      <c r="N67" s="73" t="str">
        <f t="shared" si="32"/>
        <v/>
      </c>
      <c r="O67" s="73" t="str">
        <f t="shared" si="32"/>
        <v/>
      </c>
      <c r="P67" s="73" t="str">
        <f t="shared" si="32"/>
        <v/>
      </c>
      <c r="Q67" s="73" t="str">
        <f t="shared" si="32"/>
        <v/>
      </c>
      <c r="R67" s="84">
        <f t="shared" si="30"/>
        <v>0</v>
      </c>
    </row>
    <row r="68" ht="18.95" hidden="1" customHeight="1" spans="1:18">
      <c r="A68" s="73" t="s">
        <v>497</v>
      </c>
      <c r="B68" s="73">
        <f t="shared" si="28"/>
        <v>1</v>
      </c>
      <c r="C68" s="73" t="str">
        <f t="shared" ref="C68:Q68" si="33">IF(C18-C43=0,"",C18-C43)</f>
        <v/>
      </c>
      <c r="D68" s="73" t="str">
        <f t="shared" si="33"/>
        <v/>
      </c>
      <c r="E68" s="73" t="str">
        <f t="shared" si="33"/>
        <v/>
      </c>
      <c r="F68" s="73" t="str">
        <f t="shared" si="33"/>
        <v/>
      </c>
      <c r="G68" s="73" t="str">
        <f t="shared" si="33"/>
        <v/>
      </c>
      <c r="H68" s="73" t="str">
        <f t="shared" si="33"/>
        <v/>
      </c>
      <c r="I68" s="73" t="str">
        <f t="shared" si="33"/>
        <v/>
      </c>
      <c r="J68" s="73" t="str">
        <f t="shared" si="33"/>
        <v/>
      </c>
      <c r="K68" s="73" t="str">
        <f t="shared" si="33"/>
        <v/>
      </c>
      <c r="L68" s="73" t="str">
        <f t="shared" si="33"/>
        <v/>
      </c>
      <c r="M68" s="73">
        <f t="shared" si="33"/>
        <v>1</v>
      </c>
      <c r="N68" s="73" t="str">
        <f t="shared" si="33"/>
        <v/>
      </c>
      <c r="O68" s="73" t="str">
        <f t="shared" si="33"/>
        <v/>
      </c>
      <c r="P68" s="73" t="str">
        <f t="shared" si="33"/>
        <v/>
      </c>
      <c r="Q68" s="73" t="str">
        <f t="shared" si="33"/>
        <v/>
      </c>
      <c r="R68" s="84">
        <f t="shared" si="30"/>
        <v>1</v>
      </c>
    </row>
    <row r="69" ht="18.95" hidden="1" customHeight="1" spans="1:18">
      <c r="A69" s="73" t="s">
        <v>353</v>
      </c>
      <c r="B69" s="73">
        <f t="shared" si="28"/>
        <v>0</v>
      </c>
      <c r="C69" s="73" t="str">
        <f t="shared" ref="C69:Q69" si="34">IF(C19-C44=0,"",C19-C44)</f>
        <v/>
      </c>
      <c r="D69" s="73" t="str">
        <f t="shared" si="34"/>
        <v/>
      </c>
      <c r="E69" s="73" t="str">
        <f t="shared" si="34"/>
        <v/>
      </c>
      <c r="F69" s="73" t="str">
        <f t="shared" si="34"/>
        <v/>
      </c>
      <c r="G69" s="73" t="str">
        <f t="shared" si="34"/>
        <v/>
      </c>
      <c r="H69" s="73" t="str">
        <f t="shared" si="34"/>
        <v/>
      </c>
      <c r="I69" s="73" t="str">
        <f t="shared" si="34"/>
        <v/>
      </c>
      <c r="J69" s="73" t="str">
        <f t="shared" si="34"/>
        <v/>
      </c>
      <c r="K69" s="73" t="str">
        <f t="shared" si="34"/>
        <v/>
      </c>
      <c r="L69" s="73" t="str">
        <f t="shared" si="34"/>
        <v/>
      </c>
      <c r="M69" s="73" t="str">
        <f t="shared" si="34"/>
        <v/>
      </c>
      <c r="N69" s="73" t="str">
        <f t="shared" si="34"/>
        <v/>
      </c>
      <c r="O69" s="73" t="str">
        <f t="shared" si="34"/>
        <v/>
      </c>
      <c r="P69" s="73" t="str">
        <f t="shared" si="34"/>
        <v/>
      </c>
      <c r="Q69" s="73" t="str">
        <f t="shared" si="34"/>
        <v/>
      </c>
      <c r="R69" s="84">
        <f t="shared" si="30"/>
        <v>0</v>
      </c>
    </row>
    <row r="70" ht="18.95" hidden="1" customHeight="1" spans="1:18">
      <c r="A70" s="73" t="s">
        <v>355</v>
      </c>
      <c r="B70" s="73">
        <f t="shared" si="28"/>
        <v>0</v>
      </c>
      <c r="C70" s="73" t="str">
        <f t="shared" ref="C70:Q70" si="35">IF(C20-C45=0,"",C20-C45)</f>
        <v/>
      </c>
      <c r="D70" s="73" t="str">
        <f t="shared" si="35"/>
        <v/>
      </c>
      <c r="E70" s="73" t="str">
        <f t="shared" si="35"/>
        <v/>
      </c>
      <c r="F70" s="73" t="str">
        <f t="shared" si="35"/>
        <v/>
      </c>
      <c r="G70" s="73" t="str">
        <f t="shared" si="35"/>
        <v/>
      </c>
      <c r="H70" s="73" t="str">
        <f t="shared" si="35"/>
        <v/>
      </c>
      <c r="I70" s="73" t="str">
        <f t="shared" si="35"/>
        <v/>
      </c>
      <c r="J70" s="73" t="str">
        <f t="shared" si="35"/>
        <v/>
      </c>
      <c r="K70" s="73" t="str">
        <f t="shared" si="35"/>
        <v/>
      </c>
      <c r="L70" s="73" t="str">
        <f t="shared" si="35"/>
        <v/>
      </c>
      <c r="M70" s="73" t="str">
        <f t="shared" si="35"/>
        <v/>
      </c>
      <c r="N70" s="73" t="str">
        <f t="shared" si="35"/>
        <v/>
      </c>
      <c r="O70" s="73" t="str">
        <f t="shared" si="35"/>
        <v/>
      </c>
      <c r="P70" s="73" t="str">
        <f t="shared" si="35"/>
        <v/>
      </c>
      <c r="Q70" s="73" t="str">
        <f t="shared" si="35"/>
        <v/>
      </c>
      <c r="R70" s="84">
        <f t="shared" si="30"/>
        <v>0</v>
      </c>
    </row>
    <row r="71" ht="18.95" hidden="1" customHeight="1" spans="1:18">
      <c r="A71" s="73" t="s">
        <v>351</v>
      </c>
      <c r="B71" s="73">
        <f t="shared" si="28"/>
        <v>0</v>
      </c>
      <c r="C71" s="73" t="str">
        <f t="shared" ref="C71:Q71" si="36">IF(C21-C46=0,"",C21-C46)</f>
        <v/>
      </c>
      <c r="D71" s="73" t="str">
        <f t="shared" si="36"/>
        <v/>
      </c>
      <c r="E71" s="73" t="str">
        <f t="shared" si="36"/>
        <v/>
      </c>
      <c r="F71" s="73" t="str">
        <f t="shared" si="36"/>
        <v/>
      </c>
      <c r="G71" s="73" t="str">
        <f t="shared" si="36"/>
        <v/>
      </c>
      <c r="H71" s="73" t="str">
        <f t="shared" si="36"/>
        <v/>
      </c>
      <c r="I71" s="73" t="str">
        <f t="shared" si="36"/>
        <v/>
      </c>
      <c r="J71" s="73" t="str">
        <f t="shared" si="36"/>
        <v/>
      </c>
      <c r="K71" s="73" t="str">
        <f t="shared" si="36"/>
        <v/>
      </c>
      <c r="L71" s="73" t="str">
        <f t="shared" si="36"/>
        <v/>
      </c>
      <c r="M71" s="73" t="str">
        <f t="shared" si="36"/>
        <v/>
      </c>
      <c r="N71" s="73" t="str">
        <f t="shared" si="36"/>
        <v/>
      </c>
      <c r="O71" s="73" t="str">
        <f t="shared" si="36"/>
        <v/>
      </c>
      <c r="P71" s="73" t="str">
        <f t="shared" si="36"/>
        <v/>
      </c>
      <c r="Q71" s="73" t="str">
        <f t="shared" si="36"/>
        <v/>
      </c>
      <c r="R71" s="84">
        <f t="shared" si="30"/>
        <v>0</v>
      </c>
    </row>
    <row r="72" ht="18.95" hidden="1" customHeight="1" spans="1:18">
      <c r="A72" s="73" t="s">
        <v>357</v>
      </c>
      <c r="B72" s="73">
        <f t="shared" si="28"/>
        <v>1</v>
      </c>
      <c r="C72" s="73" t="str">
        <f t="shared" ref="C72:Q72" si="37">IF(C22-C47=0,"",C22-C47)</f>
        <v/>
      </c>
      <c r="D72" s="73" t="str">
        <f t="shared" si="37"/>
        <v/>
      </c>
      <c r="E72" s="73" t="str">
        <f t="shared" si="37"/>
        <v/>
      </c>
      <c r="F72" s="73" t="str">
        <f t="shared" si="37"/>
        <v/>
      </c>
      <c r="G72" s="73" t="str">
        <f t="shared" si="37"/>
        <v/>
      </c>
      <c r="H72" s="73" t="str">
        <f t="shared" si="37"/>
        <v/>
      </c>
      <c r="I72" s="73" t="str">
        <f t="shared" si="37"/>
        <v/>
      </c>
      <c r="J72" s="73" t="str">
        <f t="shared" si="37"/>
        <v/>
      </c>
      <c r="K72" s="73" t="str">
        <f t="shared" si="37"/>
        <v/>
      </c>
      <c r="L72" s="73" t="str">
        <f t="shared" si="37"/>
        <v/>
      </c>
      <c r="M72" s="73" t="str">
        <f t="shared" si="37"/>
        <v/>
      </c>
      <c r="N72" s="73" t="str">
        <f t="shared" si="37"/>
        <v/>
      </c>
      <c r="O72" s="73" t="str">
        <f t="shared" si="37"/>
        <v/>
      </c>
      <c r="P72" s="73">
        <f t="shared" si="37"/>
        <v>1</v>
      </c>
      <c r="Q72" s="73" t="str">
        <f t="shared" si="37"/>
        <v/>
      </c>
      <c r="R72" s="84">
        <f t="shared" si="30"/>
        <v>1</v>
      </c>
    </row>
    <row r="73" ht="18.95" hidden="1" customHeight="1" spans="1:18">
      <c r="A73" s="73" t="s">
        <v>1044</v>
      </c>
      <c r="B73" s="73">
        <f t="shared" si="28"/>
        <v>2</v>
      </c>
      <c r="C73" s="77">
        <f t="shared" ref="C73:Q73" si="38">SUM(C65:C72)</f>
        <v>0</v>
      </c>
      <c r="D73" s="77">
        <f t="shared" si="38"/>
        <v>0</v>
      </c>
      <c r="E73" s="77">
        <f t="shared" si="38"/>
        <v>0</v>
      </c>
      <c r="F73" s="77"/>
      <c r="G73" s="77">
        <f t="shared" si="38"/>
        <v>0</v>
      </c>
      <c r="H73" s="77">
        <f t="shared" si="38"/>
        <v>0</v>
      </c>
      <c r="I73" s="77">
        <f t="shared" si="38"/>
        <v>0</v>
      </c>
      <c r="J73" s="77">
        <f t="shared" si="38"/>
        <v>0</v>
      </c>
      <c r="K73" s="77">
        <f t="shared" si="38"/>
        <v>0</v>
      </c>
      <c r="L73" s="77">
        <f t="shared" si="38"/>
        <v>0</v>
      </c>
      <c r="M73" s="77">
        <f t="shared" si="38"/>
        <v>1</v>
      </c>
      <c r="N73" s="77">
        <f t="shared" si="38"/>
        <v>0</v>
      </c>
      <c r="O73" s="77">
        <f t="shared" si="38"/>
        <v>0</v>
      </c>
      <c r="P73" s="77">
        <f t="shared" si="38"/>
        <v>1</v>
      </c>
      <c r="Q73" s="77">
        <f t="shared" si="38"/>
        <v>0</v>
      </c>
      <c r="R73" s="84">
        <f t="shared" si="30"/>
        <v>2</v>
      </c>
    </row>
    <row r="74" ht="12" hidden="1" customHeight="1" spans="1:18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8"/>
    </row>
    <row r="75" ht="18.95" hidden="1" customHeight="1" spans="1:18">
      <c r="A75" s="77" t="s">
        <v>247</v>
      </c>
      <c r="B75" s="73">
        <f>SUM(C75:Q75)</f>
        <v>4</v>
      </c>
      <c r="C75" s="77">
        <f t="shared" ref="C75:R75" si="39">C63+C73</f>
        <v>0</v>
      </c>
      <c r="D75" s="77">
        <f t="shared" si="39"/>
        <v>0</v>
      </c>
      <c r="E75" s="77">
        <f t="shared" si="39"/>
        <v>0</v>
      </c>
      <c r="F75" s="77">
        <f t="shared" si="39"/>
        <v>0</v>
      </c>
      <c r="G75" s="77">
        <f t="shared" si="39"/>
        <v>0</v>
      </c>
      <c r="H75" s="77">
        <f t="shared" si="39"/>
        <v>0</v>
      </c>
      <c r="I75" s="77">
        <f t="shared" si="39"/>
        <v>1</v>
      </c>
      <c r="J75" s="77">
        <f t="shared" si="39"/>
        <v>0</v>
      </c>
      <c r="K75" s="77">
        <f t="shared" si="39"/>
        <v>0</v>
      </c>
      <c r="L75" s="77">
        <f t="shared" si="39"/>
        <v>0</v>
      </c>
      <c r="M75" s="77">
        <f t="shared" si="39"/>
        <v>1</v>
      </c>
      <c r="N75" s="77">
        <f t="shared" si="39"/>
        <v>0</v>
      </c>
      <c r="O75" s="77">
        <f t="shared" si="39"/>
        <v>0</v>
      </c>
      <c r="P75" s="77">
        <f t="shared" si="39"/>
        <v>2</v>
      </c>
      <c r="Q75" s="77">
        <f t="shared" si="39"/>
        <v>0</v>
      </c>
      <c r="R75" s="84">
        <f t="shared" si="39"/>
        <v>4</v>
      </c>
    </row>
  </sheetData>
  <mergeCells count="21">
    <mergeCell ref="A2:Q2"/>
    <mergeCell ref="C3:Q3"/>
    <mergeCell ref="A14:R14"/>
    <mergeCell ref="A24:R24"/>
    <mergeCell ref="A27:Q27"/>
    <mergeCell ref="C28:Q28"/>
    <mergeCell ref="A39:R39"/>
    <mergeCell ref="A49:R49"/>
    <mergeCell ref="A52:Q52"/>
    <mergeCell ref="C53:Q53"/>
    <mergeCell ref="A64:R64"/>
    <mergeCell ref="A74:R74"/>
    <mergeCell ref="A3:A4"/>
    <mergeCell ref="A28:A29"/>
    <mergeCell ref="A53:A54"/>
    <mergeCell ref="B3:B4"/>
    <mergeCell ref="B28:B29"/>
    <mergeCell ref="B53:B54"/>
    <mergeCell ref="R3:R4"/>
    <mergeCell ref="R28:R29"/>
    <mergeCell ref="R53:R54"/>
  </mergeCells>
  <printOptions horizontalCentered="1"/>
  <pageMargins left="0.30625" right="0.30625" top="0.554166666666667" bottom="0.751388888888889" header="0.297916666666667" footer="0.297916666666667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7" sqref="I17"/>
    </sheetView>
  </sheetViews>
  <sheetFormatPr defaultColWidth="9" defaultRowHeight="13.5"/>
  <cols>
    <col min="1" max="1" width="10.625" customWidth="1"/>
    <col min="2" max="2" width="13" customWidth="1"/>
    <col min="3" max="3" width="14.7583333333333" customWidth="1"/>
    <col min="4" max="4" width="13.125" customWidth="1"/>
  </cols>
  <sheetData>
    <row r="1" ht="51" customHeight="1" spans="1:12">
      <c r="A1" s="66" t="s">
        <v>584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41" customHeight="1" spans="1:12">
      <c r="A2" s="67" t="s">
        <v>749</v>
      </c>
      <c r="B2" s="67" t="s">
        <v>1047</v>
      </c>
      <c r="C2" s="67" t="s">
        <v>589</v>
      </c>
      <c r="D2" s="67" t="s">
        <v>1048</v>
      </c>
      <c r="E2" s="18" t="s">
        <v>1049</v>
      </c>
      <c r="F2" s="18"/>
      <c r="G2" s="18"/>
      <c r="H2" s="18"/>
      <c r="I2" s="18"/>
      <c r="J2" s="18"/>
      <c r="K2" s="18"/>
      <c r="L2" s="18"/>
    </row>
    <row r="3" ht="29" customHeight="1" spans="1:12">
      <c r="A3" s="68">
        <v>1</v>
      </c>
      <c r="B3" s="68" t="s">
        <v>89</v>
      </c>
      <c r="C3" s="68" t="s">
        <v>658</v>
      </c>
      <c r="D3" s="68">
        <v>8</v>
      </c>
      <c r="E3" s="69" t="s">
        <v>656</v>
      </c>
      <c r="F3" s="69" t="s">
        <v>660</v>
      </c>
      <c r="G3" s="69" t="s">
        <v>662</v>
      </c>
      <c r="H3" s="69" t="s">
        <v>664</v>
      </c>
      <c r="I3" s="69" t="s">
        <v>666</v>
      </c>
      <c r="J3" s="69" t="s">
        <v>668</v>
      </c>
      <c r="K3" s="69" t="s">
        <v>669</v>
      </c>
      <c r="L3" s="69" t="s">
        <v>672</v>
      </c>
    </row>
    <row r="4" ht="29" customHeight="1" spans="1:12">
      <c r="A4" s="68">
        <v>2</v>
      </c>
      <c r="B4" s="68" t="s">
        <v>93</v>
      </c>
      <c r="C4" s="68" t="s">
        <v>622</v>
      </c>
      <c r="D4" s="68">
        <v>8</v>
      </c>
      <c r="E4" s="69" t="s">
        <v>621</v>
      </c>
      <c r="F4" s="69" t="s">
        <v>624</v>
      </c>
      <c r="G4" s="69" t="s">
        <v>626</v>
      </c>
      <c r="H4" s="69" t="s">
        <v>629</v>
      </c>
      <c r="I4" s="69" t="s">
        <v>631</v>
      </c>
      <c r="J4" s="69" t="s">
        <v>633</v>
      </c>
      <c r="K4" s="69" t="s">
        <v>635</v>
      </c>
      <c r="L4" s="69" t="s">
        <v>637</v>
      </c>
    </row>
    <row r="5" ht="29" customHeight="1" spans="1:12">
      <c r="A5" s="68">
        <v>3</v>
      </c>
      <c r="B5" s="68" t="s">
        <v>94</v>
      </c>
      <c r="C5" s="68" t="s">
        <v>681</v>
      </c>
      <c r="D5" s="68">
        <v>8</v>
      </c>
      <c r="E5" s="69" t="s">
        <v>680</v>
      </c>
      <c r="F5" s="69" t="s">
        <v>683</v>
      </c>
      <c r="G5" s="69" t="s">
        <v>685</v>
      </c>
      <c r="H5" s="69" t="s">
        <v>687</v>
      </c>
      <c r="I5" s="69" t="s">
        <v>689</v>
      </c>
      <c r="J5" s="69" t="s">
        <v>691</v>
      </c>
      <c r="K5" s="69" t="s">
        <v>693</v>
      </c>
      <c r="L5" s="69" t="s">
        <v>695</v>
      </c>
    </row>
    <row r="6" ht="29" customHeight="1" spans="1:12">
      <c r="A6" s="68">
        <v>4</v>
      </c>
      <c r="B6" s="68" t="s">
        <v>95</v>
      </c>
      <c r="C6" s="68" t="s">
        <v>604</v>
      </c>
      <c r="D6" s="68">
        <v>8</v>
      </c>
      <c r="E6" s="69" t="s">
        <v>638</v>
      </c>
      <c r="F6" s="69" t="s">
        <v>641</v>
      </c>
      <c r="G6" s="69" t="s">
        <v>643</v>
      </c>
      <c r="H6" s="69" t="s">
        <v>645</v>
      </c>
      <c r="I6" s="69" t="s">
        <v>647</v>
      </c>
      <c r="J6" s="69" t="s">
        <v>649</v>
      </c>
      <c r="K6" s="69" t="s">
        <v>652</v>
      </c>
      <c r="L6" s="69" t="s">
        <v>654</v>
      </c>
    </row>
    <row r="7" ht="29" customHeight="1" spans="1:12">
      <c r="A7" s="68">
        <v>8</v>
      </c>
      <c r="B7" s="68" t="s">
        <v>100</v>
      </c>
      <c r="C7" s="68" t="s">
        <v>612</v>
      </c>
      <c r="D7" s="68">
        <v>4</v>
      </c>
      <c r="E7" s="69" t="s">
        <v>611</v>
      </c>
      <c r="F7" s="69" t="s">
        <v>614</v>
      </c>
      <c r="G7" s="69" t="s">
        <v>616</v>
      </c>
      <c r="H7" s="69" t="s">
        <v>618</v>
      </c>
      <c r="I7" s="16"/>
      <c r="J7" s="16"/>
      <c r="K7" s="16"/>
      <c r="L7" s="16"/>
    </row>
    <row r="8" ht="29" customHeight="1" spans="1:12">
      <c r="A8" s="68">
        <v>9</v>
      </c>
      <c r="B8" s="68" t="s">
        <v>101</v>
      </c>
      <c r="C8" s="68" t="s">
        <v>674</v>
      </c>
      <c r="D8" s="68">
        <v>3</v>
      </c>
      <c r="E8" s="69" t="s">
        <v>673</v>
      </c>
      <c r="F8" s="69" t="s">
        <v>676</v>
      </c>
      <c r="G8" s="69" t="s">
        <v>678</v>
      </c>
      <c r="H8" s="16"/>
      <c r="I8" s="16"/>
      <c r="J8" s="16"/>
      <c r="K8" s="16"/>
      <c r="L8" s="16"/>
    </row>
    <row r="9" ht="29" customHeight="1" spans="1:12">
      <c r="A9" s="68">
        <v>11</v>
      </c>
      <c r="B9" s="68" t="s">
        <v>103</v>
      </c>
      <c r="C9" s="68" t="s">
        <v>597</v>
      </c>
      <c r="D9" s="68">
        <v>3</v>
      </c>
      <c r="E9" s="69" t="s">
        <v>593</v>
      </c>
      <c r="F9" s="70" t="s">
        <v>602</v>
      </c>
      <c r="G9" s="69" t="s">
        <v>609</v>
      </c>
      <c r="H9" s="16"/>
      <c r="I9" s="16"/>
      <c r="J9" s="16"/>
      <c r="K9" s="16"/>
      <c r="L9" s="16"/>
    </row>
    <row r="10" ht="29" customHeight="1" spans="1:12">
      <c r="A10" s="68">
        <v>39</v>
      </c>
      <c r="B10" s="68" t="s">
        <v>149</v>
      </c>
      <c r="C10" s="68" t="s">
        <v>698</v>
      </c>
      <c r="D10" s="68">
        <v>8</v>
      </c>
      <c r="E10" s="69" t="s">
        <v>697</v>
      </c>
      <c r="F10" s="69" t="s">
        <v>700</v>
      </c>
      <c r="G10" s="69" t="s">
        <v>701</v>
      </c>
      <c r="H10" s="69" t="s">
        <v>703</v>
      </c>
      <c r="I10" s="69" t="s">
        <v>706</v>
      </c>
      <c r="J10" s="69" t="s">
        <v>708</v>
      </c>
      <c r="K10" s="69" t="s">
        <v>710</v>
      </c>
      <c r="L10" s="69" t="s">
        <v>712</v>
      </c>
    </row>
  </sheetData>
  <sortState ref="A2:D9">
    <sortCondition ref="A2:A9"/>
  </sortState>
  <mergeCells count="2">
    <mergeCell ref="A1:L1"/>
    <mergeCell ref="E2:L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04"/>
  <sheetViews>
    <sheetView topLeftCell="B1" workbookViewId="0">
      <selection activeCell="B1" sqref="B1:L1"/>
    </sheetView>
  </sheetViews>
  <sheetFormatPr defaultColWidth="8.75" defaultRowHeight="14.25"/>
  <cols>
    <col min="1" max="1" width="5.125" style="21" hidden="1" customWidth="1"/>
    <col min="2" max="2" width="5.125" style="21" customWidth="1"/>
    <col min="3" max="3" width="10.25" style="21" hidden="1" customWidth="1"/>
    <col min="4" max="4" width="8.75" style="21" customWidth="1"/>
    <col min="5" max="5" width="5" style="21" customWidth="1"/>
    <col min="6" max="6" width="15.25" style="22" hidden="1" customWidth="1"/>
    <col min="7" max="7" width="12.125" style="21" hidden="1" customWidth="1"/>
    <col min="8" max="8" width="13.375" style="21" customWidth="1"/>
    <col min="9" max="9" width="59.625" style="21" customWidth="1"/>
    <col min="10" max="10" width="11.5" style="21" customWidth="1"/>
    <col min="11" max="11" width="18.5" style="21" customWidth="1"/>
    <col min="12" max="12" width="18.875" style="23" customWidth="1"/>
    <col min="13" max="13" width="9.125" style="21" customWidth="1"/>
    <col min="14" max="14" width="5.375" style="21" customWidth="1"/>
    <col min="15" max="15" width="7.125" style="21" customWidth="1"/>
    <col min="16" max="202" width="9.125" style="21" customWidth="1"/>
    <col min="203" max="16384" width="8.75" style="21"/>
  </cols>
  <sheetData>
    <row r="1" ht="34.5" customHeight="1" spans="1:202">
      <c r="A1" s="24" t="s">
        <v>1</v>
      </c>
      <c r="B1" s="24" t="s">
        <v>1</v>
      </c>
      <c r="C1" s="24" t="s">
        <v>1050</v>
      </c>
      <c r="D1" s="24" t="s">
        <v>397</v>
      </c>
      <c r="E1" s="24" t="s">
        <v>585</v>
      </c>
      <c r="F1" s="25" t="s">
        <v>1051</v>
      </c>
      <c r="G1" s="26" t="s">
        <v>1052</v>
      </c>
      <c r="H1" s="26" t="s">
        <v>259</v>
      </c>
      <c r="I1" s="38" t="s">
        <v>1053</v>
      </c>
      <c r="J1" s="39" t="s">
        <v>1054</v>
      </c>
      <c r="K1" s="40" t="s">
        <v>1055</v>
      </c>
      <c r="L1" s="41" t="s">
        <v>588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</row>
    <row r="2" ht="15.95" customHeight="1" spans="1:202">
      <c r="A2" s="27" t="s">
        <v>1056</v>
      </c>
      <c r="B2" s="27" t="s">
        <v>1057</v>
      </c>
      <c r="C2" s="27" t="s">
        <v>598</v>
      </c>
      <c r="D2" s="27" t="s">
        <v>1058</v>
      </c>
      <c r="E2" s="27" t="s">
        <v>594</v>
      </c>
      <c r="F2" s="28" t="s">
        <v>1059</v>
      </c>
      <c r="G2" s="29" t="s">
        <v>1060</v>
      </c>
      <c r="H2" s="29">
        <v>19179106980</v>
      </c>
      <c r="I2" s="43" t="s">
        <v>1061</v>
      </c>
      <c r="J2" s="44" t="s">
        <v>1062</v>
      </c>
      <c r="K2" s="45" t="s">
        <v>1063</v>
      </c>
      <c r="L2" s="46" t="s">
        <v>195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</row>
    <row r="3" ht="15.95" customHeight="1" spans="1:202">
      <c r="A3" s="27" t="s">
        <v>1064</v>
      </c>
      <c r="B3" s="27" t="s">
        <v>1065</v>
      </c>
      <c r="C3" s="27" t="s">
        <v>598</v>
      </c>
      <c r="D3" s="27" t="s">
        <v>1066</v>
      </c>
      <c r="E3" s="27" t="s">
        <v>627</v>
      </c>
      <c r="F3" s="28" t="s">
        <v>1059</v>
      </c>
      <c r="G3" s="29" t="s">
        <v>1060</v>
      </c>
      <c r="H3" s="29">
        <v>18279129038</v>
      </c>
      <c r="I3" s="47" t="s">
        <v>1067</v>
      </c>
      <c r="J3" s="44" t="s">
        <v>1062</v>
      </c>
      <c r="K3" s="45" t="s">
        <v>1063</v>
      </c>
      <c r="L3" s="48" t="s">
        <v>195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</row>
    <row r="4" ht="15.95" customHeight="1" spans="1:202">
      <c r="A4" s="27" t="s">
        <v>1068</v>
      </c>
      <c r="B4" s="27" t="s">
        <v>196</v>
      </c>
      <c r="C4" s="27" t="s">
        <v>598</v>
      </c>
      <c r="D4" s="27" t="s">
        <v>1069</v>
      </c>
      <c r="E4" s="27" t="s">
        <v>627</v>
      </c>
      <c r="F4" s="28" t="s">
        <v>1059</v>
      </c>
      <c r="G4" s="29" t="s">
        <v>1060</v>
      </c>
      <c r="H4" s="29">
        <v>17379118821</v>
      </c>
      <c r="I4" s="47" t="s">
        <v>1070</v>
      </c>
      <c r="J4" s="44" t="s">
        <v>1062</v>
      </c>
      <c r="K4" s="45" t="s">
        <v>1063</v>
      </c>
      <c r="L4" s="48" t="s">
        <v>195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</row>
    <row r="5" ht="15.95" customHeight="1" spans="1:202">
      <c r="A5" s="27" t="s">
        <v>1071</v>
      </c>
      <c r="B5" s="27" t="s">
        <v>1072</v>
      </c>
      <c r="C5" s="27" t="s">
        <v>598</v>
      </c>
      <c r="D5" s="27" t="s">
        <v>1073</v>
      </c>
      <c r="E5" s="27" t="s">
        <v>594</v>
      </c>
      <c r="F5" s="28" t="s">
        <v>1059</v>
      </c>
      <c r="G5" s="29" t="s">
        <v>1074</v>
      </c>
      <c r="H5" s="29">
        <v>15180133226</v>
      </c>
      <c r="I5" s="43" t="s">
        <v>1075</v>
      </c>
      <c r="J5" s="44" t="s">
        <v>1062</v>
      </c>
      <c r="K5" s="45" t="s">
        <v>1063</v>
      </c>
      <c r="L5" s="48" t="s">
        <v>195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</row>
    <row r="6" ht="15.95" customHeight="1" spans="1:202">
      <c r="A6" s="27" t="s">
        <v>1076</v>
      </c>
      <c r="B6" s="27" t="s">
        <v>1077</v>
      </c>
      <c r="C6" s="30" t="s">
        <v>1078</v>
      </c>
      <c r="D6" s="27" t="s">
        <v>1079</v>
      </c>
      <c r="E6" s="27" t="s">
        <v>594</v>
      </c>
      <c r="F6" s="28" t="s">
        <v>1059</v>
      </c>
      <c r="G6" s="29" t="s">
        <v>1074</v>
      </c>
      <c r="H6" s="29">
        <v>13576039568</v>
      </c>
      <c r="I6" s="43" t="s">
        <v>1080</v>
      </c>
      <c r="J6" s="44" t="s">
        <v>1062</v>
      </c>
      <c r="K6" s="45" t="s">
        <v>1063</v>
      </c>
      <c r="L6" s="48" t="s">
        <v>195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</row>
    <row r="7" ht="15.95" customHeight="1" spans="1:28">
      <c r="A7" s="27" t="s">
        <v>1081</v>
      </c>
      <c r="B7" s="27" t="s">
        <v>1082</v>
      </c>
      <c r="C7" s="27" t="s">
        <v>598</v>
      </c>
      <c r="D7" s="27" t="s">
        <v>1083</v>
      </c>
      <c r="E7" s="27" t="s">
        <v>594</v>
      </c>
      <c r="F7" s="31" t="s">
        <v>1084</v>
      </c>
      <c r="G7" s="29" t="s">
        <v>1074</v>
      </c>
      <c r="H7" s="29">
        <v>15070986109</v>
      </c>
      <c r="I7" s="47" t="s">
        <v>1085</v>
      </c>
      <c r="J7" s="44" t="s">
        <v>1062</v>
      </c>
      <c r="K7" s="45" t="s">
        <v>1063</v>
      </c>
      <c r="L7" s="49" t="s">
        <v>195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ht="15.95" customHeight="1" spans="1:28">
      <c r="A8" s="27" t="s">
        <v>1086</v>
      </c>
      <c r="B8" s="27" t="s">
        <v>1087</v>
      </c>
      <c r="C8" s="27" t="s">
        <v>598</v>
      </c>
      <c r="D8" s="27" t="s">
        <v>1088</v>
      </c>
      <c r="E8" s="27" t="s">
        <v>594</v>
      </c>
      <c r="F8" s="28" t="s">
        <v>1059</v>
      </c>
      <c r="G8" s="29" t="s">
        <v>1089</v>
      </c>
      <c r="H8" s="29">
        <v>13677911614</v>
      </c>
      <c r="I8" s="43" t="s">
        <v>1090</v>
      </c>
      <c r="J8" s="44" t="s">
        <v>1062</v>
      </c>
      <c r="K8" s="45" t="s">
        <v>1063</v>
      </c>
      <c r="L8" s="49" t="s">
        <v>195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ht="15.95" customHeight="1" spans="1:28">
      <c r="A9" s="27" t="s">
        <v>1091</v>
      </c>
      <c r="B9" s="27" t="s">
        <v>1092</v>
      </c>
      <c r="C9" s="27" t="s">
        <v>598</v>
      </c>
      <c r="D9" s="27" t="s">
        <v>1093</v>
      </c>
      <c r="E9" s="27" t="s">
        <v>594</v>
      </c>
      <c r="F9" s="28" t="s">
        <v>1059</v>
      </c>
      <c r="G9" s="29" t="s">
        <v>1089</v>
      </c>
      <c r="H9" s="29">
        <v>15179450994</v>
      </c>
      <c r="I9" s="47" t="s">
        <v>1094</v>
      </c>
      <c r="J9" s="44" t="s">
        <v>1062</v>
      </c>
      <c r="K9" s="45" t="s">
        <v>1063</v>
      </c>
      <c r="L9" s="49" t="s">
        <v>195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ht="15.95" customHeight="1" spans="1:28">
      <c r="A10" s="27" t="s">
        <v>1095</v>
      </c>
      <c r="B10" s="27" t="s">
        <v>1096</v>
      </c>
      <c r="C10" s="27" t="s">
        <v>598</v>
      </c>
      <c r="D10" s="27" t="s">
        <v>1097</v>
      </c>
      <c r="E10" s="27" t="s">
        <v>627</v>
      </c>
      <c r="F10" s="28" t="s">
        <v>1059</v>
      </c>
      <c r="G10" s="29" t="s">
        <v>1089</v>
      </c>
      <c r="H10" s="29">
        <v>15717096903</v>
      </c>
      <c r="I10" s="43" t="s">
        <v>1098</v>
      </c>
      <c r="J10" s="44" t="s">
        <v>1062</v>
      </c>
      <c r="K10" s="45" t="s">
        <v>1063</v>
      </c>
      <c r="L10" s="49" t="s">
        <v>195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ht="15.95" customHeight="1" spans="1:28">
      <c r="A11" s="27" t="s">
        <v>1099</v>
      </c>
      <c r="B11" s="27" t="s">
        <v>1100</v>
      </c>
      <c r="C11" s="27" t="s">
        <v>598</v>
      </c>
      <c r="D11" s="27" t="s">
        <v>1101</v>
      </c>
      <c r="E11" s="27" t="s">
        <v>594</v>
      </c>
      <c r="F11" s="28" t="s">
        <v>1059</v>
      </c>
      <c r="G11" s="29" t="s">
        <v>1102</v>
      </c>
      <c r="H11" s="29">
        <v>15270820590</v>
      </c>
      <c r="I11" s="43" t="s">
        <v>1103</v>
      </c>
      <c r="J11" s="44" t="s">
        <v>1062</v>
      </c>
      <c r="K11" s="45" t="s">
        <v>1063</v>
      </c>
      <c r="L11" s="51" t="s">
        <v>718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ht="15.95" customHeight="1" spans="1:28">
      <c r="A12" s="27" t="s">
        <v>1104</v>
      </c>
      <c r="B12" s="27" t="s">
        <v>1105</v>
      </c>
      <c r="C12" s="27" t="s">
        <v>598</v>
      </c>
      <c r="D12" s="27" t="s">
        <v>1106</v>
      </c>
      <c r="E12" s="27" t="s">
        <v>594</v>
      </c>
      <c r="F12" s="28" t="s">
        <v>1059</v>
      </c>
      <c r="G12" s="29" t="s">
        <v>1089</v>
      </c>
      <c r="H12" s="29">
        <v>15180113068</v>
      </c>
      <c r="I12" s="43" t="s">
        <v>1107</v>
      </c>
      <c r="J12" s="44" t="s">
        <v>1062</v>
      </c>
      <c r="K12" s="45" t="s">
        <v>1063</v>
      </c>
      <c r="L12" s="51" t="s">
        <v>718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ht="15.95" customHeight="1" spans="1:28">
      <c r="A13" s="27" t="s">
        <v>1108</v>
      </c>
      <c r="B13" s="27" t="s">
        <v>1109</v>
      </c>
      <c r="C13" s="27" t="s">
        <v>598</v>
      </c>
      <c r="D13" s="27" t="s">
        <v>1110</v>
      </c>
      <c r="E13" s="27" t="s">
        <v>594</v>
      </c>
      <c r="F13" s="28" t="s">
        <v>1059</v>
      </c>
      <c r="G13" s="29" t="s">
        <v>1089</v>
      </c>
      <c r="H13" s="29">
        <v>13698091073</v>
      </c>
      <c r="I13" s="47" t="s">
        <v>1111</v>
      </c>
      <c r="J13" s="44" t="s">
        <v>1062</v>
      </c>
      <c r="K13" s="45" t="s">
        <v>1063</v>
      </c>
      <c r="L13" s="49" t="s">
        <v>571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ht="15.95" customHeight="1" spans="1:28">
      <c r="A14" s="27" t="s">
        <v>1112</v>
      </c>
      <c r="B14" s="27" t="s">
        <v>1056</v>
      </c>
      <c r="C14" s="27" t="s">
        <v>598</v>
      </c>
      <c r="D14" s="27" t="s">
        <v>1113</v>
      </c>
      <c r="E14" s="27" t="s">
        <v>594</v>
      </c>
      <c r="F14" s="31" t="s">
        <v>1084</v>
      </c>
      <c r="G14" s="32" t="s">
        <v>1114</v>
      </c>
      <c r="H14" s="29">
        <v>18170887836</v>
      </c>
      <c r="I14" s="43" t="s">
        <v>1115</v>
      </c>
      <c r="J14" s="44" t="s">
        <v>1062</v>
      </c>
      <c r="K14" s="45" t="s">
        <v>1063</v>
      </c>
      <c r="L14" s="49" t="s">
        <v>571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ht="15.95" customHeight="1" spans="1:202">
      <c r="A15" s="27" t="s">
        <v>1065</v>
      </c>
      <c r="B15" s="27" t="s">
        <v>1116</v>
      </c>
      <c r="C15" s="27" t="s">
        <v>598</v>
      </c>
      <c r="D15" s="27" t="s">
        <v>1117</v>
      </c>
      <c r="E15" s="27" t="s">
        <v>594</v>
      </c>
      <c r="F15" s="28" t="s">
        <v>1059</v>
      </c>
      <c r="G15" s="29" t="s">
        <v>1118</v>
      </c>
      <c r="H15" s="29">
        <v>18720918533</v>
      </c>
      <c r="I15" s="43" t="s">
        <v>1119</v>
      </c>
      <c r="J15" s="44" t="s">
        <v>1062</v>
      </c>
      <c r="K15" s="45" t="s">
        <v>1063</v>
      </c>
      <c r="L15" s="48" t="s">
        <v>198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</row>
    <row r="16" ht="15.95" customHeight="1" spans="1:202">
      <c r="A16" s="27" t="s">
        <v>196</v>
      </c>
      <c r="B16" s="27" t="s">
        <v>1120</v>
      </c>
      <c r="C16" s="27" t="s">
        <v>598</v>
      </c>
      <c r="D16" s="27" t="s">
        <v>1121</v>
      </c>
      <c r="E16" s="27" t="s">
        <v>594</v>
      </c>
      <c r="F16" s="31" t="s">
        <v>1084</v>
      </c>
      <c r="G16" s="29" t="s">
        <v>1118</v>
      </c>
      <c r="H16" s="29">
        <v>15979170144</v>
      </c>
      <c r="I16" s="43" t="s">
        <v>1122</v>
      </c>
      <c r="J16" s="44" t="s">
        <v>1062</v>
      </c>
      <c r="K16" s="45" t="s">
        <v>1063</v>
      </c>
      <c r="L16" s="48" t="s">
        <v>198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</row>
    <row r="17" ht="15.95" customHeight="1" spans="1:202">
      <c r="A17" s="27" t="s">
        <v>1072</v>
      </c>
      <c r="B17" s="27" t="s">
        <v>1123</v>
      </c>
      <c r="C17" s="27" t="s">
        <v>598</v>
      </c>
      <c r="D17" s="27" t="s">
        <v>1124</v>
      </c>
      <c r="E17" s="27" t="s">
        <v>594</v>
      </c>
      <c r="F17" s="28" t="s">
        <v>1059</v>
      </c>
      <c r="G17" s="32" t="s">
        <v>1125</v>
      </c>
      <c r="H17" s="29">
        <v>15970647860</v>
      </c>
      <c r="I17" s="47" t="s">
        <v>1126</v>
      </c>
      <c r="J17" s="44" t="s">
        <v>1062</v>
      </c>
      <c r="K17" s="45" t="s">
        <v>1063</v>
      </c>
      <c r="L17" s="48" t="s">
        <v>198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</row>
    <row r="18" ht="15.95" customHeight="1" spans="1:28">
      <c r="A18" s="27" t="s">
        <v>1127</v>
      </c>
      <c r="B18" s="27" t="s">
        <v>1064</v>
      </c>
      <c r="C18" s="27" t="s">
        <v>598</v>
      </c>
      <c r="D18" s="27" t="s">
        <v>1128</v>
      </c>
      <c r="E18" s="27" t="s">
        <v>627</v>
      </c>
      <c r="F18" s="28" t="s">
        <v>1059</v>
      </c>
      <c r="G18" s="29" t="s">
        <v>1129</v>
      </c>
      <c r="H18" s="29">
        <v>13077959356</v>
      </c>
      <c r="I18" s="43" t="s">
        <v>1130</v>
      </c>
      <c r="J18" s="44" t="s">
        <v>1062</v>
      </c>
      <c r="K18" s="45" t="s">
        <v>1063</v>
      </c>
      <c r="L18" s="51" t="s">
        <v>198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ht="15.95" customHeight="1" spans="1:202">
      <c r="A19" s="27" t="s">
        <v>1077</v>
      </c>
      <c r="B19" s="27" t="s">
        <v>1068</v>
      </c>
      <c r="C19" s="27" t="s">
        <v>598</v>
      </c>
      <c r="D19" s="27" t="s">
        <v>1131</v>
      </c>
      <c r="E19" s="27" t="s">
        <v>594</v>
      </c>
      <c r="F19" s="31" t="s">
        <v>1084</v>
      </c>
      <c r="G19" s="32" t="s">
        <v>1125</v>
      </c>
      <c r="H19" s="29">
        <v>18702613151</v>
      </c>
      <c r="I19" s="47" t="s">
        <v>1132</v>
      </c>
      <c r="J19" s="44" t="s">
        <v>1062</v>
      </c>
      <c r="K19" s="45" t="s">
        <v>1063</v>
      </c>
      <c r="L19" s="48" t="s">
        <v>198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</row>
    <row r="20" ht="15.95" customHeight="1" spans="1:202">
      <c r="A20" s="27" t="s">
        <v>1082</v>
      </c>
      <c r="B20" s="27" t="s">
        <v>1133</v>
      </c>
      <c r="C20" s="27" t="s">
        <v>598</v>
      </c>
      <c r="D20" s="27" t="s">
        <v>1134</v>
      </c>
      <c r="E20" s="27" t="s">
        <v>594</v>
      </c>
      <c r="F20" s="28" t="s">
        <v>1059</v>
      </c>
      <c r="G20" s="32" t="s">
        <v>1125</v>
      </c>
      <c r="H20" s="29">
        <v>15907086656</v>
      </c>
      <c r="I20" s="43" t="s">
        <v>1135</v>
      </c>
      <c r="J20" s="44" t="s">
        <v>1062</v>
      </c>
      <c r="K20" s="45" t="s">
        <v>1063</v>
      </c>
      <c r="L20" s="48" t="s">
        <v>198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</row>
    <row r="21" ht="15.95" customHeight="1" spans="1:202">
      <c r="A21" s="27" t="s">
        <v>1087</v>
      </c>
      <c r="B21" s="27" t="s">
        <v>1136</v>
      </c>
      <c r="C21" s="27" t="s">
        <v>598</v>
      </c>
      <c r="D21" s="27" t="s">
        <v>1137</v>
      </c>
      <c r="E21" s="27" t="s">
        <v>594</v>
      </c>
      <c r="F21" s="28" t="s">
        <v>1059</v>
      </c>
      <c r="G21" s="29" t="s">
        <v>1118</v>
      </c>
      <c r="H21" s="29">
        <v>13177910902</v>
      </c>
      <c r="I21" s="47" t="s">
        <v>1138</v>
      </c>
      <c r="J21" s="44" t="s">
        <v>1062</v>
      </c>
      <c r="K21" s="45" t="s">
        <v>1063</v>
      </c>
      <c r="L21" s="48" t="s">
        <v>198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</row>
    <row r="22" ht="15.95" customHeight="1" spans="1:202">
      <c r="A22" s="27" t="s">
        <v>1092</v>
      </c>
      <c r="B22" s="27" t="s">
        <v>1071</v>
      </c>
      <c r="C22" s="27" t="s">
        <v>598</v>
      </c>
      <c r="D22" s="27" t="s">
        <v>1139</v>
      </c>
      <c r="E22" s="27" t="s">
        <v>594</v>
      </c>
      <c r="F22" s="28" t="s">
        <v>1059</v>
      </c>
      <c r="G22" s="32" t="s">
        <v>1125</v>
      </c>
      <c r="H22" s="29">
        <v>13037229587</v>
      </c>
      <c r="I22" s="47" t="s">
        <v>1140</v>
      </c>
      <c r="J22" s="44" t="s">
        <v>1062</v>
      </c>
      <c r="K22" s="45" t="s">
        <v>1063</v>
      </c>
      <c r="L22" s="48" t="s">
        <v>198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</row>
    <row r="23" ht="15.95" customHeight="1" spans="1:202">
      <c r="A23" s="27" t="s">
        <v>1141</v>
      </c>
      <c r="B23" s="27" t="s">
        <v>1141</v>
      </c>
      <c r="C23" s="27" t="s">
        <v>598</v>
      </c>
      <c r="D23" s="27" t="s">
        <v>1142</v>
      </c>
      <c r="E23" s="27" t="s">
        <v>594</v>
      </c>
      <c r="F23" s="28" t="s">
        <v>1059</v>
      </c>
      <c r="G23" s="29" t="s">
        <v>1074</v>
      </c>
      <c r="H23" s="29">
        <v>15180111852</v>
      </c>
      <c r="I23" s="47" t="s">
        <v>1143</v>
      </c>
      <c r="J23" s="44" t="s">
        <v>1062</v>
      </c>
      <c r="K23" s="45" t="s">
        <v>1063</v>
      </c>
      <c r="L23" s="48" t="s">
        <v>219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</row>
    <row r="24" ht="15.95" customHeight="1" spans="1:28">
      <c r="A24" s="27" t="s">
        <v>1144</v>
      </c>
      <c r="B24" s="27" t="s">
        <v>1076</v>
      </c>
      <c r="C24" s="27" t="s">
        <v>598</v>
      </c>
      <c r="D24" s="27" t="s">
        <v>1145</v>
      </c>
      <c r="E24" s="27" t="s">
        <v>594</v>
      </c>
      <c r="F24" s="28" t="s">
        <v>1059</v>
      </c>
      <c r="G24" s="29" t="s">
        <v>1074</v>
      </c>
      <c r="H24" s="29">
        <v>15180113887</v>
      </c>
      <c r="I24" s="43" t="s">
        <v>1146</v>
      </c>
      <c r="J24" s="44" t="s">
        <v>1062</v>
      </c>
      <c r="K24" s="45" t="s">
        <v>1063</v>
      </c>
      <c r="L24" s="49" t="s">
        <v>219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ht="15.95" customHeight="1" spans="1:28">
      <c r="A25" s="27" t="s">
        <v>1147</v>
      </c>
      <c r="B25" s="27" t="s">
        <v>1148</v>
      </c>
      <c r="C25" s="27" t="s">
        <v>598</v>
      </c>
      <c r="D25" s="27" t="s">
        <v>1149</v>
      </c>
      <c r="E25" s="27" t="s">
        <v>594</v>
      </c>
      <c r="F25" s="28" t="s">
        <v>1059</v>
      </c>
      <c r="G25" s="29" t="s">
        <v>1089</v>
      </c>
      <c r="H25" s="29">
        <v>15970496250</v>
      </c>
      <c r="I25" s="47" t="s">
        <v>1150</v>
      </c>
      <c r="J25" s="44" t="s">
        <v>1062</v>
      </c>
      <c r="K25" s="45" t="s">
        <v>1063</v>
      </c>
      <c r="L25" s="49" t="s">
        <v>219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ht="15.95" customHeight="1" spans="1:28">
      <c r="A26" s="27" t="s">
        <v>1151</v>
      </c>
      <c r="B26" s="27" t="s">
        <v>1081</v>
      </c>
      <c r="C26" s="27" t="s">
        <v>598</v>
      </c>
      <c r="D26" s="27" t="s">
        <v>1152</v>
      </c>
      <c r="E26" s="27" t="s">
        <v>594</v>
      </c>
      <c r="F26" s="31" t="s">
        <v>1084</v>
      </c>
      <c r="G26" s="32" t="s">
        <v>1153</v>
      </c>
      <c r="H26" s="29">
        <v>18270878657</v>
      </c>
      <c r="I26" s="47" t="s">
        <v>1154</v>
      </c>
      <c r="J26" s="44" t="s">
        <v>1062</v>
      </c>
      <c r="K26" s="45" t="s">
        <v>1063</v>
      </c>
      <c r="L26" s="49" t="s">
        <v>219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ht="15.95" customHeight="1" spans="1:28">
      <c r="A27" s="27" t="s">
        <v>1155</v>
      </c>
      <c r="B27" s="27" t="s">
        <v>1144</v>
      </c>
      <c r="C27" s="27" t="s">
        <v>598</v>
      </c>
      <c r="D27" s="27" t="s">
        <v>1156</v>
      </c>
      <c r="E27" s="27" t="s">
        <v>594</v>
      </c>
      <c r="F27" s="28" t="s">
        <v>1059</v>
      </c>
      <c r="G27" s="29" t="s">
        <v>1129</v>
      </c>
      <c r="H27" s="29">
        <v>15717912828</v>
      </c>
      <c r="I27" s="43" t="s">
        <v>1157</v>
      </c>
      <c r="J27" s="44" t="s">
        <v>1062</v>
      </c>
      <c r="K27" s="45" t="s">
        <v>1063</v>
      </c>
      <c r="L27" s="49" t="s">
        <v>219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ht="15.95" customHeight="1" spans="1:28">
      <c r="A28" s="27" t="s">
        <v>1158</v>
      </c>
      <c r="B28" s="27" t="s">
        <v>1159</v>
      </c>
      <c r="C28" s="27" t="s">
        <v>598</v>
      </c>
      <c r="D28" s="27" t="s">
        <v>1160</v>
      </c>
      <c r="E28" s="27" t="s">
        <v>627</v>
      </c>
      <c r="F28" s="28" t="s">
        <v>1059</v>
      </c>
      <c r="G28" s="29" t="s">
        <v>1129</v>
      </c>
      <c r="H28" s="29">
        <v>17679107627</v>
      </c>
      <c r="I28" s="43" t="s">
        <v>1161</v>
      </c>
      <c r="J28" s="44" t="s">
        <v>1062</v>
      </c>
      <c r="K28" s="45" t="s">
        <v>1063</v>
      </c>
      <c r="L28" s="49" t="s">
        <v>219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ht="15.95" customHeight="1" spans="1:28">
      <c r="A29" s="27" t="s">
        <v>1162</v>
      </c>
      <c r="B29" s="27" t="s">
        <v>141</v>
      </c>
      <c r="C29" s="33" t="s">
        <v>598</v>
      </c>
      <c r="D29" s="33" t="s">
        <v>1163</v>
      </c>
      <c r="E29" s="33" t="s">
        <v>594</v>
      </c>
      <c r="F29" s="34" t="s">
        <v>1084</v>
      </c>
      <c r="G29" s="35" t="s">
        <v>1164</v>
      </c>
      <c r="H29" s="36">
        <v>15979082691</v>
      </c>
      <c r="I29" s="35" t="s">
        <v>1165</v>
      </c>
      <c r="J29" s="44" t="s">
        <v>1062</v>
      </c>
      <c r="K29" s="45" t="s">
        <v>1063</v>
      </c>
      <c r="L29" s="52" t="s">
        <v>210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ht="15.95" customHeight="1" spans="1:202">
      <c r="A30" s="27" t="s">
        <v>1120</v>
      </c>
      <c r="B30" s="27" t="s">
        <v>1086</v>
      </c>
      <c r="C30" s="27" t="s">
        <v>598</v>
      </c>
      <c r="D30" s="27" t="s">
        <v>1166</v>
      </c>
      <c r="E30" s="27" t="s">
        <v>594</v>
      </c>
      <c r="F30" s="28" t="s">
        <v>1059</v>
      </c>
      <c r="G30" s="29" t="s">
        <v>1060</v>
      </c>
      <c r="H30" s="29">
        <v>13576019249</v>
      </c>
      <c r="I30" s="43" t="s">
        <v>1167</v>
      </c>
      <c r="J30" s="44" t="s">
        <v>1062</v>
      </c>
      <c r="K30" s="45" t="s">
        <v>1063</v>
      </c>
      <c r="L30" s="48" t="s">
        <v>205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</row>
    <row r="31" ht="15.95" customHeight="1" spans="1:202">
      <c r="A31" s="27" t="s">
        <v>1148</v>
      </c>
      <c r="B31" s="27" t="s">
        <v>1108</v>
      </c>
      <c r="C31" s="27" t="s">
        <v>598</v>
      </c>
      <c r="D31" s="27" t="s">
        <v>1168</v>
      </c>
      <c r="E31" s="27" t="s">
        <v>594</v>
      </c>
      <c r="F31" s="31" t="s">
        <v>1084</v>
      </c>
      <c r="G31" s="32" t="s">
        <v>1169</v>
      </c>
      <c r="H31" s="29">
        <v>18379197563</v>
      </c>
      <c r="I31" s="43" t="s">
        <v>1170</v>
      </c>
      <c r="J31" s="44" t="s">
        <v>1062</v>
      </c>
      <c r="K31" s="45" t="s">
        <v>1063</v>
      </c>
      <c r="L31" s="48" t="s">
        <v>205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</row>
    <row r="32" ht="15.95" customHeight="1" spans="1:28">
      <c r="A32" s="27" t="s">
        <v>1171</v>
      </c>
      <c r="B32" s="27" t="s">
        <v>1099</v>
      </c>
      <c r="C32" s="33" t="s">
        <v>598</v>
      </c>
      <c r="D32" s="33" t="s">
        <v>1172</v>
      </c>
      <c r="E32" s="33" t="s">
        <v>594</v>
      </c>
      <c r="F32" s="37" t="s">
        <v>1059</v>
      </c>
      <c r="G32" s="36" t="s">
        <v>1173</v>
      </c>
      <c r="H32" s="36">
        <v>13037229709</v>
      </c>
      <c r="I32" s="36" t="s">
        <v>1174</v>
      </c>
      <c r="J32" s="44" t="s">
        <v>1062</v>
      </c>
      <c r="K32" s="45" t="s">
        <v>1063</v>
      </c>
      <c r="L32" s="52" t="s">
        <v>205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ht="15.95" customHeight="1" spans="1:28">
      <c r="A33" s="27" t="s">
        <v>1175</v>
      </c>
      <c r="B33" s="27" t="s">
        <v>1104</v>
      </c>
      <c r="C33" s="33" t="s">
        <v>598</v>
      </c>
      <c r="D33" s="33" t="s">
        <v>1176</v>
      </c>
      <c r="E33" s="33" t="s">
        <v>594</v>
      </c>
      <c r="F33" s="37" t="s">
        <v>1059</v>
      </c>
      <c r="G33" s="36" t="s">
        <v>1173</v>
      </c>
      <c r="H33" s="36">
        <v>17770069325</v>
      </c>
      <c r="I33" s="36" t="s">
        <v>1177</v>
      </c>
      <c r="J33" s="44" t="s">
        <v>1062</v>
      </c>
      <c r="K33" s="45" t="s">
        <v>1063</v>
      </c>
      <c r="L33" s="52" t="s">
        <v>205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ht="15.95" customHeight="1" spans="1:28">
      <c r="A34" s="27" t="s">
        <v>1178</v>
      </c>
      <c r="B34" s="27" t="s">
        <v>1091</v>
      </c>
      <c r="C34" s="33" t="s">
        <v>598</v>
      </c>
      <c r="D34" s="33" t="s">
        <v>1179</v>
      </c>
      <c r="E34" s="33" t="s">
        <v>627</v>
      </c>
      <c r="F34" s="37" t="s">
        <v>1059</v>
      </c>
      <c r="G34" s="36" t="s">
        <v>1173</v>
      </c>
      <c r="H34" s="36">
        <v>13479164457</v>
      </c>
      <c r="I34" s="36" t="s">
        <v>1180</v>
      </c>
      <c r="J34" s="44" t="s">
        <v>1062</v>
      </c>
      <c r="K34" s="45" t="s">
        <v>1063</v>
      </c>
      <c r="L34" s="52" t="s">
        <v>205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ht="15.95" customHeight="1" spans="1:28">
      <c r="A35" s="27" t="s">
        <v>1181</v>
      </c>
      <c r="B35" s="27" t="s">
        <v>1182</v>
      </c>
      <c r="C35" s="33" t="s">
        <v>598</v>
      </c>
      <c r="D35" s="33" t="s">
        <v>1183</v>
      </c>
      <c r="E35" s="33" t="s">
        <v>594</v>
      </c>
      <c r="F35" s="37" t="s">
        <v>1059</v>
      </c>
      <c r="G35" s="36" t="s">
        <v>1184</v>
      </c>
      <c r="H35" s="36">
        <v>13767950873</v>
      </c>
      <c r="I35" s="36"/>
      <c r="J35" s="44" t="s">
        <v>1062</v>
      </c>
      <c r="K35" s="45" t="s">
        <v>1063</v>
      </c>
      <c r="L35" s="52" t="s">
        <v>205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ht="15.95" customHeight="1" spans="1:28">
      <c r="A36" s="27" t="s">
        <v>1185</v>
      </c>
      <c r="B36" s="27" t="s">
        <v>1147</v>
      </c>
      <c r="C36" s="33" t="s">
        <v>598</v>
      </c>
      <c r="D36" s="33" t="s">
        <v>1186</v>
      </c>
      <c r="E36" s="33" t="s">
        <v>594</v>
      </c>
      <c r="F36" s="37" t="s">
        <v>1059</v>
      </c>
      <c r="G36" s="36" t="s">
        <v>1184</v>
      </c>
      <c r="H36" s="36">
        <v>15180115996</v>
      </c>
      <c r="I36" s="36" t="s">
        <v>1187</v>
      </c>
      <c r="J36" s="44" t="s">
        <v>1062</v>
      </c>
      <c r="K36" s="45" t="s">
        <v>1063</v>
      </c>
      <c r="L36" s="52" t="s">
        <v>205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ht="15.95" customHeight="1" spans="1:28">
      <c r="A37" s="27" t="s">
        <v>1188</v>
      </c>
      <c r="B37" s="27" t="s">
        <v>1189</v>
      </c>
      <c r="C37" s="33" t="s">
        <v>598</v>
      </c>
      <c r="D37" s="33" t="s">
        <v>1190</v>
      </c>
      <c r="E37" s="33" t="s">
        <v>594</v>
      </c>
      <c r="F37" s="37" t="s">
        <v>1059</v>
      </c>
      <c r="G37" s="36" t="s">
        <v>1184</v>
      </c>
      <c r="H37" s="36">
        <v>18779154112</v>
      </c>
      <c r="I37" s="36" t="s">
        <v>1191</v>
      </c>
      <c r="J37" s="44" t="s">
        <v>1062</v>
      </c>
      <c r="K37" s="45" t="s">
        <v>1063</v>
      </c>
      <c r="L37" s="52" t="s">
        <v>205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ht="15.95" customHeight="1" spans="1:28">
      <c r="A38" s="27" t="s">
        <v>1192</v>
      </c>
      <c r="B38" s="27" t="s">
        <v>1095</v>
      </c>
      <c r="C38" s="33" t="s">
        <v>598</v>
      </c>
      <c r="D38" s="33" t="s">
        <v>1193</v>
      </c>
      <c r="E38" s="33" t="s">
        <v>594</v>
      </c>
      <c r="F38" s="37" t="s">
        <v>1059</v>
      </c>
      <c r="G38" s="36" t="s">
        <v>1184</v>
      </c>
      <c r="H38" s="36">
        <v>18270829150</v>
      </c>
      <c r="I38" s="36" t="s">
        <v>1194</v>
      </c>
      <c r="J38" s="44" t="s">
        <v>1062</v>
      </c>
      <c r="K38" s="45" t="s">
        <v>1063</v>
      </c>
      <c r="L38" s="52" t="s">
        <v>205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ht="15.95" customHeight="1" spans="1:28">
      <c r="A39" s="27" t="s">
        <v>1195</v>
      </c>
      <c r="B39" s="27" t="s">
        <v>1196</v>
      </c>
      <c r="C39" s="27" t="s">
        <v>598</v>
      </c>
      <c r="D39" s="27" t="s">
        <v>1197</v>
      </c>
      <c r="E39" s="27" t="s">
        <v>627</v>
      </c>
      <c r="F39" s="28" t="s">
        <v>1059</v>
      </c>
      <c r="G39" s="29" t="s">
        <v>1129</v>
      </c>
      <c r="H39" s="29">
        <v>15797818903</v>
      </c>
      <c r="I39" s="43" t="s">
        <v>1198</v>
      </c>
      <c r="J39" s="44" t="s">
        <v>1062</v>
      </c>
      <c r="K39" s="45" t="s">
        <v>1063</v>
      </c>
      <c r="L39" s="49" t="s">
        <v>207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ht="15.95" customHeight="1" spans="1:28">
      <c r="A40" s="27" t="s">
        <v>1199</v>
      </c>
      <c r="B40" s="27" t="s">
        <v>1151</v>
      </c>
      <c r="C40" s="27" t="s">
        <v>598</v>
      </c>
      <c r="D40" s="27" t="s">
        <v>1200</v>
      </c>
      <c r="E40" s="27" t="s">
        <v>627</v>
      </c>
      <c r="F40" s="31" t="s">
        <v>1084</v>
      </c>
      <c r="G40" s="32" t="s">
        <v>1201</v>
      </c>
      <c r="H40" s="29">
        <v>15879165153</v>
      </c>
      <c r="I40" s="47" t="s">
        <v>1202</v>
      </c>
      <c r="J40" s="44" t="s">
        <v>1062</v>
      </c>
      <c r="K40" s="45" t="s">
        <v>1063</v>
      </c>
      <c r="L40" s="49" t="s">
        <v>207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ht="15.95" customHeight="1" spans="1:28">
      <c r="A41" s="27" t="s">
        <v>1203</v>
      </c>
      <c r="B41" s="27" t="s">
        <v>1155</v>
      </c>
      <c r="C41" s="27" t="s">
        <v>598</v>
      </c>
      <c r="D41" s="27" t="s">
        <v>1204</v>
      </c>
      <c r="E41" s="27" t="s">
        <v>594</v>
      </c>
      <c r="F41" s="28" t="s">
        <v>1059</v>
      </c>
      <c r="G41" s="29" t="s">
        <v>1205</v>
      </c>
      <c r="H41" s="29">
        <v>18702528296</v>
      </c>
      <c r="I41" s="43" t="s">
        <v>1206</v>
      </c>
      <c r="J41" s="44" t="s">
        <v>1062</v>
      </c>
      <c r="K41" s="45" t="s">
        <v>1063</v>
      </c>
      <c r="L41" s="49" t="s">
        <v>200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ht="15.95" customHeight="1" spans="1:28">
      <c r="A42" s="27" t="s">
        <v>1207</v>
      </c>
      <c r="B42" s="27" t="s">
        <v>1158</v>
      </c>
      <c r="C42" s="27" t="s">
        <v>598</v>
      </c>
      <c r="D42" s="27" t="s">
        <v>1208</v>
      </c>
      <c r="E42" s="27" t="s">
        <v>594</v>
      </c>
      <c r="F42" s="28" t="s">
        <v>1059</v>
      </c>
      <c r="G42" s="29" t="s">
        <v>1205</v>
      </c>
      <c r="H42" s="29">
        <v>15270025828</v>
      </c>
      <c r="I42" s="43" t="s">
        <v>1209</v>
      </c>
      <c r="J42" s="44" t="s">
        <v>1062</v>
      </c>
      <c r="K42" s="45" t="s">
        <v>1063</v>
      </c>
      <c r="L42" s="49" t="s">
        <v>200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ht="15.95" customHeight="1" spans="1:202">
      <c r="A43" s="27" t="s">
        <v>1136</v>
      </c>
      <c r="B43" s="27" t="s">
        <v>1210</v>
      </c>
      <c r="C43" s="27" t="s">
        <v>598</v>
      </c>
      <c r="D43" s="27" t="s">
        <v>1211</v>
      </c>
      <c r="E43" s="27" t="s">
        <v>594</v>
      </c>
      <c r="F43" s="31" t="s">
        <v>1084</v>
      </c>
      <c r="G43" s="32" t="s">
        <v>1169</v>
      </c>
      <c r="H43" s="29">
        <v>18170078560</v>
      </c>
      <c r="I43" s="47" t="s">
        <v>1212</v>
      </c>
      <c r="J43" s="44" t="s">
        <v>1062</v>
      </c>
      <c r="K43" s="45" t="s">
        <v>1063</v>
      </c>
      <c r="L43" s="48" t="s">
        <v>186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</row>
    <row r="44" ht="15.95" customHeight="1" spans="1:28">
      <c r="A44" s="27" t="s">
        <v>1189</v>
      </c>
      <c r="B44" s="27" t="s">
        <v>1213</v>
      </c>
      <c r="C44" s="27" t="s">
        <v>598</v>
      </c>
      <c r="D44" s="27" t="s">
        <v>1214</v>
      </c>
      <c r="E44" s="27" t="s">
        <v>594</v>
      </c>
      <c r="F44" s="28" t="s">
        <v>1059</v>
      </c>
      <c r="G44" s="29" t="s">
        <v>1089</v>
      </c>
      <c r="H44" s="29">
        <v>15797713239</v>
      </c>
      <c r="I44" s="43" t="s">
        <v>1215</v>
      </c>
      <c r="J44" s="44" t="s">
        <v>1062</v>
      </c>
      <c r="K44" s="45" t="s">
        <v>1063</v>
      </c>
      <c r="L44" s="51" t="s">
        <v>186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ht="15.95" customHeight="1" spans="1:28">
      <c r="A45" s="27" t="s">
        <v>1196</v>
      </c>
      <c r="B45" s="27" t="s">
        <v>1195</v>
      </c>
      <c r="C45" s="27" t="s">
        <v>598</v>
      </c>
      <c r="D45" s="27" t="s">
        <v>1216</v>
      </c>
      <c r="E45" s="27" t="s">
        <v>627</v>
      </c>
      <c r="F45" s="28" t="s">
        <v>1059</v>
      </c>
      <c r="G45" s="29" t="s">
        <v>1074</v>
      </c>
      <c r="H45" s="29">
        <v>15797789118</v>
      </c>
      <c r="I45" s="43" t="s">
        <v>1217</v>
      </c>
      <c r="J45" s="44" t="s">
        <v>1062</v>
      </c>
      <c r="K45" s="45" t="s">
        <v>1063</v>
      </c>
      <c r="L45" s="49" t="s">
        <v>186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ht="15.95" customHeight="1" spans="1:202">
      <c r="A46" s="27" t="s">
        <v>1100</v>
      </c>
      <c r="B46" s="27" t="s">
        <v>1127</v>
      </c>
      <c r="C46" s="27" t="s">
        <v>598</v>
      </c>
      <c r="D46" s="27" t="s">
        <v>1218</v>
      </c>
      <c r="E46" s="27" t="s">
        <v>594</v>
      </c>
      <c r="F46" s="28" t="s">
        <v>1059</v>
      </c>
      <c r="G46" s="29" t="s">
        <v>1060</v>
      </c>
      <c r="H46" s="29">
        <v>13870915731</v>
      </c>
      <c r="I46" s="43" t="s">
        <v>1219</v>
      </c>
      <c r="J46" s="44" t="s">
        <v>1062</v>
      </c>
      <c r="K46" s="45" t="s">
        <v>1063</v>
      </c>
      <c r="L46" s="48" t="s">
        <v>128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</row>
    <row r="47" ht="15.95" customHeight="1" spans="1:202">
      <c r="A47" s="27" t="s">
        <v>1105</v>
      </c>
      <c r="B47" s="27" t="s">
        <v>1199</v>
      </c>
      <c r="C47" s="27" t="s">
        <v>598</v>
      </c>
      <c r="D47" s="27" t="s">
        <v>1220</v>
      </c>
      <c r="E47" s="27" t="s">
        <v>594</v>
      </c>
      <c r="F47" s="28" t="s">
        <v>1059</v>
      </c>
      <c r="G47" s="29" t="s">
        <v>1060</v>
      </c>
      <c r="H47" s="29">
        <v>15070935039</v>
      </c>
      <c r="I47" s="47" t="s">
        <v>1221</v>
      </c>
      <c r="J47" s="44" t="s">
        <v>1062</v>
      </c>
      <c r="K47" s="45" t="s">
        <v>1063</v>
      </c>
      <c r="L47" s="48" t="s">
        <v>128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</row>
    <row r="48" ht="15.95" customHeight="1" spans="1:202">
      <c r="A48" s="27" t="s">
        <v>1109</v>
      </c>
      <c r="B48" s="27" t="s">
        <v>1222</v>
      </c>
      <c r="C48" s="27" t="s">
        <v>598</v>
      </c>
      <c r="D48" s="27" t="s">
        <v>1223</v>
      </c>
      <c r="E48" s="27" t="s">
        <v>594</v>
      </c>
      <c r="F48" s="28" t="s">
        <v>1059</v>
      </c>
      <c r="G48" s="29" t="s">
        <v>1060</v>
      </c>
      <c r="H48" s="29">
        <v>17770883670</v>
      </c>
      <c r="I48" s="43" t="s">
        <v>1224</v>
      </c>
      <c r="J48" s="44" t="s">
        <v>1062</v>
      </c>
      <c r="K48" s="45" t="s">
        <v>1063</v>
      </c>
      <c r="L48" s="48" t="s">
        <v>112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</row>
    <row r="49" ht="15.95" customHeight="1" spans="1:28">
      <c r="A49" s="27" t="s">
        <v>1159</v>
      </c>
      <c r="B49" s="27" t="s">
        <v>1225</v>
      </c>
      <c r="C49" s="27" t="s">
        <v>598</v>
      </c>
      <c r="D49" s="27" t="s">
        <v>1226</v>
      </c>
      <c r="E49" s="27" t="s">
        <v>627</v>
      </c>
      <c r="F49" s="28" t="s">
        <v>1059</v>
      </c>
      <c r="G49" s="29" t="s">
        <v>1184</v>
      </c>
      <c r="H49" s="29">
        <v>13517910714</v>
      </c>
      <c r="I49" s="43" t="s">
        <v>1227</v>
      </c>
      <c r="J49" s="44" t="s">
        <v>1062</v>
      </c>
      <c r="K49" s="45" t="s">
        <v>1063</v>
      </c>
      <c r="L49" s="51" t="s">
        <v>128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ht="15.95" customHeight="1" spans="1:202">
      <c r="A50" s="27" t="s">
        <v>1096</v>
      </c>
      <c r="B50" s="27" t="s">
        <v>1228</v>
      </c>
      <c r="C50" s="27" t="s">
        <v>598</v>
      </c>
      <c r="D50" s="27" t="s">
        <v>1229</v>
      </c>
      <c r="E50" s="27" t="s">
        <v>594</v>
      </c>
      <c r="F50" s="31" t="s">
        <v>1084</v>
      </c>
      <c r="G50" s="32" t="s">
        <v>1230</v>
      </c>
      <c r="H50" s="29">
        <v>13307001767</v>
      </c>
      <c r="I50" s="43" t="s">
        <v>1231</v>
      </c>
      <c r="J50" s="44" t="s">
        <v>1062</v>
      </c>
      <c r="K50" s="45" t="s">
        <v>1063</v>
      </c>
      <c r="L50" s="48" t="s">
        <v>128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</row>
    <row r="51" ht="15.95" customHeight="1" spans="1:202">
      <c r="A51" s="27" t="s">
        <v>1123</v>
      </c>
      <c r="B51" s="27" t="s">
        <v>1112</v>
      </c>
      <c r="C51" s="27" t="s">
        <v>598</v>
      </c>
      <c r="D51" s="27" t="s">
        <v>1232</v>
      </c>
      <c r="E51" s="27" t="s">
        <v>594</v>
      </c>
      <c r="F51" s="28" t="s">
        <v>1059</v>
      </c>
      <c r="G51" s="29" t="s">
        <v>1060</v>
      </c>
      <c r="H51" s="29">
        <v>15797837533</v>
      </c>
      <c r="I51" s="43" t="s">
        <v>1233</v>
      </c>
      <c r="J51" s="44" t="s">
        <v>1062</v>
      </c>
      <c r="K51" s="45" t="s">
        <v>1063</v>
      </c>
      <c r="L51" s="48" t="s">
        <v>113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</row>
    <row r="52" ht="15.95" customHeight="1" spans="1:202">
      <c r="A52" s="27" t="s">
        <v>1133</v>
      </c>
      <c r="B52" s="27" t="s">
        <v>1203</v>
      </c>
      <c r="C52" s="27" t="s">
        <v>598</v>
      </c>
      <c r="D52" s="27" t="s">
        <v>1234</v>
      </c>
      <c r="E52" s="27" t="s">
        <v>594</v>
      </c>
      <c r="F52" s="28" t="s">
        <v>1059</v>
      </c>
      <c r="G52" s="29" t="s">
        <v>1074</v>
      </c>
      <c r="H52" s="29">
        <v>18720952212</v>
      </c>
      <c r="I52" s="43" t="s">
        <v>1235</v>
      </c>
      <c r="J52" s="44" t="s">
        <v>1062</v>
      </c>
      <c r="K52" s="45" t="s">
        <v>1063</v>
      </c>
      <c r="L52" s="46" t="s">
        <v>113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</row>
    <row r="53" ht="15.95" customHeight="1" spans="1:28">
      <c r="A53" s="27" t="s">
        <v>1210</v>
      </c>
      <c r="B53" s="27" t="s">
        <v>1236</v>
      </c>
      <c r="C53" s="27" t="s">
        <v>598</v>
      </c>
      <c r="D53" s="27" t="s">
        <v>1237</v>
      </c>
      <c r="E53" s="27" t="s">
        <v>627</v>
      </c>
      <c r="F53" s="28" t="s">
        <v>1059</v>
      </c>
      <c r="G53" s="29" t="s">
        <v>1129</v>
      </c>
      <c r="H53" s="29">
        <v>18070021746</v>
      </c>
      <c r="I53" s="47" t="s">
        <v>1238</v>
      </c>
      <c r="J53" s="44" t="s">
        <v>1062</v>
      </c>
      <c r="K53" s="45" t="s">
        <v>1063</v>
      </c>
      <c r="L53" s="49" t="s">
        <v>113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ht="15.95" customHeight="1" spans="1:28">
      <c r="A54" s="27" t="s">
        <v>141</v>
      </c>
      <c r="B54" s="27" t="s">
        <v>1207</v>
      </c>
      <c r="C54" s="27" t="s">
        <v>598</v>
      </c>
      <c r="D54" s="27" t="s">
        <v>1239</v>
      </c>
      <c r="E54" s="27" t="s">
        <v>627</v>
      </c>
      <c r="F54" s="31" t="s">
        <v>1084</v>
      </c>
      <c r="G54" s="32" t="s">
        <v>1240</v>
      </c>
      <c r="H54" s="29">
        <v>18270832663</v>
      </c>
      <c r="I54" s="43" t="s">
        <v>1241</v>
      </c>
      <c r="J54" s="44" t="s">
        <v>1062</v>
      </c>
      <c r="K54" s="45" t="s">
        <v>1063</v>
      </c>
      <c r="L54" s="49" t="s">
        <v>176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ht="15.95" customHeight="1" spans="1:28">
      <c r="A55" s="27" t="s">
        <v>1242</v>
      </c>
      <c r="B55" s="27" t="s">
        <v>1243</v>
      </c>
      <c r="C55" s="33" t="s">
        <v>598</v>
      </c>
      <c r="D55" s="33" t="s">
        <v>1244</v>
      </c>
      <c r="E55" s="33" t="s">
        <v>594</v>
      </c>
      <c r="F55" s="37" t="s">
        <v>1059</v>
      </c>
      <c r="G55" s="36" t="s">
        <v>1245</v>
      </c>
      <c r="H55" s="36">
        <v>13576928661</v>
      </c>
      <c r="I55" s="36" t="s">
        <v>1246</v>
      </c>
      <c r="J55" s="44" t="s">
        <v>1062</v>
      </c>
      <c r="K55" s="45" t="s">
        <v>1063</v>
      </c>
      <c r="L55" s="52" t="s">
        <v>176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ht="15.95" customHeight="1" spans="1:28">
      <c r="A56" s="27" t="s">
        <v>1247</v>
      </c>
      <c r="B56" s="27" t="s">
        <v>1248</v>
      </c>
      <c r="C56" s="33" t="s">
        <v>598</v>
      </c>
      <c r="D56" s="33" t="s">
        <v>1249</v>
      </c>
      <c r="E56" s="33" t="s">
        <v>594</v>
      </c>
      <c r="F56" s="37" t="s">
        <v>1059</v>
      </c>
      <c r="G56" s="36" t="s">
        <v>1245</v>
      </c>
      <c r="H56" s="36">
        <v>15170023449</v>
      </c>
      <c r="I56" s="36" t="s">
        <v>1250</v>
      </c>
      <c r="J56" s="44" t="s">
        <v>1062</v>
      </c>
      <c r="K56" s="45" t="s">
        <v>1063</v>
      </c>
      <c r="L56" s="52" t="s">
        <v>176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ht="15.95" customHeight="1" spans="1:28">
      <c r="A57" s="27" t="s">
        <v>1251</v>
      </c>
      <c r="B57" s="27" t="s">
        <v>1252</v>
      </c>
      <c r="C57" s="33" t="s">
        <v>598</v>
      </c>
      <c r="D57" s="33" t="s">
        <v>1253</v>
      </c>
      <c r="E57" s="33" t="s">
        <v>594</v>
      </c>
      <c r="F57" s="37" t="s">
        <v>1059</v>
      </c>
      <c r="G57" s="36" t="s">
        <v>1173</v>
      </c>
      <c r="H57" s="36">
        <v>15070046779</v>
      </c>
      <c r="I57" s="36" t="s">
        <v>1254</v>
      </c>
      <c r="J57" s="44" t="s">
        <v>1062</v>
      </c>
      <c r="K57" s="45" t="s">
        <v>1063</v>
      </c>
      <c r="L57" s="52" t="s">
        <v>176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ht="15.95" customHeight="1" spans="1:28">
      <c r="A58" s="27" t="s">
        <v>1255</v>
      </c>
      <c r="B58" s="27" t="s">
        <v>1256</v>
      </c>
      <c r="C58" s="33" t="s">
        <v>598</v>
      </c>
      <c r="D58" s="33" t="s">
        <v>1257</v>
      </c>
      <c r="E58" s="33" t="s">
        <v>627</v>
      </c>
      <c r="F58" s="37" t="s">
        <v>1059</v>
      </c>
      <c r="G58" s="36" t="s">
        <v>1245</v>
      </c>
      <c r="H58" s="36">
        <v>18270914901</v>
      </c>
      <c r="I58" s="36" t="s">
        <v>1258</v>
      </c>
      <c r="J58" s="44" t="s">
        <v>1062</v>
      </c>
      <c r="K58" s="45" t="s">
        <v>1063</v>
      </c>
      <c r="L58" s="52" t="s">
        <v>176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ht="15.95" customHeight="1" spans="1:202">
      <c r="A59" s="27" t="s">
        <v>1057</v>
      </c>
      <c r="B59" s="27" t="s">
        <v>1259</v>
      </c>
      <c r="C59" s="27" t="s">
        <v>598</v>
      </c>
      <c r="D59" s="27" t="s">
        <v>1260</v>
      </c>
      <c r="E59" s="27" t="s">
        <v>594</v>
      </c>
      <c r="F59" s="31" t="s">
        <v>1084</v>
      </c>
      <c r="G59" s="32" t="s">
        <v>1125</v>
      </c>
      <c r="H59" s="29">
        <v>18317914369</v>
      </c>
      <c r="I59" s="47" t="s">
        <v>1261</v>
      </c>
      <c r="J59" s="44" t="s">
        <v>1062</v>
      </c>
      <c r="K59" s="45" t="s">
        <v>1063</v>
      </c>
      <c r="L59" s="46" t="s">
        <v>409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</row>
    <row r="60" ht="15.95" customHeight="1" spans="1:202">
      <c r="A60" s="27" t="s">
        <v>1116</v>
      </c>
      <c r="B60" s="27" t="s">
        <v>1262</v>
      </c>
      <c r="C60" s="27" t="s">
        <v>598</v>
      </c>
      <c r="D60" s="27" t="s">
        <v>1263</v>
      </c>
      <c r="E60" s="27" t="s">
        <v>594</v>
      </c>
      <c r="F60" s="28" t="s">
        <v>1059</v>
      </c>
      <c r="G60" s="29" t="s">
        <v>1060</v>
      </c>
      <c r="H60" s="29">
        <v>13367004612</v>
      </c>
      <c r="I60" s="43" t="s">
        <v>1264</v>
      </c>
      <c r="J60" s="44" t="s">
        <v>1062</v>
      </c>
      <c r="K60" s="45" t="s">
        <v>1063</v>
      </c>
      <c r="L60" s="48" t="s">
        <v>409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</row>
    <row r="61" ht="15.95" customHeight="1" spans="1:28">
      <c r="A61" s="27" t="s">
        <v>1213</v>
      </c>
      <c r="B61" s="27" t="s">
        <v>1265</v>
      </c>
      <c r="C61" s="27" t="s">
        <v>598</v>
      </c>
      <c r="D61" s="27" t="s">
        <v>1266</v>
      </c>
      <c r="E61" s="27" t="s">
        <v>594</v>
      </c>
      <c r="F61" s="31" t="s">
        <v>1084</v>
      </c>
      <c r="G61" s="32" t="s">
        <v>1153</v>
      </c>
      <c r="H61" s="29">
        <v>15270915359</v>
      </c>
      <c r="I61" s="43" t="s">
        <v>1267</v>
      </c>
      <c r="J61" s="44" t="s">
        <v>1062</v>
      </c>
      <c r="K61" s="45" t="s">
        <v>1063</v>
      </c>
      <c r="L61" s="49" t="s">
        <v>409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ht="15.95" customHeight="1" spans="1:28">
      <c r="A62" s="27" t="s">
        <v>1222</v>
      </c>
      <c r="B62" s="27" t="s">
        <v>1268</v>
      </c>
      <c r="C62" s="27" t="s">
        <v>598</v>
      </c>
      <c r="D62" s="27" t="s">
        <v>1269</v>
      </c>
      <c r="E62" s="27" t="s">
        <v>627</v>
      </c>
      <c r="F62" s="28" t="s">
        <v>1059</v>
      </c>
      <c r="G62" s="29" t="s">
        <v>1129</v>
      </c>
      <c r="H62" s="29">
        <v>17770801749</v>
      </c>
      <c r="I62" s="43" t="s">
        <v>1270</v>
      </c>
      <c r="J62" s="44" t="s">
        <v>1062</v>
      </c>
      <c r="K62" s="45" t="s">
        <v>1063</v>
      </c>
      <c r="L62" s="49" t="s">
        <v>409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ht="15.95" customHeight="1" spans="1:28">
      <c r="A63" s="27" t="s">
        <v>1182</v>
      </c>
      <c r="B63" s="27" t="s">
        <v>1271</v>
      </c>
      <c r="C63" s="27" t="s">
        <v>598</v>
      </c>
      <c r="D63" s="27" t="s">
        <v>1272</v>
      </c>
      <c r="E63" s="27" t="s">
        <v>594</v>
      </c>
      <c r="F63" s="28" t="s">
        <v>1059</v>
      </c>
      <c r="G63" s="29" t="s">
        <v>1089</v>
      </c>
      <c r="H63" s="29">
        <v>18070129226</v>
      </c>
      <c r="I63" s="43" t="s">
        <v>1273</v>
      </c>
      <c r="J63" s="44" t="s">
        <v>1062</v>
      </c>
      <c r="K63" s="45" t="s">
        <v>1063</v>
      </c>
      <c r="L63" s="49" t="s">
        <v>191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ht="15.95" customHeight="1" spans="1:28">
      <c r="A64" s="27" t="s">
        <v>1236</v>
      </c>
      <c r="B64" s="27" t="s">
        <v>1171</v>
      </c>
      <c r="C64" s="27" t="s">
        <v>598</v>
      </c>
      <c r="D64" s="27" t="s">
        <v>1274</v>
      </c>
      <c r="E64" s="27" t="s">
        <v>594</v>
      </c>
      <c r="F64" s="31" t="s">
        <v>1084</v>
      </c>
      <c r="G64" s="32" t="s">
        <v>1114</v>
      </c>
      <c r="H64" s="29">
        <v>18279188036</v>
      </c>
      <c r="I64" s="47" t="s">
        <v>1275</v>
      </c>
      <c r="J64" s="44" t="s">
        <v>1062</v>
      </c>
      <c r="K64" s="45" t="s">
        <v>1063</v>
      </c>
      <c r="L64" s="49" t="s">
        <v>191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ht="15.95" customHeight="1" spans="1:28">
      <c r="A65" s="27" t="s">
        <v>1265</v>
      </c>
      <c r="B65" s="27" t="s">
        <v>1175</v>
      </c>
      <c r="C65" s="33" t="s">
        <v>598</v>
      </c>
      <c r="D65" s="33" t="s">
        <v>1276</v>
      </c>
      <c r="E65" s="33" t="s">
        <v>594</v>
      </c>
      <c r="F65" s="37" t="s">
        <v>1059</v>
      </c>
      <c r="G65" s="36" t="s">
        <v>1277</v>
      </c>
      <c r="H65" s="36">
        <v>13576058197</v>
      </c>
      <c r="I65" s="36" t="s">
        <v>1278</v>
      </c>
      <c r="J65" s="44" t="s">
        <v>1062</v>
      </c>
      <c r="K65" s="45" t="s">
        <v>1063</v>
      </c>
      <c r="L65" s="52" t="s">
        <v>191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ht="15.95" customHeight="1" spans="1:28">
      <c r="A66" s="27" t="s">
        <v>1268</v>
      </c>
      <c r="B66" s="27" t="s">
        <v>1178</v>
      </c>
      <c r="C66" s="33" t="s">
        <v>598</v>
      </c>
      <c r="D66" s="33" t="s">
        <v>1279</v>
      </c>
      <c r="E66" s="33" t="s">
        <v>594</v>
      </c>
      <c r="F66" s="37" t="s">
        <v>1059</v>
      </c>
      <c r="G66" s="36" t="s">
        <v>1173</v>
      </c>
      <c r="H66" s="36">
        <v>18270910371</v>
      </c>
      <c r="I66" s="36" t="s">
        <v>1280</v>
      </c>
      <c r="J66" s="44" t="s">
        <v>1062</v>
      </c>
      <c r="K66" s="45" t="s">
        <v>1063</v>
      </c>
      <c r="L66" s="52" t="s">
        <v>191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ht="15.95" customHeight="1" spans="1:28">
      <c r="A67" s="27" t="s">
        <v>1271</v>
      </c>
      <c r="B67" s="27" t="s">
        <v>1181</v>
      </c>
      <c r="C67" s="33" t="s">
        <v>598</v>
      </c>
      <c r="D67" s="33" t="s">
        <v>1281</v>
      </c>
      <c r="E67" s="33" t="s">
        <v>627</v>
      </c>
      <c r="F67" s="37" t="s">
        <v>1059</v>
      </c>
      <c r="G67" s="35" t="s">
        <v>1282</v>
      </c>
      <c r="H67" s="36">
        <v>15279175513</v>
      </c>
      <c r="I67" s="36" t="s">
        <v>1283</v>
      </c>
      <c r="J67" s="44" t="s">
        <v>1062</v>
      </c>
      <c r="K67" s="45" t="s">
        <v>1063</v>
      </c>
      <c r="L67" s="52" t="s">
        <v>191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ht="15.95" customHeight="1" spans="1:28">
      <c r="A68" s="27" t="s">
        <v>1284</v>
      </c>
      <c r="B68" s="27" t="s">
        <v>1185</v>
      </c>
      <c r="C68" s="33" t="s">
        <v>598</v>
      </c>
      <c r="D68" s="33" t="s">
        <v>1285</v>
      </c>
      <c r="E68" s="33" t="s">
        <v>627</v>
      </c>
      <c r="F68" s="37" t="s">
        <v>1059</v>
      </c>
      <c r="G68" s="36" t="s">
        <v>1245</v>
      </c>
      <c r="H68" s="36">
        <v>13155832268</v>
      </c>
      <c r="I68" s="36" t="s">
        <v>1286</v>
      </c>
      <c r="J68" s="44" t="s">
        <v>1062</v>
      </c>
      <c r="K68" s="45" t="s">
        <v>1063</v>
      </c>
      <c r="L68" s="52" t="s">
        <v>191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ht="15.95" customHeight="1" spans="1:202">
      <c r="A69" s="42"/>
      <c r="B69" s="27" t="s">
        <v>1287</v>
      </c>
      <c r="C69" s="54" t="s">
        <v>904</v>
      </c>
      <c r="D69" s="55" t="s">
        <v>1288</v>
      </c>
      <c r="E69" s="55" t="s">
        <v>594</v>
      </c>
      <c r="F69" s="56" t="s">
        <v>1289</v>
      </c>
      <c r="G69" s="57" t="s">
        <v>1290</v>
      </c>
      <c r="H69" s="58">
        <v>15970609272</v>
      </c>
      <c r="I69" s="58" t="s">
        <v>1291</v>
      </c>
      <c r="J69" s="62" t="s">
        <v>1292</v>
      </c>
      <c r="K69" s="63" t="s">
        <v>1293</v>
      </c>
      <c r="L69" s="64" t="s">
        <v>191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</row>
    <row r="70" ht="15.95" customHeight="1" spans="1:202">
      <c r="A70" s="42"/>
      <c r="B70" s="27" t="s">
        <v>1294</v>
      </c>
      <c r="C70" s="54" t="s">
        <v>904</v>
      </c>
      <c r="D70" s="55" t="s">
        <v>1295</v>
      </c>
      <c r="E70" s="55" t="s">
        <v>594</v>
      </c>
      <c r="F70" s="59" t="s">
        <v>1084</v>
      </c>
      <c r="G70" s="57" t="s">
        <v>1296</v>
      </c>
      <c r="H70" s="58">
        <v>13576041128</v>
      </c>
      <c r="I70" s="57" t="s">
        <v>1297</v>
      </c>
      <c r="J70" s="62" t="s">
        <v>1292</v>
      </c>
      <c r="K70" s="63" t="s">
        <v>1293</v>
      </c>
      <c r="L70" s="64" t="s">
        <v>191</v>
      </c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</row>
    <row r="71" ht="15.95" customHeight="1" spans="1:202">
      <c r="A71" s="42"/>
      <c r="B71" s="27" t="s">
        <v>1298</v>
      </c>
      <c r="C71" s="54" t="s">
        <v>904</v>
      </c>
      <c r="D71" s="55" t="s">
        <v>1299</v>
      </c>
      <c r="E71" s="55" t="s">
        <v>627</v>
      </c>
      <c r="F71" s="59" t="s">
        <v>1084</v>
      </c>
      <c r="G71" s="58"/>
      <c r="H71" s="58">
        <v>15180176208</v>
      </c>
      <c r="I71" s="65" t="s">
        <v>1300</v>
      </c>
      <c r="J71" s="62" t="s">
        <v>1292</v>
      </c>
      <c r="K71" s="63" t="s">
        <v>1293</v>
      </c>
      <c r="L71" s="64" t="s">
        <v>191</v>
      </c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</row>
    <row r="72" ht="15.95" customHeight="1" spans="1:28">
      <c r="A72" s="27" t="s">
        <v>1243</v>
      </c>
      <c r="B72" s="27" t="s">
        <v>1188</v>
      </c>
      <c r="C72" s="27" t="s">
        <v>598</v>
      </c>
      <c r="D72" s="27" t="s">
        <v>1301</v>
      </c>
      <c r="E72" s="27" t="s">
        <v>627</v>
      </c>
      <c r="F72" s="28" t="s">
        <v>1059</v>
      </c>
      <c r="G72" s="29" t="s">
        <v>1184</v>
      </c>
      <c r="H72" s="29">
        <v>15180183932</v>
      </c>
      <c r="I72" s="43" t="s">
        <v>1302</v>
      </c>
      <c r="J72" s="44" t="s">
        <v>1062</v>
      </c>
      <c r="K72" s="45" t="s">
        <v>1063</v>
      </c>
      <c r="L72" s="49" t="s">
        <v>182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ht="15.95" customHeight="1" spans="1:28">
      <c r="A73" s="27" t="s">
        <v>1248</v>
      </c>
      <c r="B73" s="27" t="s">
        <v>1192</v>
      </c>
      <c r="C73" s="33" t="s">
        <v>598</v>
      </c>
      <c r="D73" s="33" t="s">
        <v>1303</v>
      </c>
      <c r="E73" s="33" t="s">
        <v>627</v>
      </c>
      <c r="F73" s="37" t="s">
        <v>1059</v>
      </c>
      <c r="G73" s="36" t="s">
        <v>1205</v>
      </c>
      <c r="H73" s="36">
        <v>15079032091</v>
      </c>
      <c r="I73" s="35" t="s">
        <v>1304</v>
      </c>
      <c r="J73" s="44" t="s">
        <v>1062</v>
      </c>
      <c r="K73" s="45" t="s">
        <v>1063</v>
      </c>
      <c r="L73" s="49" t="s">
        <v>182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ht="15.95" customHeight="1" spans="1:28">
      <c r="A74" s="27" t="s">
        <v>1252</v>
      </c>
      <c r="B74" s="27" t="s">
        <v>1242</v>
      </c>
      <c r="C74" s="33" t="s">
        <v>598</v>
      </c>
      <c r="D74" s="33" t="s">
        <v>1305</v>
      </c>
      <c r="E74" s="33" t="s">
        <v>627</v>
      </c>
      <c r="F74" s="34" t="s">
        <v>1084</v>
      </c>
      <c r="G74" s="35" t="s">
        <v>1114</v>
      </c>
      <c r="H74" s="36">
        <v>15270037830</v>
      </c>
      <c r="I74" s="35" t="s">
        <v>1306</v>
      </c>
      <c r="J74" s="44" t="s">
        <v>1062</v>
      </c>
      <c r="K74" s="45" t="s">
        <v>1063</v>
      </c>
      <c r="L74" s="49" t="s">
        <v>182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ht="15.95" customHeight="1" spans="1:28">
      <c r="A75" s="27" t="s">
        <v>1256</v>
      </c>
      <c r="B75" s="27" t="s">
        <v>1247</v>
      </c>
      <c r="C75" s="33" t="s">
        <v>598</v>
      </c>
      <c r="D75" s="33" t="s">
        <v>1307</v>
      </c>
      <c r="E75" s="33" t="s">
        <v>594</v>
      </c>
      <c r="F75" s="37" t="s">
        <v>1059</v>
      </c>
      <c r="G75" s="36" t="s">
        <v>1277</v>
      </c>
      <c r="H75" s="36">
        <v>13576941564</v>
      </c>
      <c r="I75" s="36" t="s">
        <v>1308</v>
      </c>
      <c r="J75" s="44" t="s">
        <v>1062</v>
      </c>
      <c r="K75" s="45" t="s">
        <v>1063</v>
      </c>
      <c r="L75" s="49" t="s">
        <v>182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ht="15.95" customHeight="1" spans="1:28">
      <c r="A76" s="27" t="s">
        <v>1259</v>
      </c>
      <c r="B76" s="27" t="s">
        <v>1162</v>
      </c>
      <c r="C76" s="33" t="s">
        <v>598</v>
      </c>
      <c r="D76" s="33" t="s">
        <v>1309</v>
      </c>
      <c r="E76" s="33" t="s">
        <v>594</v>
      </c>
      <c r="F76" s="37" t="s">
        <v>1059</v>
      </c>
      <c r="G76" s="36" t="s">
        <v>1277</v>
      </c>
      <c r="H76" s="36">
        <v>15079122662</v>
      </c>
      <c r="I76" s="36" t="s">
        <v>1310</v>
      </c>
      <c r="J76" s="44" t="s">
        <v>1062</v>
      </c>
      <c r="K76" s="45" t="s">
        <v>1063</v>
      </c>
      <c r="L76" s="49" t="s">
        <v>182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>
      <c r="A77" s="27" t="s">
        <v>1262</v>
      </c>
      <c r="B77" s="27" t="s">
        <v>1251</v>
      </c>
      <c r="C77" s="33" t="s">
        <v>598</v>
      </c>
      <c r="D77" s="33" t="s">
        <v>1311</v>
      </c>
      <c r="E77" s="33" t="s">
        <v>594</v>
      </c>
      <c r="F77" s="34" t="s">
        <v>1084</v>
      </c>
      <c r="G77" s="35" t="s">
        <v>1282</v>
      </c>
      <c r="H77" s="36">
        <v>15797843007</v>
      </c>
      <c r="I77" s="35" t="s">
        <v>1312</v>
      </c>
      <c r="J77" s="44" t="s">
        <v>1062</v>
      </c>
      <c r="K77" s="45" t="s">
        <v>1063</v>
      </c>
      <c r="L77" s="49" t="s">
        <v>182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>
      <c r="A78" s="27" t="s">
        <v>1225</v>
      </c>
      <c r="B78" s="27" t="s">
        <v>1255</v>
      </c>
      <c r="C78" s="27" t="s">
        <v>598</v>
      </c>
      <c r="D78" s="27" t="s">
        <v>1313</v>
      </c>
      <c r="E78" s="27" t="s">
        <v>594</v>
      </c>
      <c r="F78" s="28" t="s">
        <v>1059</v>
      </c>
      <c r="G78" s="29" t="s">
        <v>1205</v>
      </c>
      <c r="H78" s="29">
        <v>15270939223</v>
      </c>
      <c r="I78" s="43" t="s">
        <v>1314</v>
      </c>
      <c r="J78" s="44" t="s">
        <v>1062</v>
      </c>
      <c r="K78" s="45" t="s">
        <v>1063</v>
      </c>
      <c r="L78" s="49" t="s">
        <v>112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1:28">
      <c r="A79" s="27" t="s">
        <v>1228</v>
      </c>
      <c r="B79" s="27" t="s">
        <v>1284</v>
      </c>
      <c r="C79" s="27" t="s">
        <v>598</v>
      </c>
      <c r="D79" s="27" t="s">
        <v>1315</v>
      </c>
      <c r="E79" s="27" t="s">
        <v>594</v>
      </c>
      <c r="F79" s="31" t="s">
        <v>1084</v>
      </c>
      <c r="G79" s="29" t="s">
        <v>1205</v>
      </c>
      <c r="H79" s="29">
        <v>13576925771</v>
      </c>
      <c r="I79" s="43" t="s">
        <v>1316</v>
      </c>
      <c r="J79" s="44" t="s">
        <v>1062</v>
      </c>
      <c r="K79" s="45" t="s">
        <v>1063</v>
      </c>
      <c r="L79" s="49" t="s">
        <v>130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ht="16.5" spans="1:202">
      <c r="A80" s="42"/>
      <c r="B80" s="42"/>
      <c r="C80" s="42"/>
      <c r="D80" s="42"/>
      <c r="E80" s="42"/>
      <c r="F80" s="60"/>
      <c r="G80" s="61"/>
      <c r="H80" s="61"/>
      <c r="I80" s="61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</row>
    <row r="81" ht="16.5" spans="1:202">
      <c r="A81" s="42"/>
      <c r="B81" s="42"/>
      <c r="C81" s="42"/>
      <c r="D81" s="42"/>
      <c r="E81" s="42"/>
      <c r="F81" s="60"/>
      <c r="G81" s="61"/>
      <c r="H81" s="61"/>
      <c r="I81" s="61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</row>
    <row r="82" ht="16.5" spans="1:202">
      <c r="A82" s="42"/>
      <c r="B82" s="42"/>
      <c r="C82" s="42"/>
      <c r="D82" s="42"/>
      <c r="E82" s="42"/>
      <c r="F82" s="60"/>
      <c r="G82" s="61"/>
      <c r="H82" s="61"/>
      <c r="I82" s="61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</row>
    <row r="83" ht="16.5" spans="1:202">
      <c r="A83" s="42"/>
      <c r="B83" s="42"/>
      <c r="C83" s="42"/>
      <c r="D83" s="42"/>
      <c r="E83" s="42"/>
      <c r="F83" s="60"/>
      <c r="G83" s="61"/>
      <c r="H83" s="61"/>
      <c r="I83" s="61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</row>
    <row r="84" ht="16.5" spans="1:202">
      <c r="A84" s="42"/>
      <c r="B84" s="42"/>
      <c r="C84" s="42"/>
      <c r="D84" s="42"/>
      <c r="E84" s="42"/>
      <c r="F84" s="60"/>
      <c r="G84" s="61"/>
      <c r="H84" s="61"/>
      <c r="I84" s="61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</row>
    <row r="85" ht="16.5" spans="1:202">
      <c r="A85" s="42"/>
      <c r="B85" s="42"/>
      <c r="C85" s="42"/>
      <c r="D85" s="42"/>
      <c r="E85" s="42"/>
      <c r="F85" s="60"/>
      <c r="G85" s="61"/>
      <c r="H85" s="61"/>
      <c r="I85" s="6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</row>
    <row r="86" ht="16.5" spans="1:202">
      <c r="A86" s="42"/>
      <c r="B86" s="42"/>
      <c r="C86" s="42"/>
      <c r="D86" s="42"/>
      <c r="E86" s="42"/>
      <c r="F86" s="60"/>
      <c r="G86" s="61"/>
      <c r="H86" s="61"/>
      <c r="I86" s="6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</row>
    <row r="87" ht="16.5" spans="1:202">
      <c r="A87" s="42"/>
      <c r="B87" s="42"/>
      <c r="C87" s="42"/>
      <c r="D87" s="42"/>
      <c r="E87" s="42"/>
      <c r="F87" s="60"/>
      <c r="G87" s="61"/>
      <c r="H87" s="61"/>
      <c r="I87" s="61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</row>
    <row r="88" ht="16.5" spans="1:202">
      <c r="A88" s="42"/>
      <c r="B88" s="42"/>
      <c r="C88" s="42"/>
      <c r="D88" s="42"/>
      <c r="E88" s="42"/>
      <c r="F88" s="60"/>
      <c r="G88" s="61"/>
      <c r="H88" s="61"/>
      <c r="I88" s="61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</row>
    <row r="89" ht="16.5" spans="1:202">
      <c r="A89" s="42"/>
      <c r="B89" s="42"/>
      <c r="C89" s="42"/>
      <c r="D89" s="42"/>
      <c r="E89" s="42"/>
      <c r="F89" s="60"/>
      <c r="G89" s="61"/>
      <c r="H89" s="61"/>
      <c r="I89" s="6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</row>
    <row r="90" ht="16.5" spans="1:202">
      <c r="A90" s="42"/>
      <c r="B90" s="42"/>
      <c r="C90" s="42"/>
      <c r="D90" s="42"/>
      <c r="E90" s="42"/>
      <c r="F90" s="60"/>
      <c r="G90" s="61"/>
      <c r="H90" s="61"/>
      <c r="I90" s="61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</row>
    <row r="91" ht="16.5" spans="1:202">
      <c r="A91" s="42"/>
      <c r="B91" s="42"/>
      <c r="C91" s="42"/>
      <c r="D91" s="42"/>
      <c r="E91" s="42"/>
      <c r="F91" s="60"/>
      <c r="G91" s="61"/>
      <c r="H91" s="61"/>
      <c r="I91" s="61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</row>
    <row r="92" ht="16.5" spans="1:202">
      <c r="A92" s="42"/>
      <c r="B92" s="42"/>
      <c r="C92" s="42"/>
      <c r="D92" s="42"/>
      <c r="E92" s="42"/>
      <c r="F92" s="60"/>
      <c r="G92" s="61"/>
      <c r="H92" s="61"/>
      <c r="I92" s="6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</row>
    <row r="93" ht="16.5" spans="1:202">
      <c r="A93" s="42"/>
      <c r="B93" s="42"/>
      <c r="C93" s="42"/>
      <c r="D93" s="42"/>
      <c r="E93" s="42"/>
      <c r="F93" s="60"/>
      <c r="G93" s="61"/>
      <c r="H93" s="61"/>
      <c r="I93" s="6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</row>
    <row r="94" ht="16.5" spans="1:202">
      <c r="A94" s="42"/>
      <c r="B94" s="42"/>
      <c r="C94" s="42"/>
      <c r="D94" s="42"/>
      <c r="E94" s="42"/>
      <c r="F94" s="60"/>
      <c r="G94" s="61"/>
      <c r="H94" s="61"/>
      <c r="I94" s="6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</row>
    <row r="95" ht="16.5" spans="1:202">
      <c r="A95" s="42"/>
      <c r="B95" s="42"/>
      <c r="C95" s="42"/>
      <c r="D95" s="42"/>
      <c r="E95" s="42"/>
      <c r="F95" s="60"/>
      <c r="G95" s="61"/>
      <c r="H95" s="61"/>
      <c r="I95" s="6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</row>
    <row r="96" ht="16.5" spans="1:202">
      <c r="A96" s="42"/>
      <c r="B96" s="42"/>
      <c r="C96" s="42"/>
      <c r="D96" s="42"/>
      <c r="E96" s="42"/>
      <c r="F96" s="60"/>
      <c r="G96" s="61"/>
      <c r="H96" s="61"/>
      <c r="I96" s="61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</row>
    <row r="97" ht="16.5" spans="1:202">
      <c r="A97" s="42"/>
      <c r="B97" s="42"/>
      <c r="C97" s="42"/>
      <c r="D97" s="42"/>
      <c r="E97" s="42"/>
      <c r="F97" s="60"/>
      <c r="G97" s="61"/>
      <c r="H97" s="61"/>
      <c r="I97" s="6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</row>
    <row r="98" ht="16.5" spans="1:202">
      <c r="A98" s="42"/>
      <c r="B98" s="42"/>
      <c r="C98" s="42"/>
      <c r="D98" s="42"/>
      <c r="E98" s="42"/>
      <c r="F98" s="60"/>
      <c r="G98" s="61"/>
      <c r="H98" s="61"/>
      <c r="I98" s="6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</row>
    <row r="99" ht="16.5" spans="1:202">
      <c r="A99" s="42"/>
      <c r="B99" s="42"/>
      <c r="C99" s="42"/>
      <c r="D99" s="42"/>
      <c r="E99" s="42"/>
      <c r="F99" s="60"/>
      <c r="G99" s="61"/>
      <c r="H99" s="61"/>
      <c r="I99" s="6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</row>
    <row r="100" ht="16.5" spans="1:202">
      <c r="A100" s="42"/>
      <c r="B100" s="42"/>
      <c r="C100" s="42"/>
      <c r="D100" s="42"/>
      <c r="E100" s="42"/>
      <c r="F100" s="60"/>
      <c r="G100" s="61"/>
      <c r="H100" s="61"/>
      <c r="I100" s="6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</row>
    <row r="101" ht="16.5" spans="1:202">
      <c r="A101" s="42"/>
      <c r="B101" s="42"/>
      <c r="C101" s="42"/>
      <c r="D101" s="42"/>
      <c r="E101" s="42"/>
      <c r="F101" s="60"/>
      <c r="G101" s="61"/>
      <c r="H101" s="61"/>
      <c r="I101" s="6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</row>
    <row r="102" ht="16.5" spans="1:202">
      <c r="A102" s="42"/>
      <c r="B102" s="42"/>
      <c r="C102" s="42"/>
      <c r="D102" s="42"/>
      <c r="E102" s="42"/>
      <c r="F102" s="60"/>
      <c r="G102" s="61"/>
      <c r="H102" s="61"/>
      <c r="I102" s="61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</row>
    <row r="103" ht="16.5" spans="1:202">
      <c r="A103" s="42"/>
      <c r="B103" s="42"/>
      <c r="C103" s="42"/>
      <c r="D103" s="42"/>
      <c r="E103" s="42"/>
      <c r="F103" s="60"/>
      <c r="G103" s="61"/>
      <c r="H103" s="61"/>
      <c r="I103" s="61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</row>
    <row r="104" ht="16.5" spans="1:202">
      <c r="A104" s="42"/>
      <c r="B104" s="42"/>
      <c r="C104" s="42"/>
      <c r="D104" s="42"/>
      <c r="E104" s="42"/>
      <c r="F104" s="60"/>
      <c r="G104" s="61"/>
      <c r="H104" s="61"/>
      <c r="I104" s="61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</row>
  </sheetData>
  <autoFilter ref="B1:L79">
    <extLst/>
  </autoFilter>
  <pageMargins left="0.699305555555556" right="0.699305555555556" top="0.75" bottom="0.75" header="0.3" footer="0.3"/>
  <pageSetup paperSize="9" orientation="landscape" horizontalDpi="600"/>
  <headerFooter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F14" sqref="F14"/>
    </sheetView>
  </sheetViews>
  <sheetFormatPr defaultColWidth="9" defaultRowHeight="13.5"/>
  <cols>
    <col min="1" max="1" width="7.5" customWidth="1"/>
    <col min="2" max="2" width="12.125" customWidth="1"/>
    <col min="4" max="4" width="7.625" customWidth="1"/>
    <col min="5" max="5" width="15" customWidth="1"/>
    <col min="6" max="6" width="12.7583333333333" customWidth="1"/>
    <col min="7" max="7" width="12.375" customWidth="1"/>
    <col min="8" max="8" width="16" customWidth="1"/>
    <col min="9" max="9" width="12" customWidth="1"/>
    <col min="10" max="10" width="13.375" customWidth="1"/>
    <col min="11" max="11" width="13.625" customWidth="1"/>
  </cols>
  <sheetData>
    <row r="1" ht="31" customHeight="1" spans="1:1">
      <c r="A1" s="12" t="s">
        <v>1317</v>
      </c>
    </row>
    <row r="2" ht="39" customHeight="1" spans="1:10">
      <c r="A2" s="13" t="s">
        <v>1318</v>
      </c>
      <c r="B2" s="13"/>
      <c r="C2" s="13"/>
      <c r="D2" s="13"/>
      <c r="E2" s="13"/>
      <c r="F2" s="13"/>
      <c r="G2" s="13"/>
      <c r="H2" s="13"/>
      <c r="I2" s="13"/>
      <c r="J2" s="13"/>
    </row>
    <row r="3" ht="36" customHeight="1" spans="1:10">
      <c r="A3" s="12" t="s">
        <v>1319</v>
      </c>
      <c r="B3" s="12"/>
      <c r="C3" s="12"/>
      <c r="D3" s="12"/>
      <c r="E3" s="12"/>
      <c r="F3" s="12"/>
      <c r="G3" s="12"/>
      <c r="H3" s="12"/>
      <c r="I3" s="12"/>
      <c r="J3" s="12"/>
    </row>
    <row r="4" ht="35" customHeight="1" spans="1:11">
      <c r="A4" s="14" t="s">
        <v>1</v>
      </c>
      <c r="B4" s="14" t="s">
        <v>1320</v>
      </c>
      <c r="C4" s="14" t="s">
        <v>397</v>
      </c>
      <c r="D4" s="14" t="s">
        <v>585</v>
      </c>
      <c r="E4" s="14" t="s">
        <v>1050</v>
      </c>
      <c r="F4" s="14" t="s">
        <v>588</v>
      </c>
      <c r="G4" s="14" t="s">
        <v>1321</v>
      </c>
      <c r="H4" s="14" t="s">
        <v>1322</v>
      </c>
      <c r="I4" s="14" t="s">
        <v>1323</v>
      </c>
      <c r="J4" s="14" t="s">
        <v>1324</v>
      </c>
      <c r="K4" s="18" t="s">
        <v>1325</v>
      </c>
    </row>
    <row r="5" ht="25" customHeight="1" spans="1:11">
      <c r="A5" s="15">
        <v>1</v>
      </c>
      <c r="B5" s="15" t="s">
        <v>736</v>
      </c>
      <c r="C5" s="15" t="s">
        <v>1326</v>
      </c>
      <c r="D5" s="15" t="s">
        <v>594</v>
      </c>
      <c r="E5" s="15" t="s">
        <v>1327</v>
      </c>
      <c r="F5" s="2" t="s">
        <v>176</v>
      </c>
      <c r="G5" s="16"/>
      <c r="H5" s="16"/>
      <c r="I5" s="16"/>
      <c r="J5" s="16"/>
      <c r="K5" s="19" t="s">
        <v>1328</v>
      </c>
    </row>
    <row r="6" ht="25" customHeight="1" spans="1:11">
      <c r="A6" s="15">
        <v>2</v>
      </c>
      <c r="B6" s="15" t="s">
        <v>736</v>
      </c>
      <c r="C6" s="15" t="s">
        <v>1329</v>
      </c>
      <c r="D6" s="15" t="s">
        <v>594</v>
      </c>
      <c r="E6" s="15" t="s">
        <v>1327</v>
      </c>
      <c r="F6" s="2" t="s">
        <v>176</v>
      </c>
      <c r="G6" s="16"/>
      <c r="H6" s="16"/>
      <c r="I6" s="16"/>
      <c r="J6" s="16"/>
      <c r="K6" s="19" t="s">
        <v>1330</v>
      </c>
    </row>
    <row r="7" ht="25" customHeight="1" spans="1:11">
      <c r="A7" s="15">
        <v>3</v>
      </c>
      <c r="B7" s="15" t="s">
        <v>736</v>
      </c>
      <c r="C7" s="15" t="s">
        <v>1331</v>
      </c>
      <c r="D7" s="15" t="s">
        <v>594</v>
      </c>
      <c r="E7" s="15" t="s">
        <v>1332</v>
      </c>
      <c r="F7" s="2" t="s">
        <v>176</v>
      </c>
      <c r="G7" s="16"/>
      <c r="H7" s="16"/>
      <c r="I7" s="16"/>
      <c r="J7" s="16"/>
      <c r="K7" s="19" t="s">
        <v>1333</v>
      </c>
    </row>
    <row r="8" ht="25" customHeight="1" spans="1:11">
      <c r="A8" s="15">
        <v>4</v>
      </c>
      <c r="B8" s="15" t="s">
        <v>736</v>
      </c>
      <c r="C8" s="15" t="s">
        <v>1334</v>
      </c>
      <c r="D8" s="15" t="s">
        <v>594</v>
      </c>
      <c r="E8" s="15" t="s">
        <v>1332</v>
      </c>
      <c r="F8" s="2" t="s">
        <v>174</v>
      </c>
      <c r="G8" s="16"/>
      <c r="H8" s="16"/>
      <c r="I8" s="16"/>
      <c r="J8" s="16"/>
      <c r="K8" s="19" t="s">
        <v>1335</v>
      </c>
    </row>
    <row r="9" ht="25" customHeight="1" spans="1:11">
      <c r="A9" s="15">
        <v>5</v>
      </c>
      <c r="B9" s="15" t="s">
        <v>736</v>
      </c>
      <c r="C9" s="15" t="s">
        <v>1336</v>
      </c>
      <c r="D9" s="15" t="s">
        <v>594</v>
      </c>
      <c r="E9" s="15" t="s">
        <v>603</v>
      </c>
      <c r="F9" s="2" t="s">
        <v>186</v>
      </c>
      <c r="G9" s="16"/>
      <c r="H9" s="16"/>
      <c r="I9" s="16"/>
      <c r="J9" s="16"/>
      <c r="K9" s="19" t="s">
        <v>1337</v>
      </c>
    </row>
    <row r="10" ht="25" customHeight="1" spans="1:11">
      <c r="A10" s="15">
        <v>6</v>
      </c>
      <c r="B10" s="15" t="s">
        <v>736</v>
      </c>
      <c r="C10" s="15" t="s">
        <v>1338</v>
      </c>
      <c r="D10" s="15" t="s">
        <v>594</v>
      </c>
      <c r="E10" s="15" t="s">
        <v>603</v>
      </c>
      <c r="F10" s="2" t="s">
        <v>176</v>
      </c>
      <c r="G10" s="16"/>
      <c r="H10" s="16"/>
      <c r="I10" s="16"/>
      <c r="J10" s="16"/>
      <c r="K10" s="19" t="s">
        <v>1339</v>
      </c>
    </row>
    <row r="11" ht="25" customHeight="1" spans="1:11">
      <c r="A11" s="15">
        <v>7</v>
      </c>
      <c r="B11" s="15" t="s">
        <v>736</v>
      </c>
      <c r="C11" s="15" t="s">
        <v>1340</v>
      </c>
      <c r="D11" s="15" t="s">
        <v>594</v>
      </c>
      <c r="E11" s="15" t="s">
        <v>603</v>
      </c>
      <c r="F11" s="2" t="s">
        <v>176</v>
      </c>
      <c r="G11" s="16"/>
      <c r="H11" s="16"/>
      <c r="I11" s="16"/>
      <c r="J11" s="16"/>
      <c r="K11" s="19" t="s">
        <v>1341</v>
      </c>
    </row>
    <row r="12" ht="25" customHeight="1" spans="1:11">
      <c r="A12" s="15">
        <v>8</v>
      </c>
      <c r="B12" s="15" t="s">
        <v>736</v>
      </c>
      <c r="C12" s="15" t="s">
        <v>1342</v>
      </c>
      <c r="D12" s="15" t="s">
        <v>594</v>
      </c>
      <c r="E12" s="15" t="s">
        <v>603</v>
      </c>
      <c r="F12" s="2" t="s">
        <v>195</v>
      </c>
      <c r="G12" s="16"/>
      <c r="H12" s="16"/>
      <c r="I12" s="16"/>
      <c r="J12" s="16"/>
      <c r="K12" s="19" t="s">
        <v>1343</v>
      </c>
    </row>
    <row r="13" ht="25" customHeight="1" spans="1:11">
      <c r="A13" s="15">
        <v>9</v>
      </c>
      <c r="B13" s="17" t="s">
        <v>736</v>
      </c>
      <c r="C13" s="17" t="s">
        <v>1344</v>
      </c>
      <c r="D13" s="17" t="s">
        <v>594</v>
      </c>
      <c r="E13" s="17" t="s">
        <v>603</v>
      </c>
      <c r="F13" s="2" t="s">
        <v>195</v>
      </c>
      <c r="G13" s="16"/>
      <c r="H13" s="16"/>
      <c r="I13" s="20"/>
      <c r="J13" s="20"/>
      <c r="K13" s="19" t="s">
        <v>1345</v>
      </c>
    </row>
    <row r="14" ht="25" customHeight="1" spans="1:11">
      <c r="A14" s="15">
        <v>10</v>
      </c>
      <c r="B14" s="15" t="s">
        <v>736</v>
      </c>
      <c r="C14" s="15" t="s">
        <v>1346</v>
      </c>
      <c r="D14" s="15" t="s">
        <v>594</v>
      </c>
      <c r="E14" s="15" t="s">
        <v>603</v>
      </c>
      <c r="F14" s="2" t="s">
        <v>176</v>
      </c>
      <c r="G14" s="16"/>
      <c r="H14" s="16"/>
      <c r="I14" s="16"/>
      <c r="J14" s="16"/>
      <c r="K14" s="19" t="s">
        <v>1347</v>
      </c>
    </row>
    <row r="15" ht="25" customHeight="1" spans="1:11">
      <c r="A15" s="15">
        <v>11</v>
      </c>
      <c r="B15" s="15" t="s">
        <v>736</v>
      </c>
      <c r="C15" s="15" t="s">
        <v>1348</v>
      </c>
      <c r="D15" s="15" t="s">
        <v>594</v>
      </c>
      <c r="E15" s="15" t="s">
        <v>909</v>
      </c>
      <c r="F15" s="2" t="s">
        <v>174</v>
      </c>
      <c r="G15" s="16"/>
      <c r="H15" s="16"/>
      <c r="I15" s="16"/>
      <c r="J15" s="16"/>
      <c r="K15" s="19" t="s">
        <v>1349</v>
      </c>
    </row>
    <row r="17" spans="3:3">
      <c r="C17" t="s">
        <v>1350</v>
      </c>
    </row>
  </sheetData>
  <mergeCells count="2">
    <mergeCell ref="A2:J2"/>
    <mergeCell ref="A3:J3"/>
  </mergeCells>
  <pageMargins left="0.75" right="0.75" top="1" bottom="1" header="0.5" footer="0.5"/>
  <pageSetup paperSize="9" orientation="landscape"/>
  <headerFooter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1"/>
    <col min="2" max="2" width="19.625" style="1" customWidth="1"/>
    <col min="3" max="3" width="44.7583333333333" customWidth="1"/>
    <col min="4" max="4" width="19.125" customWidth="1"/>
  </cols>
  <sheetData>
    <row r="1" ht="18" customHeight="1" spans="1:3">
      <c r="A1" s="2" t="s">
        <v>1</v>
      </c>
      <c r="B1" s="2" t="s">
        <v>1351</v>
      </c>
      <c r="C1" s="2" t="s">
        <v>1352</v>
      </c>
    </row>
    <row r="2" ht="20.1" customHeight="1" spans="1:3">
      <c r="A2" s="3">
        <v>1</v>
      </c>
      <c r="B2" s="4" t="s">
        <v>763</v>
      </c>
      <c r="C2" s="5" t="s">
        <v>1353</v>
      </c>
    </row>
    <row r="3" ht="20.1" customHeight="1" spans="1:3">
      <c r="A3" s="6">
        <v>2</v>
      </c>
      <c r="B3" s="4" t="s">
        <v>1354</v>
      </c>
      <c r="C3" s="7" t="s">
        <v>1355</v>
      </c>
    </row>
    <row r="4" ht="20.1" customHeight="1" spans="1:3">
      <c r="A4" s="8">
        <v>3</v>
      </c>
      <c r="B4" s="4" t="s">
        <v>1356</v>
      </c>
      <c r="C4" s="9" t="s">
        <v>1357</v>
      </c>
    </row>
    <row r="5" ht="20.1" customHeight="1" spans="1:3">
      <c r="A5" s="10">
        <v>4</v>
      </c>
      <c r="B5" s="4" t="s">
        <v>1358</v>
      </c>
      <c r="C5" s="11" t="s">
        <v>1359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4.25" outlineLevelCol="3"/>
  <cols>
    <col min="1" max="1" width="27.7583333333333" style="551" customWidth="1"/>
    <col min="2" max="2" width="24.7583333333333" style="551" customWidth="1"/>
    <col min="3" max="3" width="53.625" style="551" customWidth="1"/>
    <col min="4" max="4" width="14" style="551" customWidth="1"/>
    <col min="5" max="16384" width="9" style="551"/>
  </cols>
  <sheetData>
    <row r="1" ht="42" customHeight="1" spans="1:4">
      <c r="A1" s="552" t="s">
        <v>340</v>
      </c>
      <c r="B1" s="552"/>
      <c r="C1" s="552"/>
      <c r="D1" s="552"/>
    </row>
    <row r="2" ht="42" customHeight="1" spans="1:4">
      <c r="A2" s="553" t="s">
        <v>341</v>
      </c>
      <c r="B2" s="553"/>
      <c r="C2" s="553"/>
      <c r="D2" s="553"/>
    </row>
    <row r="3" ht="30" customHeight="1" spans="1:4">
      <c r="A3" s="547" t="s">
        <v>342</v>
      </c>
      <c r="B3" s="547" t="s">
        <v>256</v>
      </c>
      <c r="C3" s="547" t="s">
        <v>257</v>
      </c>
      <c r="D3" s="550" t="s">
        <v>343</v>
      </c>
    </row>
    <row r="4" ht="40" customHeight="1" spans="1:4">
      <c r="A4" s="547" t="s">
        <v>344</v>
      </c>
      <c r="B4" s="547" t="s">
        <v>345</v>
      </c>
      <c r="C4" s="547" t="s">
        <v>346</v>
      </c>
      <c r="D4" s="547">
        <v>7</v>
      </c>
    </row>
    <row r="5" ht="40" customHeight="1" spans="1:4">
      <c r="A5" s="547"/>
      <c r="B5" s="547" t="s">
        <v>347</v>
      </c>
      <c r="C5" s="547" t="s">
        <v>348</v>
      </c>
      <c r="D5" s="547">
        <v>6</v>
      </c>
    </row>
    <row r="6" ht="40" customHeight="1" spans="1:4">
      <c r="A6" s="547"/>
      <c r="B6" s="547" t="s">
        <v>349</v>
      </c>
      <c r="C6" s="547" t="s">
        <v>350</v>
      </c>
      <c r="D6" s="550">
        <v>5</v>
      </c>
    </row>
    <row r="7" ht="40" customHeight="1" spans="1:4">
      <c r="A7" s="547"/>
      <c r="B7" s="547" t="s">
        <v>351</v>
      </c>
      <c r="C7" s="547" t="s">
        <v>352</v>
      </c>
      <c r="D7" s="550">
        <v>7</v>
      </c>
    </row>
    <row r="8" ht="40" customHeight="1" spans="1:4">
      <c r="A8" s="547"/>
      <c r="B8" s="547" t="s">
        <v>353</v>
      </c>
      <c r="C8" s="547" t="s">
        <v>354</v>
      </c>
      <c r="D8" s="550">
        <v>8</v>
      </c>
    </row>
    <row r="9" ht="40" customHeight="1" spans="1:4">
      <c r="A9" s="547"/>
      <c r="B9" s="547" t="s">
        <v>355</v>
      </c>
      <c r="C9" s="547" t="s">
        <v>356</v>
      </c>
      <c r="D9" s="550">
        <v>7</v>
      </c>
    </row>
    <row r="10" ht="40" customHeight="1" spans="1:4">
      <c r="A10" s="547"/>
      <c r="B10" s="547" t="s">
        <v>357</v>
      </c>
      <c r="C10" s="547" t="s">
        <v>358</v>
      </c>
      <c r="D10" s="550">
        <v>3</v>
      </c>
    </row>
    <row r="11" ht="40" customHeight="1" spans="1:4">
      <c r="A11" s="547"/>
      <c r="B11" s="547" t="s">
        <v>359</v>
      </c>
      <c r="C11" s="547" t="s">
        <v>360</v>
      </c>
      <c r="D11" s="550">
        <v>7</v>
      </c>
    </row>
    <row r="12" ht="40" customHeight="1" spans="1:4">
      <c r="A12" s="554" t="s">
        <v>247</v>
      </c>
      <c r="B12" s="555"/>
      <c r="C12" s="555"/>
      <c r="D12" s="550">
        <f>SUM(D4:D11)</f>
        <v>50</v>
      </c>
    </row>
  </sheetData>
  <mergeCells count="4">
    <mergeCell ref="A1:D1"/>
    <mergeCell ref="A2:D2"/>
    <mergeCell ref="A12:B12"/>
    <mergeCell ref="A4:A11"/>
  </mergeCells>
  <pageMargins left="0.700694444444445" right="0.700694444444445" top="0.751388888888889" bottom="0.751388888888889" header="0.297916666666667" footer="0.297916666666667"/>
  <pageSetup paperSize="9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G17" sqref="G17"/>
    </sheetView>
  </sheetViews>
  <sheetFormatPr defaultColWidth="9" defaultRowHeight="36" customHeight="1" outlineLevelCol="3"/>
  <cols>
    <col min="1" max="1" width="11.7583333333333" style="527" customWidth="1"/>
    <col min="2" max="3" width="8.25833333333333" style="527" customWidth="1"/>
    <col min="4" max="4" width="95.2583333333333" style="527" customWidth="1"/>
    <col min="5" max="16384" width="9" style="527"/>
  </cols>
  <sheetData>
    <row r="1" s="527" customFormat="1" ht="27" customHeight="1" spans="1:4">
      <c r="A1" s="545" t="s">
        <v>361</v>
      </c>
      <c r="B1" s="545"/>
      <c r="C1" s="545"/>
      <c r="D1" s="545"/>
    </row>
    <row r="2" s="528" customFormat="1" ht="21.95" customHeight="1" spans="1:4">
      <c r="A2" s="546" t="s">
        <v>256</v>
      </c>
      <c r="B2" s="546" t="s">
        <v>362</v>
      </c>
      <c r="C2" s="546" t="s">
        <v>343</v>
      </c>
      <c r="D2" s="546" t="s">
        <v>257</v>
      </c>
    </row>
    <row r="3" s="527" customFormat="1" ht="40" customHeight="1" spans="1:4">
      <c r="A3" s="547" t="s">
        <v>363</v>
      </c>
      <c r="B3" s="547">
        <v>2007201</v>
      </c>
      <c r="C3" s="84">
        <v>3</v>
      </c>
      <c r="D3" s="548" t="s">
        <v>364</v>
      </c>
    </row>
    <row r="4" s="527" customFormat="1" ht="40" customHeight="1" spans="1:4">
      <c r="A4" s="547" t="s">
        <v>365</v>
      </c>
      <c r="B4" s="547">
        <v>2007202</v>
      </c>
      <c r="C4" s="84">
        <v>5</v>
      </c>
      <c r="D4" s="548" t="s">
        <v>366</v>
      </c>
    </row>
    <row r="5" s="527" customFormat="1" ht="40" customHeight="1" spans="1:4">
      <c r="A5" s="547" t="s">
        <v>367</v>
      </c>
      <c r="B5" s="547">
        <v>2007203</v>
      </c>
      <c r="C5" s="84">
        <v>6</v>
      </c>
      <c r="D5" s="548" t="s">
        <v>368</v>
      </c>
    </row>
    <row r="6" s="527" customFormat="1" ht="40" customHeight="1" spans="1:4">
      <c r="A6" s="547" t="s">
        <v>369</v>
      </c>
      <c r="B6" s="547">
        <v>2007204</v>
      </c>
      <c r="C6" s="84">
        <v>2</v>
      </c>
      <c r="D6" s="548" t="s">
        <v>370</v>
      </c>
    </row>
    <row r="7" s="527" customFormat="1" ht="40" customHeight="1" spans="1:4">
      <c r="A7" s="547" t="s">
        <v>371</v>
      </c>
      <c r="B7" s="547">
        <v>2007205</v>
      </c>
      <c r="C7" s="84">
        <v>1</v>
      </c>
      <c r="D7" s="548" t="s">
        <v>372</v>
      </c>
    </row>
    <row r="8" s="527" customFormat="1" ht="40" customHeight="1" spans="1:4">
      <c r="A8" s="547" t="s">
        <v>373</v>
      </c>
      <c r="B8" s="547">
        <v>2007206</v>
      </c>
      <c r="C8" s="84">
        <v>2</v>
      </c>
      <c r="D8" s="548" t="s">
        <v>374</v>
      </c>
    </row>
    <row r="9" s="527" customFormat="1" ht="40" customHeight="1" spans="1:4">
      <c r="A9" s="547" t="s">
        <v>375</v>
      </c>
      <c r="B9" s="547">
        <v>2007207</v>
      </c>
      <c r="C9" s="84">
        <v>1</v>
      </c>
      <c r="D9" s="548" t="s">
        <v>376</v>
      </c>
    </row>
    <row r="10" s="527" customFormat="1" ht="40" customHeight="1" spans="1:4">
      <c r="A10" s="547" t="s">
        <v>377</v>
      </c>
      <c r="B10" s="547">
        <v>2007208</v>
      </c>
      <c r="C10" s="84">
        <v>3</v>
      </c>
      <c r="D10" s="548" t="s">
        <v>378</v>
      </c>
    </row>
    <row r="11" s="527" customFormat="1" ht="40" customHeight="1" spans="1:4">
      <c r="A11" s="547" t="s">
        <v>379</v>
      </c>
      <c r="B11" s="547">
        <v>2007209</v>
      </c>
      <c r="C11" s="84">
        <v>2</v>
      </c>
      <c r="D11" s="548" t="s">
        <v>380</v>
      </c>
    </row>
    <row r="12" s="527" customFormat="1" ht="40" customHeight="1" spans="1:4">
      <c r="A12" s="547" t="s">
        <v>381</v>
      </c>
      <c r="B12" s="547">
        <v>2007210</v>
      </c>
      <c r="C12" s="84">
        <v>2</v>
      </c>
      <c r="D12" s="548" t="s">
        <v>382</v>
      </c>
    </row>
    <row r="13" s="527" customFormat="1" ht="40" customHeight="1" spans="1:4">
      <c r="A13" s="547" t="s">
        <v>383</v>
      </c>
      <c r="B13" s="547">
        <v>2007211</v>
      </c>
      <c r="C13" s="84">
        <v>1</v>
      </c>
      <c r="D13" s="548" t="s">
        <v>384</v>
      </c>
    </row>
    <row r="14" s="527" customFormat="1" ht="40" customHeight="1" spans="1:4">
      <c r="A14" s="547" t="s">
        <v>385</v>
      </c>
      <c r="B14" s="547">
        <v>2007212</v>
      </c>
      <c r="C14" s="84">
        <v>2</v>
      </c>
      <c r="D14" s="549" t="s">
        <v>386</v>
      </c>
    </row>
    <row r="15" s="527" customFormat="1" ht="40" customHeight="1" spans="1:4">
      <c r="A15" s="547" t="s">
        <v>345</v>
      </c>
      <c r="B15" s="547">
        <v>2007213</v>
      </c>
      <c r="C15" s="84">
        <v>16</v>
      </c>
      <c r="D15" s="549" t="s">
        <v>387</v>
      </c>
    </row>
    <row r="16" s="527" customFormat="1" ht="40" customHeight="1" spans="1:4">
      <c r="A16" s="547" t="s">
        <v>347</v>
      </c>
      <c r="B16" s="547">
        <v>2007214</v>
      </c>
      <c r="C16" s="84">
        <v>21</v>
      </c>
      <c r="D16" s="549" t="s">
        <v>388</v>
      </c>
    </row>
    <row r="17" s="527" customFormat="1" ht="40" customHeight="1" spans="1:4">
      <c r="A17" s="547" t="s">
        <v>349</v>
      </c>
      <c r="B17" s="547">
        <v>2007215</v>
      </c>
      <c r="C17" s="84">
        <v>5</v>
      </c>
      <c r="D17" s="549" t="s">
        <v>389</v>
      </c>
    </row>
    <row r="18" s="527" customFormat="1" ht="40" customHeight="1" spans="1:4">
      <c r="A18" s="547" t="s">
        <v>353</v>
      </c>
      <c r="B18" s="547">
        <v>2007216</v>
      </c>
      <c r="C18" s="84">
        <v>2</v>
      </c>
      <c r="D18" s="549" t="s">
        <v>390</v>
      </c>
    </row>
    <row r="19" s="527" customFormat="1" ht="40" customHeight="1" spans="1:4">
      <c r="A19" s="547" t="s">
        <v>355</v>
      </c>
      <c r="B19" s="547">
        <v>2007217</v>
      </c>
      <c r="C19" s="84">
        <v>2</v>
      </c>
      <c r="D19" s="549" t="s">
        <v>391</v>
      </c>
    </row>
    <row r="20" s="527" customFormat="1" ht="40" customHeight="1" spans="1:4">
      <c r="A20" s="547" t="s">
        <v>351</v>
      </c>
      <c r="B20" s="547">
        <v>2007218</v>
      </c>
      <c r="C20" s="84">
        <v>2</v>
      </c>
      <c r="D20" s="549" t="s">
        <v>392</v>
      </c>
    </row>
    <row r="21" s="527" customFormat="1" ht="40" customHeight="1" spans="1:4">
      <c r="A21" s="550" t="s">
        <v>357</v>
      </c>
      <c r="B21" s="547">
        <v>2007219</v>
      </c>
      <c r="C21" s="550">
        <v>1</v>
      </c>
      <c r="D21" s="549" t="s">
        <v>393</v>
      </c>
    </row>
    <row r="22" s="527" customFormat="1" ht="40" customHeight="1" spans="1:4">
      <c r="A22" s="547" t="s">
        <v>359</v>
      </c>
      <c r="B22" s="547">
        <v>2007220</v>
      </c>
      <c r="C22" s="547">
        <v>1</v>
      </c>
      <c r="D22" s="549" t="s">
        <v>394</v>
      </c>
    </row>
    <row r="23" ht="23" customHeight="1" spans="1:4">
      <c r="A23" s="550" t="s">
        <v>247</v>
      </c>
      <c r="B23" s="550"/>
      <c r="C23" s="550">
        <f>SUM(C3:C22)</f>
        <v>80</v>
      </c>
      <c r="D23" s="550"/>
    </row>
  </sheetData>
  <mergeCells count="1">
    <mergeCell ref="A1:D1"/>
  </mergeCells>
  <printOptions horizontalCentered="1" verticalCentered="1"/>
  <pageMargins left="0.590277777777778" right="0.590277777777778" top="0.590277777777778" bottom="0.5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workbookViewId="0">
      <selection activeCell="A1" sqref="A1:E1"/>
    </sheetView>
  </sheetViews>
  <sheetFormatPr defaultColWidth="9" defaultRowHeight="25.5" customHeight="1" outlineLevelCol="4"/>
  <cols>
    <col min="1" max="1" width="11.7583333333333" style="122" customWidth="1"/>
    <col min="2" max="2" width="22.7583333333333" style="122" customWidth="1"/>
    <col min="3" max="3" width="11.875" style="119" customWidth="1"/>
    <col min="4" max="4" width="14.2583333333333" style="119" customWidth="1"/>
    <col min="5" max="5" width="26.2583333333333" style="119" customWidth="1"/>
    <col min="6" max="16384" width="9" style="119"/>
  </cols>
  <sheetData>
    <row r="1" ht="57" customHeight="1" spans="1:5">
      <c r="A1" s="544" t="s">
        <v>395</v>
      </c>
      <c r="B1" s="520"/>
      <c r="C1" s="520"/>
      <c r="D1" s="520"/>
      <c r="E1" s="520"/>
    </row>
    <row r="2" ht="20" customHeight="1" spans="1:5">
      <c r="A2" s="19" t="s">
        <v>1</v>
      </c>
      <c r="B2" s="19" t="s">
        <v>396</v>
      </c>
      <c r="C2" s="19" t="s">
        <v>397</v>
      </c>
      <c r="D2" s="19" t="s">
        <v>398</v>
      </c>
      <c r="E2" s="19" t="s">
        <v>399</v>
      </c>
    </row>
    <row r="3" ht="20" customHeight="1" spans="1:5">
      <c r="A3" s="522">
        <v>1</v>
      </c>
      <c r="B3" s="522" t="s">
        <v>400</v>
      </c>
      <c r="C3" s="522" t="s">
        <v>401</v>
      </c>
      <c r="D3" s="523">
        <v>20208010110</v>
      </c>
      <c r="E3" s="522" t="s">
        <v>176</v>
      </c>
    </row>
    <row r="4" ht="20" customHeight="1" spans="1:5">
      <c r="A4" s="522">
        <v>2</v>
      </c>
      <c r="B4" s="522" t="s">
        <v>400</v>
      </c>
      <c r="C4" s="522" t="s">
        <v>402</v>
      </c>
      <c r="D4" s="523">
        <v>20208010102</v>
      </c>
      <c r="E4" s="522" t="s">
        <v>207</v>
      </c>
    </row>
    <row r="5" ht="20" customHeight="1" spans="1:5">
      <c r="A5" s="522">
        <v>3</v>
      </c>
      <c r="B5" s="522" t="s">
        <v>400</v>
      </c>
      <c r="C5" s="522" t="s">
        <v>403</v>
      </c>
      <c r="D5" s="523">
        <v>20208010101</v>
      </c>
      <c r="E5" s="522" t="s">
        <v>191</v>
      </c>
    </row>
    <row r="6" ht="20" customHeight="1" spans="1:5">
      <c r="A6" s="522">
        <v>4</v>
      </c>
      <c r="B6" s="522" t="s">
        <v>404</v>
      </c>
      <c r="C6" s="522" t="s">
        <v>405</v>
      </c>
      <c r="D6" s="523">
        <v>20208010202</v>
      </c>
      <c r="E6" s="522" t="s">
        <v>219</v>
      </c>
    </row>
    <row r="7" ht="20" customHeight="1" spans="1:5">
      <c r="A7" s="522">
        <v>5</v>
      </c>
      <c r="B7" s="522" t="s">
        <v>404</v>
      </c>
      <c r="C7" s="522" t="s">
        <v>406</v>
      </c>
      <c r="D7" s="523">
        <v>20208010127</v>
      </c>
      <c r="E7" s="522" t="s">
        <v>219</v>
      </c>
    </row>
    <row r="8" ht="20" customHeight="1" spans="1:5">
      <c r="A8" s="522">
        <v>6</v>
      </c>
      <c r="B8" s="522" t="s">
        <v>404</v>
      </c>
      <c r="C8" s="522" t="s">
        <v>407</v>
      </c>
      <c r="D8" s="523">
        <v>20208010123</v>
      </c>
      <c r="E8" s="522" t="s">
        <v>176</v>
      </c>
    </row>
    <row r="9" ht="20" customHeight="1" spans="1:5">
      <c r="A9" s="522">
        <v>7</v>
      </c>
      <c r="B9" s="522" t="s">
        <v>404</v>
      </c>
      <c r="C9" s="522" t="s">
        <v>408</v>
      </c>
      <c r="D9" s="523">
        <v>20208010126</v>
      </c>
      <c r="E9" s="522" t="s">
        <v>409</v>
      </c>
    </row>
    <row r="10" ht="20" customHeight="1" spans="1:5">
      <c r="A10" s="522">
        <v>8</v>
      </c>
      <c r="B10" s="522" t="s">
        <v>404</v>
      </c>
      <c r="C10" s="522" t="s">
        <v>410</v>
      </c>
      <c r="D10" s="523">
        <v>20208010131</v>
      </c>
      <c r="E10" s="522" t="s">
        <v>154</v>
      </c>
    </row>
    <row r="11" ht="20" customHeight="1" spans="1:5">
      <c r="A11" s="522">
        <v>9</v>
      </c>
      <c r="B11" s="522" t="s">
        <v>411</v>
      </c>
      <c r="C11" s="522" t="s">
        <v>412</v>
      </c>
      <c r="D11" s="523">
        <v>20208010213</v>
      </c>
      <c r="E11" s="522" t="s">
        <v>207</v>
      </c>
    </row>
    <row r="12" ht="20" customHeight="1" spans="1:5">
      <c r="A12" s="522">
        <v>10</v>
      </c>
      <c r="B12" s="522" t="s">
        <v>411</v>
      </c>
      <c r="C12" s="522" t="s">
        <v>413</v>
      </c>
      <c r="D12" s="523">
        <v>20208010304</v>
      </c>
      <c r="E12" s="522" t="s">
        <v>219</v>
      </c>
    </row>
    <row r="13" ht="20" customHeight="1" spans="1:5">
      <c r="A13" s="522">
        <v>11</v>
      </c>
      <c r="B13" s="522" t="s">
        <v>414</v>
      </c>
      <c r="C13" s="522" t="s">
        <v>415</v>
      </c>
      <c r="D13" s="523">
        <v>20208010321</v>
      </c>
      <c r="E13" s="522" t="s">
        <v>219</v>
      </c>
    </row>
    <row r="14" ht="20" customHeight="1" spans="1:5">
      <c r="A14" s="522">
        <v>12</v>
      </c>
      <c r="B14" s="522" t="s">
        <v>416</v>
      </c>
      <c r="C14" s="522" t="s">
        <v>417</v>
      </c>
      <c r="D14" s="523">
        <v>20208010433</v>
      </c>
      <c r="E14" s="522" t="s">
        <v>200</v>
      </c>
    </row>
    <row r="15" ht="20" customHeight="1" spans="1:5">
      <c r="A15" s="522">
        <v>13</v>
      </c>
      <c r="B15" s="522" t="s">
        <v>418</v>
      </c>
      <c r="C15" s="522" t="s">
        <v>419</v>
      </c>
      <c r="D15" s="523">
        <v>20208010440</v>
      </c>
      <c r="E15" s="522" t="s">
        <v>205</v>
      </c>
    </row>
    <row r="16" ht="20" customHeight="1" spans="1:5">
      <c r="A16" s="522">
        <v>14</v>
      </c>
      <c r="B16" s="522" t="s">
        <v>418</v>
      </c>
      <c r="C16" s="522" t="s">
        <v>420</v>
      </c>
      <c r="D16" s="523">
        <v>20208010443</v>
      </c>
      <c r="E16" s="522" t="s">
        <v>191</v>
      </c>
    </row>
    <row r="17" ht="20" customHeight="1" spans="1:5">
      <c r="A17" s="522">
        <v>15</v>
      </c>
      <c r="B17" s="522" t="s">
        <v>421</v>
      </c>
      <c r="C17" s="522" t="s">
        <v>422</v>
      </c>
      <c r="D17" s="523">
        <v>20208010503</v>
      </c>
      <c r="E17" s="522" t="s">
        <v>200</v>
      </c>
    </row>
    <row r="18" ht="20" customHeight="1" spans="1:5">
      <c r="A18" s="522">
        <v>16</v>
      </c>
      <c r="B18" s="522" t="s">
        <v>423</v>
      </c>
      <c r="C18" s="522" t="s">
        <v>424</v>
      </c>
      <c r="D18" s="523">
        <v>20208010524</v>
      </c>
      <c r="E18" s="522" t="s">
        <v>219</v>
      </c>
    </row>
    <row r="19" ht="20" customHeight="1" spans="1:5">
      <c r="A19" s="522">
        <v>17</v>
      </c>
      <c r="B19" s="522" t="s">
        <v>423</v>
      </c>
      <c r="C19" s="522" t="s">
        <v>425</v>
      </c>
      <c r="D19" s="523">
        <v>20208010515</v>
      </c>
      <c r="E19" s="522" t="s">
        <v>219</v>
      </c>
    </row>
    <row r="20" ht="20" customHeight="1" spans="1:5">
      <c r="A20" s="522">
        <v>18</v>
      </c>
      <c r="B20" s="522" t="s">
        <v>426</v>
      </c>
      <c r="C20" s="522" t="s">
        <v>427</v>
      </c>
      <c r="D20" s="523">
        <v>20208010530</v>
      </c>
      <c r="E20" s="522" t="s">
        <v>157</v>
      </c>
    </row>
    <row r="21" ht="20" customHeight="1" spans="1:5">
      <c r="A21" s="522">
        <v>19</v>
      </c>
      <c r="B21" s="522" t="s">
        <v>428</v>
      </c>
      <c r="C21" s="522" t="s">
        <v>429</v>
      </c>
      <c r="D21" s="523">
        <v>20208010534</v>
      </c>
      <c r="E21" s="522" t="s">
        <v>176</v>
      </c>
    </row>
    <row r="22" ht="20" customHeight="1" spans="1:5">
      <c r="A22" s="522">
        <v>20</v>
      </c>
      <c r="B22" s="522" t="s">
        <v>428</v>
      </c>
      <c r="C22" s="522" t="s">
        <v>430</v>
      </c>
      <c r="D22" s="523">
        <v>20208010535</v>
      </c>
      <c r="E22" s="522" t="s">
        <v>191</v>
      </c>
    </row>
    <row r="23" ht="20" customHeight="1" spans="1:5">
      <c r="A23" s="522">
        <v>21</v>
      </c>
      <c r="B23" s="522" t="s">
        <v>431</v>
      </c>
      <c r="C23" s="522" t="s">
        <v>432</v>
      </c>
      <c r="D23" s="523">
        <v>20208010545</v>
      </c>
      <c r="E23" s="522" t="s">
        <v>205</v>
      </c>
    </row>
    <row r="24" ht="20" customHeight="1" spans="1:5">
      <c r="A24" s="522">
        <v>22</v>
      </c>
      <c r="B24" s="522" t="s">
        <v>433</v>
      </c>
      <c r="C24" s="522" t="s">
        <v>434</v>
      </c>
      <c r="D24" s="523">
        <v>20208011344</v>
      </c>
      <c r="E24" s="522" t="s">
        <v>205</v>
      </c>
    </row>
    <row r="25" ht="20" customHeight="1" spans="1:5">
      <c r="A25" s="522">
        <v>23</v>
      </c>
      <c r="B25" s="522" t="s">
        <v>433</v>
      </c>
      <c r="C25" s="522" t="s">
        <v>435</v>
      </c>
      <c r="D25" s="523">
        <v>20208011401</v>
      </c>
      <c r="E25" s="522" t="s">
        <v>409</v>
      </c>
    </row>
    <row r="26" ht="20" customHeight="1" spans="1:5">
      <c r="A26" s="522">
        <v>24</v>
      </c>
      <c r="B26" s="522" t="s">
        <v>436</v>
      </c>
      <c r="C26" s="522" t="s">
        <v>437</v>
      </c>
      <c r="D26" s="523">
        <v>20208011422</v>
      </c>
      <c r="E26" s="522" t="s">
        <v>186</v>
      </c>
    </row>
    <row r="27" ht="20" customHeight="1" spans="1:5">
      <c r="A27" s="522">
        <v>25</v>
      </c>
      <c r="B27" s="522" t="s">
        <v>436</v>
      </c>
      <c r="C27" s="522" t="s">
        <v>438</v>
      </c>
      <c r="D27" s="523">
        <v>20208011436</v>
      </c>
      <c r="E27" s="522" t="s">
        <v>207</v>
      </c>
    </row>
    <row r="28" ht="20" customHeight="1" spans="1:5">
      <c r="A28" s="522">
        <v>26</v>
      </c>
      <c r="B28" s="522" t="s">
        <v>436</v>
      </c>
      <c r="C28" s="522" t="s">
        <v>439</v>
      </c>
      <c r="D28" s="523">
        <v>20208011635</v>
      </c>
      <c r="E28" s="522" t="s">
        <v>186</v>
      </c>
    </row>
    <row r="29" ht="20" customHeight="1" spans="1:5">
      <c r="A29" s="522">
        <v>27</v>
      </c>
      <c r="B29" s="522" t="s">
        <v>436</v>
      </c>
      <c r="C29" s="522" t="s">
        <v>440</v>
      </c>
      <c r="D29" s="523">
        <v>20208012037</v>
      </c>
      <c r="E29" s="522" t="s">
        <v>219</v>
      </c>
    </row>
    <row r="30" ht="20" customHeight="1" spans="1:5">
      <c r="A30" s="522">
        <v>28</v>
      </c>
      <c r="B30" s="522" t="s">
        <v>436</v>
      </c>
      <c r="C30" s="522" t="s">
        <v>441</v>
      </c>
      <c r="D30" s="523">
        <v>20208011945</v>
      </c>
      <c r="E30" s="522" t="s">
        <v>130</v>
      </c>
    </row>
    <row r="31" ht="20" customHeight="1" spans="1:5">
      <c r="A31" s="522">
        <v>29</v>
      </c>
      <c r="B31" s="522" t="s">
        <v>436</v>
      </c>
      <c r="C31" s="522" t="s">
        <v>442</v>
      </c>
      <c r="D31" s="523">
        <v>20208011624</v>
      </c>
      <c r="E31" s="522" t="s">
        <v>205</v>
      </c>
    </row>
    <row r="32" ht="20" customHeight="1" spans="1:5">
      <c r="A32" s="522">
        <v>30</v>
      </c>
      <c r="B32" s="522" t="s">
        <v>436</v>
      </c>
      <c r="C32" s="522" t="s">
        <v>443</v>
      </c>
      <c r="D32" s="523">
        <v>20208011629</v>
      </c>
      <c r="E32" s="522" t="s">
        <v>191</v>
      </c>
    </row>
    <row r="33" ht="20" customHeight="1" spans="1:5">
      <c r="A33" s="522">
        <v>31</v>
      </c>
      <c r="B33" s="522" t="s">
        <v>436</v>
      </c>
      <c r="C33" s="522" t="s">
        <v>444</v>
      </c>
      <c r="D33" s="523">
        <v>20208011530</v>
      </c>
      <c r="E33" s="522" t="s">
        <v>219</v>
      </c>
    </row>
    <row r="34" ht="20" customHeight="1" spans="1:5">
      <c r="A34" s="522">
        <v>32</v>
      </c>
      <c r="B34" s="522" t="s">
        <v>436</v>
      </c>
      <c r="C34" s="522" t="s">
        <v>445</v>
      </c>
      <c r="D34" s="523">
        <v>20208011442</v>
      </c>
      <c r="E34" s="522" t="s">
        <v>219</v>
      </c>
    </row>
    <row r="35" ht="20" customHeight="1" spans="1:5">
      <c r="A35" s="522">
        <v>33</v>
      </c>
      <c r="B35" s="522" t="s">
        <v>436</v>
      </c>
      <c r="C35" s="522" t="s">
        <v>446</v>
      </c>
      <c r="D35" s="523">
        <v>20208011501</v>
      </c>
      <c r="E35" s="522" t="s">
        <v>128</v>
      </c>
    </row>
    <row r="36" ht="20" customHeight="1" spans="1:5">
      <c r="A36" s="522">
        <v>34</v>
      </c>
      <c r="B36" s="522" t="s">
        <v>436</v>
      </c>
      <c r="C36" s="522" t="s">
        <v>447</v>
      </c>
      <c r="D36" s="523">
        <v>20208011708</v>
      </c>
      <c r="E36" s="522" t="s">
        <v>200</v>
      </c>
    </row>
    <row r="37" ht="20" customHeight="1" spans="1:5">
      <c r="A37" s="522">
        <v>35</v>
      </c>
      <c r="B37" s="522" t="s">
        <v>436</v>
      </c>
      <c r="C37" s="522" t="s">
        <v>448</v>
      </c>
      <c r="D37" s="523">
        <v>20208011737</v>
      </c>
      <c r="E37" s="522" t="s">
        <v>200</v>
      </c>
    </row>
    <row r="38" ht="20" customHeight="1" spans="1:5">
      <c r="A38" s="522">
        <v>36</v>
      </c>
      <c r="B38" s="522" t="s">
        <v>436</v>
      </c>
      <c r="C38" s="522" t="s">
        <v>449</v>
      </c>
      <c r="D38" s="523">
        <v>20208011731</v>
      </c>
      <c r="E38" s="522" t="s">
        <v>182</v>
      </c>
    </row>
    <row r="39" ht="20" customHeight="1" spans="1:5">
      <c r="A39" s="522">
        <v>37</v>
      </c>
      <c r="B39" s="522" t="s">
        <v>450</v>
      </c>
      <c r="C39" s="522" t="s">
        <v>451</v>
      </c>
      <c r="D39" s="523">
        <v>20208012319</v>
      </c>
      <c r="E39" s="522" t="s">
        <v>207</v>
      </c>
    </row>
    <row r="40" ht="20" customHeight="1" spans="1:5">
      <c r="A40" s="522">
        <v>38</v>
      </c>
      <c r="B40" s="522" t="s">
        <v>450</v>
      </c>
      <c r="C40" s="522" t="s">
        <v>452</v>
      </c>
      <c r="D40" s="523">
        <v>20208012617</v>
      </c>
      <c r="E40" s="522" t="s">
        <v>186</v>
      </c>
    </row>
    <row r="41" ht="20" customHeight="1" spans="1:5">
      <c r="A41" s="522">
        <v>39</v>
      </c>
      <c r="B41" s="522" t="s">
        <v>450</v>
      </c>
      <c r="C41" s="522" t="s">
        <v>453</v>
      </c>
      <c r="D41" s="523">
        <v>20208012201</v>
      </c>
      <c r="E41" s="522" t="s">
        <v>186</v>
      </c>
    </row>
    <row r="42" ht="20" customHeight="1" spans="1:5">
      <c r="A42" s="522">
        <v>40</v>
      </c>
      <c r="B42" s="522" t="s">
        <v>450</v>
      </c>
      <c r="C42" s="522" t="s">
        <v>454</v>
      </c>
      <c r="D42" s="523">
        <v>20208012716</v>
      </c>
      <c r="E42" s="522" t="s">
        <v>219</v>
      </c>
    </row>
    <row r="43" ht="20" customHeight="1" spans="1:5">
      <c r="A43" s="522">
        <v>41</v>
      </c>
      <c r="B43" s="522" t="s">
        <v>450</v>
      </c>
      <c r="C43" s="522" t="s">
        <v>455</v>
      </c>
      <c r="D43" s="523">
        <v>20208012442</v>
      </c>
      <c r="E43" s="522" t="s">
        <v>219</v>
      </c>
    </row>
    <row r="44" ht="20" customHeight="1" spans="1:5">
      <c r="A44" s="522">
        <v>42</v>
      </c>
      <c r="B44" s="522" t="s">
        <v>450</v>
      </c>
      <c r="C44" s="522" t="s">
        <v>456</v>
      </c>
      <c r="D44" s="523">
        <v>20208012439</v>
      </c>
      <c r="E44" s="522" t="s">
        <v>207</v>
      </c>
    </row>
    <row r="45" ht="20" customHeight="1" spans="1:5">
      <c r="A45" s="522">
        <v>43</v>
      </c>
      <c r="B45" s="522" t="s">
        <v>450</v>
      </c>
      <c r="C45" s="522" t="s">
        <v>457</v>
      </c>
      <c r="D45" s="523">
        <v>20208012738</v>
      </c>
      <c r="E45" s="522" t="s">
        <v>200</v>
      </c>
    </row>
    <row r="46" ht="20" customHeight="1" spans="1:5">
      <c r="A46" s="522">
        <v>44</v>
      </c>
      <c r="B46" s="522" t="s">
        <v>450</v>
      </c>
      <c r="C46" s="522" t="s">
        <v>458</v>
      </c>
      <c r="D46" s="523">
        <v>20208012529</v>
      </c>
      <c r="E46" s="522" t="s">
        <v>219</v>
      </c>
    </row>
    <row r="47" ht="20" customHeight="1" spans="1:5">
      <c r="A47" s="522">
        <v>45</v>
      </c>
      <c r="B47" s="522" t="s">
        <v>450</v>
      </c>
      <c r="C47" s="522" t="s">
        <v>459</v>
      </c>
      <c r="D47" s="523">
        <v>20208012121</v>
      </c>
      <c r="E47" s="522" t="s">
        <v>205</v>
      </c>
    </row>
    <row r="48" ht="20" customHeight="1" spans="1:5">
      <c r="A48" s="522">
        <v>46</v>
      </c>
      <c r="B48" s="522" t="s">
        <v>450</v>
      </c>
      <c r="C48" s="522" t="s">
        <v>460</v>
      </c>
      <c r="D48" s="523">
        <v>20208012217</v>
      </c>
      <c r="E48" s="522" t="s">
        <v>219</v>
      </c>
    </row>
    <row r="49" ht="20" customHeight="1" spans="1:5">
      <c r="A49" s="522">
        <v>47</v>
      </c>
      <c r="B49" s="522" t="s">
        <v>450</v>
      </c>
      <c r="C49" s="522" t="s">
        <v>461</v>
      </c>
      <c r="D49" s="523">
        <v>20208012603</v>
      </c>
      <c r="E49" s="522" t="s">
        <v>210</v>
      </c>
    </row>
    <row r="50" ht="20" customHeight="1" spans="1:5">
      <c r="A50" s="522">
        <v>48</v>
      </c>
      <c r="B50" s="522" t="s">
        <v>450</v>
      </c>
      <c r="C50" s="522" t="s">
        <v>462</v>
      </c>
      <c r="D50" s="523">
        <v>20208012314</v>
      </c>
      <c r="E50" s="522" t="s">
        <v>200</v>
      </c>
    </row>
    <row r="51" ht="20" customHeight="1" spans="1:5">
      <c r="A51" s="522">
        <v>49</v>
      </c>
      <c r="B51" s="522" t="s">
        <v>450</v>
      </c>
      <c r="C51" s="522" t="s">
        <v>463</v>
      </c>
      <c r="D51" s="523">
        <v>20208012302</v>
      </c>
      <c r="E51" s="522" t="s">
        <v>191</v>
      </c>
    </row>
    <row r="52" ht="20" customHeight="1" spans="1:5">
      <c r="A52" s="522">
        <v>50</v>
      </c>
      <c r="B52" s="522" t="s">
        <v>450</v>
      </c>
      <c r="C52" s="522" t="s">
        <v>464</v>
      </c>
      <c r="D52" s="523">
        <v>20208012721</v>
      </c>
      <c r="E52" s="522" t="s">
        <v>191</v>
      </c>
    </row>
    <row r="53" ht="20" customHeight="1" spans="1:5">
      <c r="A53" s="522">
        <v>51</v>
      </c>
      <c r="B53" s="522" t="s">
        <v>450</v>
      </c>
      <c r="C53" s="522" t="s">
        <v>465</v>
      </c>
      <c r="D53" s="523">
        <v>20208012433</v>
      </c>
      <c r="E53" s="522" t="s">
        <v>182</v>
      </c>
    </row>
    <row r="54" ht="20" customHeight="1" spans="1:5">
      <c r="A54" s="522">
        <v>52</v>
      </c>
      <c r="B54" s="522" t="s">
        <v>450</v>
      </c>
      <c r="C54" s="522" t="s">
        <v>466</v>
      </c>
      <c r="D54" s="523">
        <v>20208012320</v>
      </c>
      <c r="E54" s="522" t="s">
        <v>128</v>
      </c>
    </row>
    <row r="55" ht="20" customHeight="1" spans="1:5">
      <c r="A55" s="522">
        <v>53</v>
      </c>
      <c r="B55" s="522" t="s">
        <v>450</v>
      </c>
      <c r="C55" s="522" t="s">
        <v>467</v>
      </c>
      <c r="D55" s="523">
        <v>20208012123</v>
      </c>
      <c r="E55" s="522" t="s">
        <v>182</v>
      </c>
    </row>
    <row r="56" ht="20" customHeight="1" spans="1:5">
      <c r="A56" s="522">
        <v>54</v>
      </c>
      <c r="B56" s="522" t="s">
        <v>450</v>
      </c>
      <c r="C56" s="522" t="s">
        <v>468</v>
      </c>
      <c r="D56" s="523">
        <v>20208012401</v>
      </c>
      <c r="E56" s="522" t="s">
        <v>210</v>
      </c>
    </row>
    <row r="57" ht="20" customHeight="1" spans="1:5">
      <c r="A57" s="522">
        <v>55</v>
      </c>
      <c r="B57" s="522" t="s">
        <v>450</v>
      </c>
      <c r="C57" s="522" t="s">
        <v>469</v>
      </c>
      <c r="D57" s="523">
        <v>20208012539</v>
      </c>
      <c r="E57" s="522" t="s">
        <v>409</v>
      </c>
    </row>
    <row r="58" ht="20" customHeight="1" spans="1:5">
      <c r="A58" s="522">
        <v>56</v>
      </c>
      <c r="B58" s="522" t="s">
        <v>470</v>
      </c>
      <c r="C58" s="522" t="s">
        <v>471</v>
      </c>
      <c r="D58" s="523">
        <v>20208012922</v>
      </c>
      <c r="E58" s="522" t="s">
        <v>219</v>
      </c>
    </row>
    <row r="59" ht="20" customHeight="1" spans="1:5">
      <c r="A59" s="522">
        <v>57</v>
      </c>
      <c r="B59" s="522" t="s">
        <v>470</v>
      </c>
      <c r="C59" s="522" t="s">
        <v>472</v>
      </c>
      <c r="D59" s="523">
        <v>20208012930</v>
      </c>
      <c r="E59" s="522" t="s">
        <v>205</v>
      </c>
    </row>
    <row r="60" ht="20" customHeight="1" spans="1:5">
      <c r="A60" s="522">
        <v>58</v>
      </c>
      <c r="B60" s="522" t="s">
        <v>470</v>
      </c>
      <c r="C60" s="522" t="s">
        <v>473</v>
      </c>
      <c r="D60" s="523">
        <v>20208013203</v>
      </c>
      <c r="E60" s="522" t="s">
        <v>130</v>
      </c>
    </row>
    <row r="61" ht="20" customHeight="1" spans="1:5">
      <c r="A61" s="522">
        <v>59</v>
      </c>
      <c r="B61" s="522" t="s">
        <v>474</v>
      </c>
      <c r="C61" s="522" t="s">
        <v>475</v>
      </c>
      <c r="D61" s="523">
        <v>20208013226</v>
      </c>
      <c r="E61" s="522" t="s">
        <v>132</v>
      </c>
    </row>
    <row r="62" ht="20" customHeight="1" spans="1:5">
      <c r="A62" s="522">
        <v>60</v>
      </c>
      <c r="B62" s="522" t="s">
        <v>476</v>
      </c>
      <c r="C62" s="522" t="s">
        <v>477</v>
      </c>
      <c r="D62" s="523">
        <v>20208013242</v>
      </c>
      <c r="E62" s="522" t="s">
        <v>132</v>
      </c>
    </row>
    <row r="63" ht="20" customHeight="1" spans="1:5">
      <c r="A63" s="522">
        <v>61</v>
      </c>
      <c r="B63" s="522" t="s">
        <v>476</v>
      </c>
      <c r="C63" s="522" t="s">
        <v>478</v>
      </c>
      <c r="D63" s="523">
        <v>20208013244</v>
      </c>
      <c r="E63" s="522" t="s">
        <v>479</v>
      </c>
    </row>
    <row r="64" ht="20" customHeight="1" spans="1:5">
      <c r="A64" s="522">
        <v>62</v>
      </c>
      <c r="B64" s="522" t="s">
        <v>480</v>
      </c>
      <c r="C64" s="522" t="s">
        <v>481</v>
      </c>
      <c r="D64" s="523">
        <v>20208013317</v>
      </c>
      <c r="E64" s="522" t="s">
        <v>219</v>
      </c>
    </row>
    <row r="65" ht="20" customHeight="1" spans="1:5">
      <c r="A65" s="522">
        <v>63</v>
      </c>
      <c r="B65" s="522" t="s">
        <v>482</v>
      </c>
      <c r="C65" s="522" t="s">
        <v>483</v>
      </c>
      <c r="D65" s="523">
        <v>20208013336</v>
      </c>
      <c r="E65" s="522" t="s">
        <v>409</v>
      </c>
    </row>
  </sheetData>
  <mergeCells count="1">
    <mergeCell ref="A1:E1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7" sqref="H7"/>
    </sheetView>
  </sheetViews>
  <sheetFormatPr defaultColWidth="9" defaultRowHeight="36" customHeight="1" outlineLevelCol="5"/>
  <cols>
    <col min="1" max="1" width="13" style="527" customWidth="1"/>
    <col min="2" max="2" width="9.625" style="529" customWidth="1"/>
    <col min="3" max="3" width="11" style="527" customWidth="1"/>
    <col min="4" max="5" width="9" style="527"/>
    <col min="6" max="6" width="73.375" style="527" customWidth="1"/>
    <col min="7" max="16384" width="9" style="527"/>
  </cols>
  <sheetData>
    <row r="1" s="527" customFormat="1" ht="27" customHeight="1" spans="1:6">
      <c r="A1" s="530" t="s">
        <v>484</v>
      </c>
      <c r="B1" s="530"/>
      <c r="C1" s="530"/>
      <c r="D1" s="530"/>
      <c r="E1" s="530"/>
      <c r="F1" s="530"/>
    </row>
    <row r="2" s="528" customFormat="1" ht="20" customHeight="1" spans="1:6">
      <c r="A2" s="531" t="s">
        <v>256</v>
      </c>
      <c r="B2" s="532" t="s">
        <v>362</v>
      </c>
      <c r="C2" s="531" t="s">
        <v>343</v>
      </c>
      <c r="D2" s="531" t="s">
        <v>257</v>
      </c>
      <c r="E2" s="531"/>
      <c r="F2" s="531"/>
    </row>
    <row r="3" s="528" customFormat="1" ht="38" customHeight="1" spans="1:6">
      <c r="A3" s="533" t="s">
        <v>365</v>
      </c>
      <c r="B3" s="534">
        <v>2007101</v>
      </c>
      <c r="C3" s="534">
        <v>7</v>
      </c>
      <c r="D3" s="535" t="s">
        <v>485</v>
      </c>
      <c r="E3" s="535"/>
      <c r="F3" s="535"/>
    </row>
    <row r="4" s="528" customFormat="1" ht="38" customHeight="1" spans="1:6">
      <c r="A4" s="536" t="s">
        <v>367</v>
      </c>
      <c r="B4" s="534">
        <v>2007102</v>
      </c>
      <c r="C4" s="534">
        <v>7</v>
      </c>
      <c r="D4" s="535" t="s">
        <v>486</v>
      </c>
      <c r="E4" s="535"/>
      <c r="F4" s="535"/>
    </row>
    <row r="5" s="528" customFormat="1" ht="38" customHeight="1" spans="1:6">
      <c r="A5" s="536" t="s">
        <v>369</v>
      </c>
      <c r="B5" s="534">
        <v>2007103</v>
      </c>
      <c r="C5" s="534">
        <v>6</v>
      </c>
      <c r="D5" s="535" t="s">
        <v>487</v>
      </c>
      <c r="E5" s="535"/>
      <c r="F5" s="535"/>
    </row>
    <row r="6" s="528" customFormat="1" ht="38" customHeight="1" spans="1:6">
      <c r="A6" s="536" t="s">
        <v>377</v>
      </c>
      <c r="B6" s="534">
        <v>2007104</v>
      </c>
      <c r="C6" s="534">
        <v>2</v>
      </c>
      <c r="D6" s="535" t="s">
        <v>488</v>
      </c>
      <c r="E6" s="535"/>
      <c r="F6" s="535"/>
    </row>
    <row r="7" s="528" customFormat="1" ht="38" customHeight="1" spans="1:6">
      <c r="A7" s="536" t="s">
        <v>379</v>
      </c>
      <c r="B7" s="534">
        <v>2007105</v>
      </c>
      <c r="C7" s="534">
        <v>2</v>
      </c>
      <c r="D7" s="535" t="s">
        <v>489</v>
      </c>
      <c r="E7" s="535"/>
      <c r="F7" s="535"/>
    </row>
    <row r="8" s="528" customFormat="1" ht="38" customHeight="1" spans="1:6">
      <c r="A8" s="536" t="s">
        <v>381</v>
      </c>
      <c r="B8" s="534">
        <v>2007106</v>
      </c>
      <c r="C8" s="534">
        <v>1</v>
      </c>
      <c r="D8" s="537" t="s">
        <v>490</v>
      </c>
      <c r="E8" s="538"/>
      <c r="F8" s="539"/>
    </row>
    <row r="9" s="528" customFormat="1" ht="38" customHeight="1" spans="1:6">
      <c r="A9" s="536" t="s">
        <v>491</v>
      </c>
      <c r="B9" s="534">
        <v>2007107</v>
      </c>
      <c r="C9" s="534">
        <v>3</v>
      </c>
      <c r="D9" s="537" t="s">
        <v>492</v>
      </c>
      <c r="E9" s="538"/>
      <c r="F9" s="539"/>
    </row>
    <row r="10" s="528" customFormat="1" ht="38" customHeight="1" spans="1:6">
      <c r="A10" s="536" t="s">
        <v>373</v>
      </c>
      <c r="B10" s="534">
        <v>2007108</v>
      </c>
      <c r="C10" s="534">
        <v>2</v>
      </c>
      <c r="D10" s="537" t="s">
        <v>493</v>
      </c>
      <c r="E10" s="538"/>
      <c r="F10" s="539"/>
    </row>
    <row r="11" s="528" customFormat="1" ht="38" customHeight="1" spans="1:6">
      <c r="A11" s="536" t="s">
        <v>345</v>
      </c>
      <c r="B11" s="534">
        <v>2007109</v>
      </c>
      <c r="C11" s="534">
        <v>12</v>
      </c>
      <c r="D11" s="537" t="s">
        <v>494</v>
      </c>
      <c r="E11" s="538"/>
      <c r="F11" s="539"/>
    </row>
    <row r="12" s="528" customFormat="1" ht="38" customHeight="1" spans="1:6">
      <c r="A12" s="536" t="s">
        <v>347</v>
      </c>
      <c r="B12" s="534">
        <v>2007110</v>
      </c>
      <c r="C12" s="534">
        <v>15</v>
      </c>
      <c r="D12" s="537" t="s">
        <v>495</v>
      </c>
      <c r="E12" s="538"/>
      <c r="F12" s="539"/>
    </row>
    <row r="13" s="528" customFormat="1" ht="38" customHeight="1" spans="1:6">
      <c r="A13" s="536" t="s">
        <v>349</v>
      </c>
      <c r="B13" s="534">
        <v>2007111</v>
      </c>
      <c r="C13" s="534">
        <v>6</v>
      </c>
      <c r="D13" s="537" t="s">
        <v>496</v>
      </c>
      <c r="E13" s="538"/>
      <c r="F13" s="539"/>
    </row>
    <row r="14" s="528" customFormat="1" ht="38" customHeight="1" spans="1:6">
      <c r="A14" s="536" t="s">
        <v>497</v>
      </c>
      <c r="B14" s="534">
        <v>2007112</v>
      </c>
      <c r="C14" s="534">
        <v>1</v>
      </c>
      <c r="D14" s="537" t="s">
        <v>498</v>
      </c>
      <c r="E14" s="538"/>
      <c r="F14" s="539"/>
    </row>
    <row r="15" s="528" customFormat="1" ht="38" customHeight="1" spans="1:6">
      <c r="A15" s="536" t="s">
        <v>357</v>
      </c>
      <c r="B15" s="534">
        <v>2007113</v>
      </c>
      <c r="C15" s="534">
        <v>1</v>
      </c>
      <c r="D15" s="537" t="s">
        <v>499</v>
      </c>
      <c r="E15" s="538"/>
      <c r="F15" s="539"/>
    </row>
    <row r="16" s="528" customFormat="1" ht="38" customHeight="1" spans="1:6">
      <c r="A16" s="536" t="s">
        <v>355</v>
      </c>
      <c r="B16" s="534">
        <v>2007114</v>
      </c>
      <c r="C16" s="534">
        <v>1</v>
      </c>
      <c r="D16" s="537" t="s">
        <v>500</v>
      </c>
      <c r="E16" s="538"/>
      <c r="F16" s="539"/>
    </row>
    <row r="17" s="528" customFormat="1" ht="38" customHeight="1" spans="1:6">
      <c r="A17" s="536" t="s">
        <v>353</v>
      </c>
      <c r="B17" s="534">
        <v>2007115</v>
      </c>
      <c r="C17" s="534">
        <v>2</v>
      </c>
      <c r="D17" s="537" t="s">
        <v>501</v>
      </c>
      <c r="E17" s="538"/>
      <c r="F17" s="539"/>
    </row>
    <row r="18" s="528" customFormat="1" ht="38" customHeight="1" spans="1:6">
      <c r="A18" s="536" t="s">
        <v>351</v>
      </c>
      <c r="B18" s="534">
        <v>2007116</v>
      </c>
      <c r="C18" s="534">
        <v>2</v>
      </c>
      <c r="D18" s="537" t="s">
        <v>502</v>
      </c>
      <c r="E18" s="538"/>
      <c r="F18" s="539"/>
    </row>
    <row r="19" s="528" customFormat="1" ht="20" customHeight="1" spans="1:6">
      <c r="A19" s="540" t="s">
        <v>247</v>
      </c>
      <c r="B19" s="540"/>
      <c r="C19" s="540">
        <f>SUM(C3:C18)</f>
        <v>70</v>
      </c>
      <c r="D19" s="541"/>
      <c r="E19" s="542"/>
      <c r="F19" s="543"/>
    </row>
  </sheetData>
  <mergeCells count="20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19:B19"/>
    <mergeCell ref="D19:F19"/>
  </mergeCells>
  <printOptions horizontalCentered="1" verticalCentered="1"/>
  <pageMargins left="0.786805555555556" right="0.786805555555556" top="0.196527777777778" bottom="0.196527777777778" header="0.354166666666667" footer="0.0388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40" workbookViewId="0">
      <selection activeCell="A1" sqref="A1:E1"/>
    </sheetView>
  </sheetViews>
  <sheetFormatPr defaultColWidth="9" defaultRowHeight="25.5" customHeight="1" outlineLevelCol="5"/>
  <cols>
    <col min="1" max="1" width="9" style="122"/>
    <col min="2" max="2" width="21.625" style="122" customWidth="1"/>
    <col min="3" max="3" width="14.2583333333333" style="122" customWidth="1"/>
    <col min="4" max="4" width="16.325" style="517" customWidth="1"/>
    <col min="5" max="5" width="25.2583333333333" style="122" customWidth="1"/>
    <col min="6" max="6" width="13.625" style="119" customWidth="1"/>
    <col min="7" max="16384" width="9" style="119"/>
  </cols>
  <sheetData>
    <row r="1" ht="54" customHeight="1" spans="1:5">
      <c r="A1" s="518" t="s">
        <v>503</v>
      </c>
      <c r="B1" s="519"/>
      <c r="C1" s="519"/>
      <c r="D1" s="520"/>
      <c r="E1" s="519"/>
    </row>
    <row r="2" ht="19" customHeight="1" spans="1:5">
      <c r="A2" s="19" t="s">
        <v>1</v>
      </c>
      <c r="B2" s="19" t="s">
        <v>396</v>
      </c>
      <c r="C2" s="19" t="s">
        <v>397</v>
      </c>
      <c r="D2" s="521" t="s">
        <v>398</v>
      </c>
      <c r="E2" s="19" t="s">
        <v>399</v>
      </c>
    </row>
    <row r="3" ht="19" customHeight="1" spans="1:6">
      <c r="A3" s="202">
        <v>1</v>
      </c>
      <c r="B3" s="522" t="s">
        <v>504</v>
      </c>
      <c r="C3" s="522" t="s">
        <v>505</v>
      </c>
      <c r="D3" s="523">
        <v>20208010606</v>
      </c>
      <c r="E3" s="524" t="s">
        <v>219</v>
      </c>
      <c r="F3" s="525"/>
    </row>
    <row r="4" ht="19" customHeight="1" spans="1:6">
      <c r="A4" s="202">
        <v>2</v>
      </c>
      <c r="B4" s="522" t="s">
        <v>504</v>
      </c>
      <c r="C4" s="522" t="s">
        <v>506</v>
      </c>
      <c r="D4" s="523">
        <v>20208010615</v>
      </c>
      <c r="E4" s="524" t="s">
        <v>219</v>
      </c>
      <c r="F4" s="525"/>
    </row>
    <row r="5" ht="19" customHeight="1" spans="1:6">
      <c r="A5" s="202">
        <v>3</v>
      </c>
      <c r="B5" s="522" t="s">
        <v>504</v>
      </c>
      <c r="C5" s="522" t="s">
        <v>507</v>
      </c>
      <c r="D5" s="523">
        <v>20208010612</v>
      </c>
      <c r="E5" s="524" t="s">
        <v>176</v>
      </c>
      <c r="F5" s="526"/>
    </row>
    <row r="6" ht="19" customHeight="1" spans="1:6">
      <c r="A6" s="202">
        <v>4</v>
      </c>
      <c r="B6" s="522" t="s">
        <v>504</v>
      </c>
      <c r="C6" s="522" t="s">
        <v>508</v>
      </c>
      <c r="D6" s="523">
        <v>20208010605</v>
      </c>
      <c r="E6" s="524" t="s">
        <v>176</v>
      </c>
      <c r="F6" s="526"/>
    </row>
    <row r="7" ht="19" customHeight="1" spans="1:6">
      <c r="A7" s="202">
        <v>5</v>
      </c>
      <c r="B7" s="522" t="s">
        <v>504</v>
      </c>
      <c r="C7" s="522" t="s">
        <v>509</v>
      </c>
      <c r="D7" s="523">
        <v>20208010608</v>
      </c>
      <c r="E7" s="524" t="s">
        <v>200</v>
      </c>
      <c r="F7" s="526"/>
    </row>
    <row r="8" ht="19" customHeight="1" spans="1:6">
      <c r="A8" s="202">
        <v>6</v>
      </c>
      <c r="B8" s="522" t="s">
        <v>504</v>
      </c>
      <c r="C8" s="522" t="s">
        <v>510</v>
      </c>
      <c r="D8" s="523">
        <v>20208010609</v>
      </c>
      <c r="E8" s="524" t="s">
        <v>409</v>
      </c>
      <c r="F8" s="526"/>
    </row>
    <row r="9" ht="19" customHeight="1" spans="1:6">
      <c r="A9" s="202">
        <v>7</v>
      </c>
      <c r="B9" s="522" t="s">
        <v>504</v>
      </c>
      <c r="C9" s="522" t="s">
        <v>511</v>
      </c>
      <c r="D9" s="523">
        <v>20208010604</v>
      </c>
      <c r="E9" s="524" t="s">
        <v>409</v>
      </c>
      <c r="F9" s="526"/>
    </row>
    <row r="10" ht="19" customHeight="1" spans="1:6">
      <c r="A10" s="202">
        <v>8</v>
      </c>
      <c r="B10" s="522" t="s">
        <v>512</v>
      </c>
      <c r="C10" s="522" t="s">
        <v>513</v>
      </c>
      <c r="D10" s="523">
        <v>20208010622</v>
      </c>
      <c r="E10" s="524" t="s">
        <v>219</v>
      </c>
      <c r="F10" s="525"/>
    </row>
    <row r="11" ht="19" customHeight="1" spans="1:6">
      <c r="A11" s="202">
        <v>9</v>
      </c>
      <c r="B11" s="522" t="s">
        <v>512</v>
      </c>
      <c r="C11" s="522" t="s">
        <v>514</v>
      </c>
      <c r="D11" s="523">
        <v>20208010632</v>
      </c>
      <c r="E11" s="524" t="s">
        <v>219</v>
      </c>
      <c r="F11" s="525"/>
    </row>
    <row r="12" ht="19" customHeight="1" spans="1:6">
      <c r="A12" s="202">
        <v>10</v>
      </c>
      <c r="B12" s="522" t="s">
        <v>512</v>
      </c>
      <c r="C12" s="522" t="s">
        <v>515</v>
      </c>
      <c r="D12" s="523">
        <v>20208010620</v>
      </c>
      <c r="E12" s="524" t="s">
        <v>176</v>
      </c>
      <c r="F12" s="526"/>
    </row>
    <row r="13" ht="19" customHeight="1" spans="1:6">
      <c r="A13" s="202">
        <v>11</v>
      </c>
      <c r="B13" s="522" t="s">
        <v>512</v>
      </c>
      <c r="C13" s="522" t="s">
        <v>516</v>
      </c>
      <c r="D13" s="523">
        <v>20208010629</v>
      </c>
      <c r="E13" s="524" t="s">
        <v>176</v>
      </c>
      <c r="F13" s="526"/>
    </row>
    <row r="14" ht="19" customHeight="1" spans="1:6">
      <c r="A14" s="202">
        <v>12</v>
      </c>
      <c r="B14" s="522" t="s">
        <v>512</v>
      </c>
      <c r="C14" s="522" t="s">
        <v>517</v>
      </c>
      <c r="D14" s="523">
        <v>20208010618</v>
      </c>
      <c r="E14" s="524" t="s">
        <v>200</v>
      </c>
      <c r="F14" s="526"/>
    </row>
    <row r="15" ht="19" customHeight="1" spans="1:6">
      <c r="A15" s="202">
        <v>13</v>
      </c>
      <c r="B15" s="522" t="s">
        <v>512</v>
      </c>
      <c r="C15" s="522" t="s">
        <v>518</v>
      </c>
      <c r="D15" s="523">
        <v>20208010617</v>
      </c>
      <c r="E15" s="524" t="s">
        <v>207</v>
      </c>
      <c r="F15" s="526"/>
    </row>
    <row r="16" ht="19" customHeight="1" spans="1:6">
      <c r="A16" s="202">
        <v>14</v>
      </c>
      <c r="B16" s="522" t="s">
        <v>512</v>
      </c>
      <c r="C16" s="522" t="s">
        <v>519</v>
      </c>
      <c r="D16" s="523">
        <v>20208010626</v>
      </c>
      <c r="E16" s="524" t="s">
        <v>409</v>
      </c>
      <c r="F16" s="526"/>
    </row>
    <row r="17" ht="19" customHeight="1" spans="1:6">
      <c r="A17" s="202">
        <v>15</v>
      </c>
      <c r="B17" s="522" t="s">
        <v>520</v>
      </c>
      <c r="C17" s="522" t="s">
        <v>521</v>
      </c>
      <c r="D17" s="523">
        <v>20208010705</v>
      </c>
      <c r="E17" s="524" t="s">
        <v>176</v>
      </c>
      <c r="F17" s="525"/>
    </row>
    <row r="18" ht="19" customHeight="1" spans="1:6">
      <c r="A18" s="202">
        <v>16</v>
      </c>
      <c r="B18" s="522" t="s">
        <v>520</v>
      </c>
      <c r="C18" s="522" t="s">
        <v>522</v>
      </c>
      <c r="D18" s="523">
        <v>20208010709</v>
      </c>
      <c r="E18" s="524" t="s">
        <v>219</v>
      </c>
      <c r="F18" s="526"/>
    </row>
    <row r="19" ht="19" customHeight="1" spans="1:6">
      <c r="A19" s="202">
        <v>17</v>
      </c>
      <c r="B19" s="522" t="s">
        <v>520</v>
      </c>
      <c r="C19" s="522" t="s">
        <v>523</v>
      </c>
      <c r="D19" s="523">
        <v>20208010704</v>
      </c>
      <c r="E19" s="524" t="s">
        <v>207</v>
      </c>
      <c r="F19" s="526"/>
    </row>
    <row r="20" ht="19" customHeight="1" spans="1:6">
      <c r="A20" s="202">
        <v>18</v>
      </c>
      <c r="B20" s="522" t="s">
        <v>520</v>
      </c>
      <c r="C20" s="522" t="s">
        <v>524</v>
      </c>
      <c r="D20" s="523">
        <v>20208010643</v>
      </c>
      <c r="E20" s="524" t="s">
        <v>219</v>
      </c>
      <c r="F20" s="526"/>
    </row>
    <row r="21" ht="19" customHeight="1" spans="1:5">
      <c r="A21" s="202">
        <v>19</v>
      </c>
      <c r="B21" s="522" t="s">
        <v>520</v>
      </c>
      <c r="C21" s="522" t="s">
        <v>525</v>
      </c>
      <c r="D21" s="523">
        <v>20208010703</v>
      </c>
      <c r="E21" s="524" t="s">
        <v>200</v>
      </c>
    </row>
    <row r="22" ht="19" customHeight="1" spans="1:6">
      <c r="A22" s="202">
        <v>20</v>
      </c>
      <c r="B22" s="522" t="s">
        <v>526</v>
      </c>
      <c r="C22" s="522" t="s">
        <v>527</v>
      </c>
      <c r="D22" s="523">
        <v>20208010715</v>
      </c>
      <c r="E22" s="524" t="s">
        <v>186</v>
      </c>
      <c r="F22" s="525"/>
    </row>
    <row r="23" ht="19" customHeight="1" spans="1:6">
      <c r="A23" s="202">
        <v>21</v>
      </c>
      <c r="B23" s="522" t="s">
        <v>526</v>
      </c>
      <c r="C23" s="522" t="s">
        <v>528</v>
      </c>
      <c r="D23" s="523">
        <v>20208010711</v>
      </c>
      <c r="E23" s="524" t="s">
        <v>219</v>
      </c>
      <c r="F23" s="526"/>
    </row>
    <row r="24" ht="19" customHeight="1" spans="1:6">
      <c r="A24" s="202">
        <v>22</v>
      </c>
      <c r="B24" s="522" t="s">
        <v>529</v>
      </c>
      <c r="C24" s="522" t="s">
        <v>441</v>
      </c>
      <c r="D24" s="523">
        <v>20208010717</v>
      </c>
      <c r="E24" s="524" t="s">
        <v>182</v>
      </c>
      <c r="F24" s="525"/>
    </row>
    <row r="25" ht="19" customHeight="1" spans="1:6">
      <c r="A25" s="202">
        <v>23</v>
      </c>
      <c r="B25" s="522" t="s">
        <v>529</v>
      </c>
      <c r="C25" s="522" t="s">
        <v>530</v>
      </c>
      <c r="D25" s="523">
        <v>20208010718</v>
      </c>
      <c r="E25" s="524" t="s">
        <v>409</v>
      </c>
      <c r="F25" s="526"/>
    </row>
    <row r="26" ht="19" customHeight="1" spans="1:5">
      <c r="A26" s="202">
        <v>24</v>
      </c>
      <c r="B26" s="522" t="s">
        <v>531</v>
      </c>
      <c r="C26" s="522" t="s">
        <v>532</v>
      </c>
      <c r="D26" s="523">
        <v>20208010720</v>
      </c>
      <c r="E26" s="524" t="s">
        <v>219</v>
      </c>
    </row>
    <row r="27" ht="19" customHeight="1" spans="1:5">
      <c r="A27" s="202">
        <v>25</v>
      </c>
      <c r="B27" s="522" t="s">
        <v>533</v>
      </c>
      <c r="C27" s="522" t="s">
        <v>534</v>
      </c>
      <c r="D27" s="523">
        <v>20208010722</v>
      </c>
      <c r="E27" s="524" t="s">
        <v>219</v>
      </c>
    </row>
    <row r="28" ht="19" customHeight="1" spans="1:5">
      <c r="A28" s="202">
        <v>26</v>
      </c>
      <c r="B28" s="522" t="s">
        <v>533</v>
      </c>
      <c r="C28" s="522" t="s">
        <v>535</v>
      </c>
      <c r="D28" s="523">
        <v>20208010723</v>
      </c>
      <c r="E28" s="524" t="s">
        <v>205</v>
      </c>
    </row>
    <row r="29" ht="19" customHeight="1" spans="1:5">
      <c r="A29" s="202">
        <v>27</v>
      </c>
      <c r="B29" s="522" t="s">
        <v>536</v>
      </c>
      <c r="C29" s="522" t="s">
        <v>537</v>
      </c>
      <c r="D29" s="523">
        <v>20208010727</v>
      </c>
      <c r="E29" s="524" t="s">
        <v>176</v>
      </c>
    </row>
    <row r="30" ht="19" customHeight="1" spans="1:5">
      <c r="A30" s="202">
        <v>28</v>
      </c>
      <c r="B30" s="522" t="s">
        <v>536</v>
      </c>
      <c r="C30" s="522" t="s">
        <v>538</v>
      </c>
      <c r="D30" s="523">
        <v>20208010726</v>
      </c>
      <c r="E30" s="524" t="s">
        <v>205</v>
      </c>
    </row>
    <row r="31" ht="19" customHeight="1" spans="1:5">
      <c r="A31" s="202">
        <v>29</v>
      </c>
      <c r="B31" s="522" t="s">
        <v>539</v>
      </c>
      <c r="C31" s="522" t="s">
        <v>540</v>
      </c>
      <c r="D31" s="523">
        <v>20208010819</v>
      </c>
      <c r="E31" s="524" t="s">
        <v>186</v>
      </c>
    </row>
    <row r="32" ht="19" customHeight="1" spans="1:6">
      <c r="A32" s="202">
        <v>30</v>
      </c>
      <c r="B32" s="522" t="s">
        <v>539</v>
      </c>
      <c r="C32" s="522" t="s">
        <v>541</v>
      </c>
      <c r="D32" s="523">
        <v>20208011002</v>
      </c>
      <c r="E32" s="524" t="s">
        <v>128</v>
      </c>
      <c r="F32" s="525"/>
    </row>
    <row r="33" ht="19" customHeight="1" spans="1:6">
      <c r="A33" s="202">
        <v>31</v>
      </c>
      <c r="B33" s="522" t="s">
        <v>539</v>
      </c>
      <c r="C33" s="522" t="s">
        <v>542</v>
      </c>
      <c r="D33" s="523">
        <v>20208010843</v>
      </c>
      <c r="E33" s="524" t="s">
        <v>219</v>
      </c>
      <c r="F33" s="526"/>
    </row>
    <row r="34" ht="19" customHeight="1" spans="1:6">
      <c r="A34" s="202">
        <v>32</v>
      </c>
      <c r="B34" s="522" t="s">
        <v>539</v>
      </c>
      <c r="C34" s="522" t="s">
        <v>543</v>
      </c>
      <c r="D34" s="523">
        <v>20208010813</v>
      </c>
      <c r="E34" s="524" t="s">
        <v>200</v>
      </c>
      <c r="F34" s="526"/>
    </row>
    <row r="35" ht="19" customHeight="1" spans="1:6">
      <c r="A35" s="202">
        <v>33</v>
      </c>
      <c r="B35" s="522" t="s">
        <v>539</v>
      </c>
      <c r="C35" s="522" t="s">
        <v>544</v>
      </c>
      <c r="D35" s="523">
        <v>20208010811</v>
      </c>
      <c r="E35" s="524" t="s">
        <v>198</v>
      </c>
      <c r="F35" s="526"/>
    </row>
    <row r="36" ht="19" customHeight="1" spans="1:5">
      <c r="A36" s="202">
        <v>34</v>
      </c>
      <c r="B36" s="522" t="s">
        <v>539</v>
      </c>
      <c r="C36" s="522" t="s">
        <v>545</v>
      </c>
      <c r="D36" s="523">
        <v>20208010930</v>
      </c>
      <c r="E36" s="524" t="s">
        <v>195</v>
      </c>
    </row>
    <row r="37" ht="19" customHeight="1" spans="1:5">
      <c r="A37" s="202">
        <v>35</v>
      </c>
      <c r="B37" s="522" t="s">
        <v>539</v>
      </c>
      <c r="C37" s="522" t="s">
        <v>546</v>
      </c>
      <c r="D37" s="523">
        <v>20208010915</v>
      </c>
      <c r="E37" s="524" t="s">
        <v>210</v>
      </c>
    </row>
    <row r="38" ht="19" customHeight="1" spans="1:5">
      <c r="A38" s="202">
        <v>36</v>
      </c>
      <c r="B38" s="522" t="s">
        <v>539</v>
      </c>
      <c r="C38" s="522" t="s">
        <v>547</v>
      </c>
      <c r="D38" s="523">
        <v>20208010814</v>
      </c>
      <c r="E38" s="524" t="s">
        <v>205</v>
      </c>
    </row>
    <row r="39" ht="19" customHeight="1" spans="1:5">
      <c r="A39" s="202">
        <v>37</v>
      </c>
      <c r="B39" s="522" t="s">
        <v>539</v>
      </c>
      <c r="C39" s="522" t="s">
        <v>548</v>
      </c>
      <c r="D39" s="523">
        <v>20208010808</v>
      </c>
      <c r="E39" s="524" t="s">
        <v>182</v>
      </c>
    </row>
    <row r="40" ht="19" customHeight="1" spans="1:5">
      <c r="A40" s="202">
        <v>38</v>
      </c>
      <c r="B40" s="522" t="s">
        <v>539</v>
      </c>
      <c r="C40" s="522" t="s">
        <v>549</v>
      </c>
      <c r="D40" s="523">
        <v>20208010928</v>
      </c>
      <c r="E40" s="524" t="s">
        <v>191</v>
      </c>
    </row>
    <row r="41" ht="19" customHeight="1" spans="1:5">
      <c r="A41" s="202">
        <v>39</v>
      </c>
      <c r="B41" s="522" t="s">
        <v>539</v>
      </c>
      <c r="C41" s="522" t="s">
        <v>550</v>
      </c>
      <c r="D41" s="523">
        <v>20208010945</v>
      </c>
      <c r="E41" s="524" t="s">
        <v>207</v>
      </c>
    </row>
    <row r="42" ht="19" customHeight="1" spans="1:5">
      <c r="A42" s="202">
        <v>40</v>
      </c>
      <c r="B42" s="522" t="s">
        <v>539</v>
      </c>
      <c r="C42" s="522" t="s">
        <v>551</v>
      </c>
      <c r="D42" s="523">
        <v>20208010803</v>
      </c>
      <c r="E42" s="524" t="s">
        <v>409</v>
      </c>
    </row>
    <row r="43" ht="19" customHeight="1" spans="1:5">
      <c r="A43" s="202">
        <v>41</v>
      </c>
      <c r="B43" s="522" t="s">
        <v>552</v>
      </c>
      <c r="C43" s="522" t="s">
        <v>553</v>
      </c>
      <c r="D43" s="523">
        <v>20208011011</v>
      </c>
      <c r="E43" s="524" t="s">
        <v>186</v>
      </c>
    </row>
    <row r="44" ht="19" customHeight="1" spans="1:6">
      <c r="A44" s="202">
        <v>42</v>
      </c>
      <c r="B44" s="522" t="s">
        <v>552</v>
      </c>
      <c r="C44" s="522" t="s">
        <v>554</v>
      </c>
      <c r="D44" s="523">
        <v>20208011205</v>
      </c>
      <c r="E44" s="524" t="s">
        <v>210</v>
      </c>
      <c r="F44" s="525"/>
    </row>
    <row r="45" ht="19" customHeight="1" spans="1:6">
      <c r="A45" s="202">
        <v>43</v>
      </c>
      <c r="B45" s="522" t="s">
        <v>552</v>
      </c>
      <c r="C45" s="522" t="s">
        <v>555</v>
      </c>
      <c r="D45" s="523">
        <v>20208011104</v>
      </c>
      <c r="E45" s="524" t="s">
        <v>219</v>
      </c>
      <c r="F45" s="526"/>
    </row>
    <row r="46" ht="19" customHeight="1" spans="1:6">
      <c r="A46" s="202">
        <v>44</v>
      </c>
      <c r="B46" s="522" t="s">
        <v>552</v>
      </c>
      <c r="C46" s="522" t="s">
        <v>556</v>
      </c>
      <c r="D46" s="523">
        <v>20208011012</v>
      </c>
      <c r="E46" s="524" t="s">
        <v>219</v>
      </c>
      <c r="F46" s="526"/>
    </row>
    <row r="47" ht="19" customHeight="1" spans="1:6">
      <c r="A47" s="202">
        <v>45</v>
      </c>
      <c r="B47" s="522" t="s">
        <v>552</v>
      </c>
      <c r="C47" s="522" t="s">
        <v>557</v>
      </c>
      <c r="D47" s="523">
        <v>20208011034</v>
      </c>
      <c r="E47" s="524" t="s">
        <v>207</v>
      </c>
      <c r="F47" s="526"/>
    </row>
    <row r="48" ht="19" customHeight="1" spans="1:5">
      <c r="A48" s="202">
        <v>46</v>
      </c>
      <c r="B48" s="522" t="s">
        <v>552</v>
      </c>
      <c r="C48" s="522" t="s">
        <v>558</v>
      </c>
      <c r="D48" s="523">
        <v>20208011107</v>
      </c>
      <c r="E48" s="524" t="s">
        <v>210</v>
      </c>
    </row>
    <row r="49" ht="19" customHeight="1" spans="1:5">
      <c r="A49" s="202">
        <v>47</v>
      </c>
      <c r="B49" s="522" t="s">
        <v>552</v>
      </c>
      <c r="C49" s="522" t="s">
        <v>559</v>
      </c>
      <c r="D49" s="523">
        <v>20208011131</v>
      </c>
      <c r="E49" s="524" t="s">
        <v>182</v>
      </c>
    </row>
    <row r="50" ht="19" customHeight="1" spans="1:5">
      <c r="A50" s="202">
        <v>48</v>
      </c>
      <c r="B50" s="522" t="s">
        <v>552</v>
      </c>
      <c r="C50" s="522" t="s">
        <v>560</v>
      </c>
      <c r="D50" s="523">
        <v>20208011137</v>
      </c>
      <c r="E50" s="524" t="s">
        <v>200</v>
      </c>
    </row>
    <row r="51" ht="19" customHeight="1" spans="1:5">
      <c r="A51" s="202">
        <v>49</v>
      </c>
      <c r="B51" s="522" t="s">
        <v>552</v>
      </c>
      <c r="C51" s="522" t="s">
        <v>561</v>
      </c>
      <c r="D51" s="523">
        <v>20208011110</v>
      </c>
      <c r="E51" s="524" t="s">
        <v>198</v>
      </c>
    </row>
    <row r="52" ht="19" customHeight="1" spans="1:5">
      <c r="A52" s="202">
        <v>50</v>
      </c>
      <c r="B52" s="522" t="s">
        <v>552</v>
      </c>
      <c r="C52" s="522" t="s">
        <v>562</v>
      </c>
      <c r="D52" s="523">
        <v>20208011036</v>
      </c>
      <c r="E52" s="524" t="s">
        <v>195</v>
      </c>
    </row>
    <row r="53" ht="19" customHeight="1" spans="1:5">
      <c r="A53" s="202">
        <v>51</v>
      </c>
      <c r="B53" s="522" t="s">
        <v>552</v>
      </c>
      <c r="C53" s="522" t="s">
        <v>563</v>
      </c>
      <c r="D53" s="523">
        <v>20208011140</v>
      </c>
      <c r="E53" s="524" t="s">
        <v>128</v>
      </c>
    </row>
    <row r="54" ht="19" customHeight="1" spans="1:5">
      <c r="A54" s="202">
        <v>52</v>
      </c>
      <c r="B54" s="522" t="s">
        <v>552</v>
      </c>
      <c r="C54" s="522" t="s">
        <v>564</v>
      </c>
      <c r="D54" s="523">
        <v>20208011041</v>
      </c>
      <c r="E54" s="524" t="s">
        <v>205</v>
      </c>
    </row>
    <row r="55" ht="19" customHeight="1" spans="1:5">
      <c r="A55" s="202">
        <v>53</v>
      </c>
      <c r="B55" s="522" t="s">
        <v>552</v>
      </c>
      <c r="C55" s="522" t="s">
        <v>565</v>
      </c>
      <c r="D55" s="523">
        <v>20208011132</v>
      </c>
      <c r="E55" s="524" t="s">
        <v>207</v>
      </c>
    </row>
    <row r="56" ht="19" customHeight="1" spans="1:5">
      <c r="A56" s="202">
        <v>54</v>
      </c>
      <c r="B56" s="522" t="s">
        <v>552</v>
      </c>
      <c r="C56" s="522" t="s">
        <v>566</v>
      </c>
      <c r="D56" s="523">
        <v>20208011017</v>
      </c>
      <c r="E56" s="524" t="s">
        <v>191</v>
      </c>
    </row>
    <row r="57" ht="19" customHeight="1" spans="1:5">
      <c r="A57" s="202">
        <v>55</v>
      </c>
      <c r="B57" s="522" t="s">
        <v>552</v>
      </c>
      <c r="C57" s="522" t="s">
        <v>567</v>
      </c>
      <c r="D57" s="523">
        <v>20208011024</v>
      </c>
      <c r="E57" s="524" t="s">
        <v>409</v>
      </c>
    </row>
    <row r="58" ht="19" customHeight="1" spans="1:5">
      <c r="A58" s="202">
        <v>56</v>
      </c>
      <c r="B58" s="522" t="s">
        <v>568</v>
      </c>
      <c r="C58" s="522" t="s">
        <v>569</v>
      </c>
      <c r="D58" s="523">
        <v>20208011230</v>
      </c>
      <c r="E58" s="524" t="s">
        <v>130</v>
      </c>
    </row>
    <row r="59" ht="19" customHeight="1" spans="1:6">
      <c r="A59" s="202">
        <v>57</v>
      </c>
      <c r="B59" s="522" t="s">
        <v>568</v>
      </c>
      <c r="C59" s="522" t="s">
        <v>570</v>
      </c>
      <c r="D59" s="523">
        <v>20208011218</v>
      </c>
      <c r="E59" s="524" t="s">
        <v>571</v>
      </c>
      <c r="F59" s="525"/>
    </row>
    <row r="60" ht="19" customHeight="1" spans="1:6">
      <c r="A60" s="202">
        <v>58</v>
      </c>
      <c r="B60" s="522" t="s">
        <v>568</v>
      </c>
      <c r="C60" s="522" t="s">
        <v>572</v>
      </c>
      <c r="D60" s="523">
        <v>20208011228</v>
      </c>
      <c r="E60" s="524" t="s">
        <v>210</v>
      </c>
      <c r="F60" s="526"/>
    </row>
    <row r="61" ht="19" customHeight="1" spans="1:6">
      <c r="A61" s="202">
        <v>59</v>
      </c>
      <c r="B61" s="522" t="s">
        <v>568</v>
      </c>
      <c r="C61" s="522" t="s">
        <v>573</v>
      </c>
      <c r="D61" s="523">
        <v>20208011222</v>
      </c>
      <c r="E61" s="524" t="s">
        <v>128</v>
      </c>
      <c r="F61" s="526"/>
    </row>
    <row r="62" ht="19" customHeight="1" spans="1:6">
      <c r="A62" s="202">
        <v>60</v>
      </c>
      <c r="B62" s="522" t="s">
        <v>568</v>
      </c>
      <c r="C62" s="522" t="s">
        <v>574</v>
      </c>
      <c r="D62" s="523">
        <v>20208011221</v>
      </c>
      <c r="E62" s="524" t="s">
        <v>191</v>
      </c>
      <c r="F62" s="526"/>
    </row>
    <row r="63" ht="19" customHeight="1" spans="1:5">
      <c r="A63" s="202">
        <v>61</v>
      </c>
      <c r="B63" s="522" t="s">
        <v>568</v>
      </c>
      <c r="C63" s="522" t="s">
        <v>575</v>
      </c>
      <c r="D63" s="523">
        <v>20208011223</v>
      </c>
      <c r="E63" s="524" t="s">
        <v>409</v>
      </c>
    </row>
    <row r="64" ht="19" customHeight="1" spans="1:5">
      <c r="A64" s="202">
        <v>62</v>
      </c>
      <c r="B64" s="522" t="s">
        <v>576</v>
      </c>
      <c r="C64" s="522" t="s">
        <v>577</v>
      </c>
      <c r="D64" s="523">
        <v>20208011245</v>
      </c>
      <c r="E64" s="524" t="s">
        <v>128</v>
      </c>
    </row>
    <row r="65" ht="19" customHeight="1" spans="1:6">
      <c r="A65" s="202">
        <v>63</v>
      </c>
      <c r="B65" s="522" t="s">
        <v>578</v>
      </c>
      <c r="C65" s="522" t="s">
        <v>579</v>
      </c>
      <c r="D65" s="523">
        <v>20208011318</v>
      </c>
      <c r="E65" s="524" t="s">
        <v>210</v>
      </c>
      <c r="F65" s="525"/>
    </row>
    <row r="66" ht="19" customHeight="1" spans="1:6">
      <c r="A66" s="202">
        <v>64</v>
      </c>
      <c r="B66" s="522" t="s">
        <v>578</v>
      </c>
      <c r="C66" s="522" t="s">
        <v>580</v>
      </c>
      <c r="D66" s="523">
        <v>20208011323</v>
      </c>
      <c r="E66" s="524" t="s">
        <v>205</v>
      </c>
      <c r="F66" s="525"/>
    </row>
    <row r="67" ht="19" customHeight="1" spans="1:5">
      <c r="A67" s="202">
        <v>65</v>
      </c>
      <c r="B67" s="522" t="s">
        <v>581</v>
      </c>
      <c r="C67" s="522" t="s">
        <v>582</v>
      </c>
      <c r="D67" s="523">
        <v>20208011328</v>
      </c>
      <c r="E67" s="524" t="s">
        <v>205</v>
      </c>
    </row>
    <row r="68" ht="19" customHeight="1" spans="1:6">
      <c r="A68" s="202">
        <v>66</v>
      </c>
      <c r="B68" s="522" t="s">
        <v>581</v>
      </c>
      <c r="C68" s="522" t="s">
        <v>583</v>
      </c>
      <c r="D68" s="523">
        <v>20208011337</v>
      </c>
      <c r="E68" s="524" t="s">
        <v>409</v>
      </c>
      <c r="F68" s="525"/>
    </row>
  </sheetData>
  <mergeCells count="1">
    <mergeCell ref="A1:E1"/>
  </mergeCells>
  <conditionalFormatting sqref="C51">
    <cfRule type="duplicateValues" dxfId="3" priority="2"/>
    <cfRule type="duplicateValues" dxfId="3" priority="1"/>
  </conditionalFormatting>
  <conditionalFormatting sqref="C3:C19 C21:C26 C52:C68 C28:C50">
    <cfRule type="duplicateValues" dxfId="3" priority="4"/>
    <cfRule type="duplicateValues" dxfId="3" priority="3"/>
  </conditionalFormatting>
  <printOptions horizontalCentered="1"/>
  <pageMargins left="0.751388888888889" right="0.751388888888889" top="0.960416666666667" bottom="0.960416666666667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T24" sqref="T24"/>
    </sheetView>
  </sheetViews>
  <sheetFormatPr defaultColWidth="9" defaultRowHeight="20.1" customHeight="1"/>
  <cols>
    <col min="1" max="3" width="14.625" style="1" customWidth="1"/>
    <col min="4" max="5" width="9" style="1" hidden="1" customWidth="1"/>
    <col min="6" max="6" width="10.7583333333333" style="1" hidden="1" customWidth="1"/>
    <col min="7" max="7" width="14.625" style="1" customWidth="1"/>
    <col min="8" max="13" width="9" style="1" hidden="1" customWidth="1"/>
    <col min="14" max="14" width="11.125" style="1" hidden="1" customWidth="1"/>
    <col min="15" max="15" width="33.2583333333333" style="1" hidden="1" customWidth="1"/>
    <col min="16" max="16" width="9" style="1" hidden="1" customWidth="1"/>
    <col min="17" max="18" width="14.625" style="1" customWidth="1"/>
  </cols>
  <sheetData>
    <row r="1" ht="48" customHeight="1" spans="1:18">
      <c r="A1" s="507" t="s">
        <v>584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</row>
    <row r="2" s="506" customFormat="1" ht="26" customHeight="1" spans="1:18">
      <c r="A2" s="508" t="s">
        <v>1</v>
      </c>
      <c r="B2" s="509" t="s">
        <v>397</v>
      </c>
      <c r="C2" s="509" t="s">
        <v>585</v>
      </c>
      <c r="D2" s="509" t="s">
        <v>586</v>
      </c>
      <c r="E2" s="509" t="s">
        <v>587</v>
      </c>
      <c r="F2" s="509" t="s">
        <v>588</v>
      </c>
      <c r="G2" s="509" t="s">
        <v>589</v>
      </c>
      <c r="H2" s="509" t="s">
        <v>590</v>
      </c>
      <c r="I2" s="510"/>
      <c r="J2" s="510"/>
      <c r="K2" s="510"/>
      <c r="L2" s="510"/>
      <c r="M2" s="510"/>
      <c r="N2" s="510" t="s">
        <v>259</v>
      </c>
      <c r="O2" s="510" t="s">
        <v>591</v>
      </c>
      <c r="P2" s="510" t="s">
        <v>592</v>
      </c>
      <c r="Q2" s="510" t="s">
        <v>259</v>
      </c>
      <c r="R2" s="510" t="s">
        <v>47</v>
      </c>
    </row>
    <row r="3" s="506" customFormat="1" ht="25" customHeight="1" spans="1:18">
      <c r="A3" s="69">
        <v>7</v>
      </c>
      <c r="B3" s="69" t="s">
        <v>593</v>
      </c>
      <c r="C3" s="69" t="s">
        <v>594</v>
      </c>
      <c r="D3" s="69" t="s">
        <v>595</v>
      </c>
      <c r="E3" s="69" t="s">
        <v>596</v>
      </c>
      <c r="F3" s="69" t="s">
        <v>195</v>
      </c>
      <c r="G3" s="69" t="s">
        <v>597</v>
      </c>
      <c r="H3" s="69">
        <v>86.2</v>
      </c>
      <c r="I3" s="69" t="s">
        <v>593</v>
      </c>
      <c r="J3" s="69" t="s">
        <v>594</v>
      </c>
      <c r="K3" s="511" t="s">
        <v>598</v>
      </c>
      <c r="L3" s="69" t="s">
        <v>597</v>
      </c>
      <c r="M3" s="512" t="s">
        <v>599</v>
      </c>
      <c r="N3" s="513">
        <v>18770917309</v>
      </c>
      <c r="O3" s="513" t="s">
        <v>600</v>
      </c>
      <c r="P3" s="512" t="s">
        <v>601</v>
      </c>
      <c r="Q3" s="512">
        <v>15970635576</v>
      </c>
      <c r="R3" s="511"/>
    </row>
    <row r="4" s="506" customFormat="1" ht="25" customHeight="1" spans="1:18">
      <c r="A4" s="69">
        <v>24</v>
      </c>
      <c r="B4" s="70" t="s">
        <v>602</v>
      </c>
      <c r="C4" s="69" t="s">
        <v>594</v>
      </c>
      <c r="D4" s="48" t="s">
        <v>603</v>
      </c>
      <c r="E4" s="69" t="s">
        <v>179</v>
      </c>
      <c r="F4" s="69" t="s">
        <v>205</v>
      </c>
      <c r="G4" s="69" t="s">
        <v>597</v>
      </c>
      <c r="H4" s="69">
        <v>90.7</v>
      </c>
      <c r="I4" s="514"/>
      <c r="J4" s="69" t="s">
        <v>594</v>
      </c>
      <c r="K4" s="511" t="s">
        <v>598</v>
      </c>
      <c r="L4" s="70" t="s">
        <v>604</v>
      </c>
      <c r="M4" s="512" t="s">
        <v>605</v>
      </c>
      <c r="N4" s="48">
        <v>13576286367</v>
      </c>
      <c r="O4" s="513" t="s">
        <v>606</v>
      </c>
      <c r="P4" s="48" t="s">
        <v>607</v>
      </c>
      <c r="Q4" s="48">
        <v>13767039857</v>
      </c>
      <c r="R4" s="512" t="s">
        <v>608</v>
      </c>
    </row>
    <row r="5" s="506" customFormat="1" ht="25" customHeight="1" spans="1:18">
      <c r="A5" s="69">
        <v>25</v>
      </c>
      <c r="B5" s="69" t="s">
        <v>609</v>
      </c>
      <c r="C5" s="69" t="s">
        <v>594</v>
      </c>
      <c r="D5" s="69" t="s">
        <v>595</v>
      </c>
      <c r="E5" s="69" t="s">
        <v>163</v>
      </c>
      <c r="F5" s="69" t="s">
        <v>205</v>
      </c>
      <c r="G5" s="69" t="s">
        <v>597</v>
      </c>
      <c r="H5" s="69">
        <v>84.7</v>
      </c>
      <c r="I5" s="69" t="s">
        <v>609</v>
      </c>
      <c r="J5" s="69" t="s">
        <v>594</v>
      </c>
      <c r="K5" s="511" t="s">
        <v>598</v>
      </c>
      <c r="L5" s="69" t="s">
        <v>597</v>
      </c>
      <c r="M5" s="512" t="s">
        <v>599</v>
      </c>
      <c r="N5" s="513">
        <v>17779131213</v>
      </c>
      <c r="O5" s="513" t="s">
        <v>610</v>
      </c>
      <c r="P5" s="512" t="s">
        <v>601</v>
      </c>
      <c r="Q5" s="512">
        <v>15970635576</v>
      </c>
      <c r="R5" s="511"/>
    </row>
    <row r="6" s="506" customFormat="1" ht="25" customHeight="1" spans="1:18">
      <c r="A6" s="69">
        <v>27</v>
      </c>
      <c r="B6" s="69" t="s">
        <v>611</v>
      </c>
      <c r="C6" s="69" t="s">
        <v>594</v>
      </c>
      <c r="D6" s="69" t="s">
        <v>595</v>
      </c>
      <c r="E6" s="69" t="s">
        <v>160</v>
      </c>
      <c r="F6" s="69" t="s">
        <v>207</v>
      </c>
      <c r="G6" s="69" t="s">
        <v>612</v>
      </c>
      <c r="H6" s="69">
        <v>84.45</v>
      </c>
      <c r="I6" s="69" t="s">
        <v>611</v>
      </c>
      <c r="J6" s="69" t="s">
        <v>594</v>
      </c>
      <c r="K6" s="511" t="s">
        <v>598</v>
      </c>
      <c r="L6" s="69" t="s">
        <v>612</v>
      </c>
      <c r="M6" s="512" t="s">
        <v>599</v>
      </c>
      <c r="N6" s="512">
        <v>15270011683</v>
      </c>
      <c r="O6" s="515" t="s">
        <v>613</v>
      </c>
      <c r="P6" s="512" t="s">
        <v>601</v>
      </c>
      <c r="Q6" s="512">
        <v>15970635576</v>
      </c>
      <c r="R6" s="511"/>
    </row>
    <row r="7" s="506" customFormat="1" ht="25" customHeight="1" spans="1:18">
      <c r="A7" s="69">
        <v>28</v>
      </c>
      <c r="B7" s="69" t="s">
        <v>614</v>
      </c>
      <c r="C7" s="69" t="s">
        <v>594</v>
      </c>
      <c r="D7" s="69" t="s">
        <v>595</v>
      </c>
      <c r="E7" s="69" t="s">
        <v>161</v>
      </c>
      <c r="F7" s="69" t="s">
        <v>186</v>
      </c>
      <c r="G7" s="69" t="s">
        <v>612</v>
      </c>
      <c r="H7" s="69">
        <v>85.4</v>
      </c>
      <c r="I7" s="69" t="s">
        <v>614</v>
      </c>
      <c r="J7" s="69" t="s">
        <v>594</v>
      </c>
      <c r="K7" s="511" t="s">
        <v>598</v>
      </c>
      <c r="L7" s="69" t="s">
        <v>612</v>
      </c>
      <c r="M7" s="512" t="s">
        <v>599</v>
      </c>
      <c r="N7" s="512">
        <v>18270910850</v>
      </c>
      <c r="O7" s="515" t="s">
        <v>615</v>
      </c>
      <c r="P7" s="512" t="s">
        <v>601</v>
      </c>
      <c r="Q7" s="512">
        <v>15970635576</v>
      </c>
      <c r="R7" s="511"/>
    </row>
    <row r="8" s="506" customFormat="1" ht="25" customHeight="1" spans="1:18">
      <c r="A8" s="69">
        <v>29</v>
      </c>
      <c r="B8" s="69" t="s">
        <v>616</v>
      </c>
      <c r="C8" s="69" t="s">
        <v>594</v>
      </c>
      <c r="D8" s="69" t="s">
        <v>595</v>
      </c>
      <c r="E8" s="69" t="s">
        <v>179</v>
      </c>
      <c r="F8" s="69" t="s">
        <v>186</v>
      </c>
      <c r="G8" s="69" t="s">
        <v>612</v>
      </c>
      <c r="H8" s="69">
        <v>84.4</v>
      </c>
      <c r="I8" s="69" t="s">
        <v>616</v>
      </c>
      <c r="J8" s="69" t="s">
        <v>594</v>
      </c>
      <c r="K8" s="511" t="s">
        <v>598</v>
      </c>
      <c r="L8" s="69" t="s">
        <v>612</v>
      </c>
      <c r="M8" s="512" t="s">
        <v>599</v>
      </c>
      <c r="N8" s="513">
        <v>13517086539</v>
      </c>
      <c r="O8" s="513" t="s">
        <v>617</v>
      </c>
      <c r="P8" s="512" t="s">
        <v>601</v>
      </c>
      <c r="Q8" s="512">
        <v>15970635576</v>
      </c>
      <c r="R8" s="511"/>
    </row>
    <row r="9" s="506" customFormat="1" ht="25" customHeight="1" spans="1:18">
      <c r="A9" s="69">
        <v>44</v>
      </c>
      <c r="B9" s="69" t="s">
        <v>618</v>
      </c>
      <c r="C9" s="69" t="s">
        <v>594</v>
      </c>
      <c r="D9" s="69" t="s">
        <v>595</v>
      </c>
      <c r="E9" s="69" t="s">
        <v>176</v>
      </c>
      <c r="F9" s="69" t="s">
        <v>619</v>
      </c>
      <c r="G9" s="69" t="s">
        <v>612</v>
      </c>
      <c r="H9" s="69">
        <v>86</v>
      </c>
      <c r="I9" s="69" t="s">
        <v>618</v>
      </c>
      <c r="J9" s="69" t="s">
        <v>594</v>
      </c>
      <c r="K9" s="511" t="s">
        <v>598</v>
      </c>
      <c r="L9" s="69" t="s">
        <v>612</v>
      </c>
      <c r="M9" s="512" t="s">
        <v>599</v>
      </c>
      <c r="N9" s="512">
        <v>18720930312</v>
      </c>
      <c r="O9" s="512" t="s">
        <v>620</v>
      </c>
      <c r="P9" s="512" t="s">
        <v>601</v>
      </c>
      <c r="Q9" s="512">
        <v>15970635576</v>
      </c>
      <c r="R9" s="511"/>
    </row>
    <row r="10" s="506" customFormat="1" ht="25" customHeight="1" spans="1:18">
      <c r="A10" s="69">
        <v>1</v>
      </c>
      <c r="B10" s="69" t="s">
        <v>621</v>
      </c>
      <c r="C10" s="69" t="s">
        <v>594</v>
      </c>
      <c r="D10" s="69" t="s">
        <v>595</v>
      </c>
      <c r="E10" s="69" t="s">
        <v>176</v>
      </c>
      <c r="F10" s="69" t="s">
        <v>215</v>
      </c>
      <c r="G10" s="69" t="s">
        <v>622</v>
      </c>
      <c r="H10" s="69">
        <v>79.55</v>
      </c>
      <c r="I10" s="69" t="s">
        <v>621</v>
      </c>
      <c r="J10" s="69" t="s">
        <v>594</v>
      </c>
      <c r="K10" s="511" t="s">
        <v>598</v>
      </c>
      <c r="L10" s="69" t="s">
        <v>622</v>
      </c>
      <c r="M10" s="512" t="s">
        <v>599</v>
      </c>
      <c r="N10" s="512">
        <v>18720053161</v>
      </c>
      <c r="O10" s="512" t="s">
        <v>623</v>
      </c>
      <c r="P10" s="512" t="s">
        <v>601</v>
      </c>
      <c r="Q10" s="512">
        <v>15970635576</v>
      </c>
      <c r="R10" s="511"/>
    </row>
    <row r="11" s="506" customFormat="1" ht="25" customHeight="1" spans="1:18">
      <c r="A11" s="69">
        <v>2</v>
      </c>
      <c r="B11" s="69" t="s">
        <v>624</v>
      </c>
      <c r="C11" s="69" t="s">
        <v>594</v>
      </c>
      <c r="D11" s="69" t="s">
        <v>595</v>
      </c>
      <c r="E11" s="69" t="s">
        <v>160</v>
      </c>
      <c r="F11" s="69" t="s">
        <v>215</v>
      </c>
      <c r="G11" s="69" t="s">
        <v>622</v>
      </c>
      <c r="H11" s="69">
        <v>78.5</v>
      </c>
      <c r="I11" s="69" t="s">
        <v>624</v>
      </c>
      <c r="J11" s="69" t="s">
        <v>594</v>
      </c>
      <c r="K11" s="511" t="s">
        <v>598</v>
      </c>
      <c r="L11" s="69" t="s">
        <v>622</v>
      </c>
      <c r="M11" s="512" t="s">
        <v>599</v>
      </c>
      <c r="N11" s="512">
        <v>15270820759</v>
      </c>
      <c r="O11" s="512" t="s">
        <v>625</v>
      </c>
      <c r="P11" s="512" t="s">
        <v>601</v>
      </c>
      <c r="Q11" s="512">
        <v>15970635576</v>
      </c>
      <c r="R11" s="511"/>
    </row>
    <row r="12" s="506" customFormat="1" ht="25" customHeight="1" spans="1:18">
      <c r="A12" s="69">
        <v>3</v>
      </c>
      <c r="B12" s="69" t="s">
        <v>626</v>
      </c>
      <c r="C12" s="69" t="s">
        <v>627</v>
      </c>
      <c r="D12" s="69" t="s">
        <v>595</v>
      </c>
      <c r="E12" s="69" t="s">
        <v>179</v>
      </c>
      <c r="F12" s="69" t="s">
        <v>215</v>
      </c>
      <c r="G12" s="69" t="s">
        <v>622</v>
      </c>
      <c r="H12" s="69">
        <v>76.8</v>
      </c>
      <c r="I12" s="69" t="s">
        <v>626</v>
      </c>
      <c r="J12" s="69" t="s">
        <v>627</v>
      </c>
      <c r="K12" s="511" t="s">
        <v>598</v>
      </c>
      <c r="L12" s="69" t="s">
        <v>622</v>
      </c>
      <c r="M12" s="512" t="s">
        <v>599</v>
      </c>
      <c r="N12" s="512">
        <v>18579114995</v>
      </c>
      <c r="O12" s="512" t="s">
        <v>628</v>
      </c>
      <c r="P12" s="512" t="s">
        <v>601</v>
      </c>
      <c r="Q12" s="512">
        <v>15970635576</v>
      </c>
      <c r="R12" s="511"/>
    </row>
    <row r="13" s="506" customFormat="1" ht="25" customHeight="1" spans="1:18">
      <c r="A13" s="69">
        <v>8</v>
      </c>
      <c r="B13" s="69" t="s">
        <v>629</v>
      </c>
      <c r="C13" s="69" t="s">
        <v>627</v>
      </c>
      <c r="D13" s="69" t="s">
        <v>595</v>
      </c>
      <c r="E13" s="69" t="s">
        <v>139</v>
      </c>
      <c r="F13" s="69" t="s">
        <v>198</v>
      </c>
      <c r="G13" s="69" t="s">
        <v>622</v>
      </c>
      <c r="H13" s="69">
        <v>77.8</v>
      </c>
      <c r="I13" s="69" t="s">
        <v>629</v>
      </c>
      <c r="J13" s="69" t="s">
        <v>627</v>
      </c>
      <c r="K13" s="511" t="s">
        <v>598</v>
      </c>
      <c r="L13" s="69" t="s">
        <v>622</v>
      </c>
      <c r="M13" s="512" t="s">
        <v>599</v>
      </c>
      <c r="N13" s="512">
        <v>17307091120</v>
      </c>
      <c r="O13" s="512" t="s">
        <v>630</v>
      </c>
      <c r="P13" s="512" t="s">
        <v>601</v>
      </c>
      <c r="Q13" s="512">
        <v>15970635576</v>
      </c>
      <c r="R13" s="511"/>
    </row>
    <row r="14" s="506" customFormat="1" ht="25" customHeight="1" spans="1:18">
      <c r="A14" s="69">
        <v>18</v>
      </c>
      <c r="B14" s="69" t="s">
        <v>631</v>
      </c>
      <c r="C14" s="69" t="s">
        <v>594</v>
      </c>
      <c r="D14" s="69" t="s">
        <v>595</v>
      </c>
      <c r="E14" s="69" t="s">
        <v>139</v>
      </c>
      <c r="F14" s="69" t="s">
        <v>205</v>
      </c>
      <c r="G14" s="69" t="s">
        <v>622</v>
      </c>
      <c r="H14" s="69">
        <v>76.4</v>
      </c>
      <c r="I14" s="69" t="s">
        <v>631</v>
      </c>
      <c r="J14" s="69" t="s">
        <v>594</v>
      </c>
      <c r="K14" s="511" t="s">
        <v>598</v>
      </c>
      <c r="L14" s="69" t="s">
        <v>622</v>
      </c>
      <c r="M14" s="512" t="s">
        <v>599</v>
      </c>
      <c r="N14" s="512">
        <v>15179153759</v>
      </c>
      <c r="O14" s="512" t="s">
        <v>632</v>
      </c>
      <c r="P14" s="512" t="s">
        <v>601</v>
      </c>
      <c r="Q14" s="512">
        <v>15970635576</v>
      </c>
      <c r="R14" s="511"/>
    </row>
    <row r="15" s="506" customFormat="1" ht="25" customHeight="1" spans="1:18">
      <c r="A15" s="69">
        <v>48</v>
      </c>
      <c r="B15" s="69" t="s">
        <v>633</v>
      </c>
      <c r="C15" s="69" t="s">
        <v>594</v>
      </c>
      <c r="D15" s="69" t="s">
        <v>595</v>
      </c>
      <c r="E15" s="69" t="s">
        <v>163</v>
      </c>
      <c r="F15" s="69" t="s">
        <v>191</v>
      </c>
      <c r="G15" s="69" t="s">
        <v>622</v>
      </c>
      <c r="H15" s="69">
        <v>87.25</v>
      </c>
      <c r="I15" s="69" t="s">
        <v>633</v>
      </c>
      <c r="J15" s="69" t="s">
        <v>594</v>
      </c>
      <c r="K15" s="511" t="s">
        <v>598</v>
      </c>
      <c r="L15" s="69" t="s">
        <v>622</v>
      </c>
      <c r="M15" s="512" t="s">
        <v>599</v>
      </c>
      <c r="N15" s="512">
        <v>18270847856</v>
      </c>
      <c r="O15" s="512" t="s">
        <v>634</v>
      </c>
      <c r="P15" s="512" t="s">
        <v>601</v>
      </c>
      <c r="Q15" s="512">
        <v>15970635576</v>
      </c>
      <c r="R15" s="511"/>
    </row>
    <row r="16" s="506" customFormat="1" ht="25" customHeight="1" spans="1:18">
      <c r="A16" s="69">
        <v>49</v>
      </c>
      <c r="B16" s="69" t="s">
        <v>635</v>
      </c>
      <c r="C16" s="69" t="s">
        <v>594</v>
      </c>
      <c r="D16" s="69" t="s">
        <v>595</v>
      </c>
      <c r="E16" s="69" t="s">
        <v>596</v>
      </c>
      <c r="F16" s="69" t="s">
        <v>130</v>
      </c>
      <c r="G16" s="69" t="s">
        <v>622</v>
      </c>
      <c r="H16" s="69">
        <v>85.45</v>
      </c>
      <c r="I16" s="69" t="s">
        <v>635</v>
      </c>
      <c r="J16" s="69" t="s">
        <v>594</v>
      </c>
      <c r="K16" s="511" t="s">
        <v>598</v>
      </c>
      <c r="L16" s="69" t="s">
        <v>622</v>
      </c>
      <c r="M16" s="512" t="s">
        <v>599</v>
      </c>
      <c r="N16" s="512">
        <v>18270877896</v>
      </c>
      <c r="O16" s="512" t="s">
        <v>636</v>
      </c>
      <c r="P16" s="512" t="s">
        <v>601</v>
      </c>
      <c r="Q16" s="512">
        <v>15970635576</v>
      </c>
      <c r="R16" s="511"/>
    </row>
    <row r="17" s="506" customFormat="1" ht="25" customHeight="1" spans="1:18">
      <c r="A17" s="69">
        <v>50</v>
      </c>
      <c r="B17" s="69" t="s">
        <v>637</v>
      </c>
      <c r="C17" s="69" t="s">
        <v>594</v>
      </c>
      <c r="D17" s="69" t="s">
        <v>595</v>
      </c>
      <c r="E17" s="69" t="s">
        <v>596</v>
      </c>
      <c r="F17" s="69" t="s">
        <v>130</v>
      </c>
      <c r="G17" s="69" t="s">
        <v>622</v>
      </c>
      <c r="H17" s="69">
        <v>79.9</v>
      </c>
      <c r="I17" s="69" t="s">
        <v>637</v>
      </c>
      <c r="J17" s="69" t="s">
        <v>594</v>
      </c>
      <c r="K17" s="511" t="s">
        <v>598</v>
      </c>
      <c r="L17" s="69" t="s">
        <v>622</v>
      </c>
      <c r="M17" s="512" t="s">
        <v>599</v>
      </c>
      <c r="N17" s="512">
        <v>18579193719</v>
      </c>
      <c r="O17" s="512" t="s">
        <v>636</v>
      </c>
      <c r="P17" s="512" t="s">
        <v>601</v>
      </c>
      <c r="Q17" s="512">
        <v>15970635576</v>
      </c>
      <c r="R17" s="511"/>
    </row>
    <row r="18" s="506" customFormat="1" ht="25" customHeight="1" spans="1:18">
      <c r="A18" s="69">
        <v>9</v>
      </c>
      <c r="B18" s="69" t="s">
        <v>638</v>
      </c>
      <c r="C18" s="69" t="s">
        <v>627</v>
      </c>
      <c r="D18" s="69" t="s">
        <v>595</v>
      </c>
      <c r="E18" s="69" t="s">
        <v>147</v>
      </c>
      <c r="F18" s="69" t="s">
        <v>198</v>
      </c>
      <c r="G18" s="69" t="s">
        <v>604</v>
      </c>
      <c r="H18" s="69">
        <v>79.85</v>
      </c>
      <c r="I18" s="69" t="s">
        <v>638</v>
      </c>
      <c r="J18" s="69" t="s">
        <v>627</v>
      </c>
      <c r="K18" s="511" t="s">
        <v>598</v>
      </c>
      <c r="L18" s="69" t="s">
        <v>604</v>
      </c>
      <c r="M18" s="512" t="s">
        <v>599</v>
      </c>
      <c r="N18" s="513" t="s">
        <v>639</v>
      </c>
      <c r="O18" s="512" t="s">
        <v>640</v>
      </c>
      <c r="P18" s="512" t="s">
        <v>601</v>
      </c>
      <c r="Q18" s="512">
        <v>15970635576</v>
      </c>
      <c r="R18" s="511"/>
    </row>
    <row r="19" s="506" customFormat="1" ht="25" customHeight="1" spans="1:18">
      <c r="A19" s="69">
        <v>10</v>
      </c>
      <c r="B19" s="69" t="s">
        <v>641</v>
      </c>
      <c r="C19" s="69" t="s">
        <v>627</v>
      </c>
      <c r="D19" s="69" t="s">
        <v>595</v>
      </c>
      <c r="E19" s="69" t="s">
        <v>154</v>
      </c>
      <c r="F19" s="69" t="s">
        <v>198</v>
      </c>
      <c r="G19" s="69" t="s">
        <v>604</v>
      </c>
      <c r="H19" s="69">
        <v>73.35</v>
      </c>
      <c r="I19" s="69" t="s">
        <v>641</v>
      </c>
      <c r="J19" s="69" t="s">
        <v>627</v>
      </c>
      <c r="K19" s="511" t="s">
        <v>598</v>
      </c>
      <c r="L19" s="69" t="s">
        <v>604</v>
      </c>
      <c r="M19" s="512" t="s">
        <v>599</v>
      </c>
      <c r="N19" s="513">
        <v>17770822053</v>
      </c>
      <c r="O19" s="512" t="s">
        <v>642</v>
      </c>
      <c r="P19" s="512" t="s">
        <v>601</v>
      </c>
      <c r="Q19" s="512">
        <v>15970635576</v>
      </c>
      <c r="R19" s="511"/>
    </row>
    <row r="20" s="506" customFormat="1" ht="25" customHeight="1" spans="1:18">
      <c r="A20" s="69">
        <v>19</v>
      </c>
      <c r="B20" s="69" t="s">
        <v>643</v>
      </c>
      <c r="C20" s="69" t="s">
        <v>594</v>
      </c>
      <c r="D20" s="69" t="s">
        <v>595</v>
      </c>
      <c r="E20" s="69" t="s">
        <v>163</v>
      </c>
      <c r="F20" s="69" t="s">
        <v>205</v>
      </c>
      <c r="G20" s="69" t="s">
        <v>604</v>
      </c>
      <c r="H20" s="69">
        <v>74.4</v>
      </c>
      <c r="I20" s="69" t="s">
        <v>643</v>
      </c>
      <c r="J20" s="69" t="s">
        <v>594</v>
      </c>
      <c r="K20" s="511" t="s">
        <v>598</v>
      </c>
      <c r="L20" s="69" t="s">
        <v>604</v>
      </c>
      <c r="M20" s="512" t="s">
        <v>599</v>
      </c>
      <c r="N20" s="513">
        <v>13517096192</v>
      </c>
      <c r="O20" s="512" t="s">
        <v>644</v>
      </c>
      <c r="P20" s="512" t="s">
        <v>601</v>
      </c>
      <c r="Q20" s="512">
        <v>15970635576</v>
      </c>
      <c r="R20" s="511"/>
    </row>
    <row r="21" s="506" customFormat="1" ht="25" customHeight="1" spans="1:18">
      <c r="A21" s="69">
        <v>20</v>
      </c>
      <c r="B21" s="69" t="s">
        <v>645</v>
      </c>
      <c r="C21" s="69" t="s">
        <v>627</v>
      </c>
      <c r="D21" s="69" t="s">
        <v>595</v>
      </c>
      <c r="E21" s="69" t="s">
        <v>147</v>
      </c>
      <c r="F21" s="69" t="s">
        <v>205</v>
      </c>
      <c r="G21" s="69" t="s">
        <v>604</v>
      </c>
      <c r="H21" s="69">
        <v>73</v>
      </c>
      <c r="I21" s="69" t="s">
        <v>645</v>
      </c>
      <c r="J21" s="69" t="s">
        <v>627</v>
      </c>
      <c r="K21" s="511" t="s">
        <v>598</v>
      </c>
      <c r="L21" s="69" t="s">
        <v>604</v>
      </c>
      <c r="M21" s="512" t="s">
        <v>599</v>
      </c>
      <c r="N21" s="513">
        <v>15979023342</v>
      </c>
      <c r="O21" s="512" t="s">
        <v>646</v>
      </c>
      <c r="P21" s="512" t="s">
        <v>601</v>
      </c>
      <c r="Q21" s="512">
        <v>15970635576</v>
      </c>
      <c r="R21" s="511"/>
    </row>
    <row r="22" s="506" customFormat="1" ht="25" customHeight="1" spans="1:18">
      <c r="A22" s="69">
        <v>30</v>
      </c>
      <c r="B22" s="69" t="s">
        <v>647</v>
      </c>
      <c r="C22" s="69" t="s">
        <v>594</v>
      </c>
      <c r="D22" s="69" t="s">
        <v>595</v>
      </c>
      <c r="E22" s="69" t="s">
        <v>147</v>
      </c>
      <c r="F22" s="69" t="s">
        <v>128</v>
      </c>
      <c r="G22" s="69" t="s">
        <v>604</v>
      </c>
      <c r="H22" s="69">
        <v>72.95</v>
      </c>
      <c r="I22" s="69" t="s">
        <v>647</v>
      </c>
      <c r="J22" s="69" t="s">
        <v>594</v>
      </c>
      <c r="K22" s="511" t="s">
        <v>598</v>
      </c>
      <c r="L22" s="69" t="s">
        <v>604</v>
      </c>
      <c r="M22" s="512" t="s">
        <v>599</v>
      </c>
      <c r="N22" s="513">
        <v>13576956205</v>
      </c>
      <c r="O22" s="512" t="s">
        <v>648</v>
      </c>
      <c r="P22" s="512" t="s">
        <v>601</v>
      </c>
      <c r="Q22" s="512">
        <v>15970635576</v>
      </c>
      <c r="R22" s="511"/>
    </row>
    <row r="23" s="506" customFormat="1" ht="25" customHeight="1" spans="1:18">
      <c r="A23" s="69">
        <v>31</v>
      </c>
      <c r="B23" s="69" t="s">
        <v>649</v>
      </c>
      <c r="C23" s="69" t="s">
        <v>594</v>
      </c>
      <c r="D23" s="69" t="s">
        <v>595</v>
      </c>
      <c r="E23" s="69" t="s">
        <v>650</v>
      </c>
      <c r="F23" s="69" t="s">
        <v>128</v>
      </c>
      <c r="G23" s="69" t="s">
        <v>604</v>
      </c>
      <c r="H23" s="69">
        <v>82.3</v>
      </c>
      <c r="I23" s="69" t="s">
        <v>649</v>
      </c>
      <c r="J23" s="69" t="s">
        <v>594</v>
      </c>
      <c r="K23" s="511" t="s">
        <v>598</v>
      </c>
      <c r="L23" s="69" t="s">
        <v>604</v>
      </c>
      <c r="M23" s="512" t="s">
        <v>599</v>
      </c>
      <c r="N23" s="513">
        <v>15170453893</v>
      </c>
      <c r="O23" s="512" t="s">
        <v>651</v>
      </c>
      <c r="P23" s="512" t="s">
        <v>601</v>
      </c>
      <c r="Q23" s="512">
        <v>15970635576</v>
      </c>
      <c r="R23" s="511"/>
    </row>
    <row r="24" s="506" customFormat="1" ht="25" customHeight="1" spans="1:18">
      <c r="A24" s="69">
        <v>42</v>
      </c>
      <c r="B24" s="69" t="s">
        <v>652</v>
      </c>
      <c r="C24" s="69" t="s">
        <v>594</v>
      </c>
      <c r="D24" s="69" t="s">
        <v>595</v>
      </c>
      <c r="E24" s="69" t="s">
        <v>147</v>
      </c>
      <c r="F24" s="69" t="s">
        <v>176</v>
      </c>
      <c r="G24" s="69" t="s">
        <v>604</v>
      </c>
      <c r="H24" s="69">
        <v>75.5</v>
      </c>
      <c r="I24" s="69" t="s">
        <v>652</v>
      </c>
      <c r="J24" s="69" t="s">
        <v>594</v>
      </c>
      <c r="K24" s="511" t="s">
        <v>598</v>
      </c>
      <c r="L24" s="69" t="s">
        <v>604</v>
      </c>
      <c r="M24" s="512" t="s">
        <v>599</v>
      </c>
      <c r="N24" s="513">
        <v>15070866935</v>
      </c>
      <c r="O24" s="512" t="s">
        <v>653</v>
      </c>
      <c r="P24" s="512" t="s">
        <v>601</v>
      </c>
      <c r="Q24" s="512">
        <v>15970635576</v>
      </c>
      <c r="R24" s="511"/>
    </row>
    <row r="25" s="506" customFormat="1" ht="25" customHeight="1" spans="1:18">
      <c r="A25" s="69">
        <v>43</v>
      </c>
      <c r="B25" s="69" t="s">
        <v>654</v>
      </c>
      <c r="C25" s="69" t="s">
        <v>594</v>
      </c>
      <c r="D25" s="69" t="s">
        <v>595</v>
      </c>
      <c r="E25" s="69" t="s">
        <v>147</v>
      </c>
      <c r="F25" s="69" t="s">
        <v>176</v>
      </c>
      <c r="G25" s="69" t="s">
        <v>604</v>
      </c>
      <c r="H25" s="69">
        <v>74.4</v>
      </c>
      <c r="I25" s="69" t="s">
        <v>654</v>
      </c>
      <c r="J25" s="69" t="s">
        <v>594</v>
      </c>
      <c r="K25" s="511" t="s">
        <v>598</v>
      </c>
      <c r="L25" s="69" t="s">
        <v>604</v>
      </c>
      <c r="M25" s="512" t="s">
        <v>599</v>
      </c>
      <c r="N25" s="513">
        <v>15170429261</v>
      </c>
      <c r="O25" s="512" t="s">
        <v>655</v>
      </c>
      <c r="P25" s="512" t="s">
        <v>601</v>
      </c>
      <c r="Q25" s="512">
        <v>15970635576</v>
      </c>
      <c r="R25" s="511"/>
    </row>
    <row r="26" s="506" customFormat="1" ht="25" customHeight="1" spans="1:18">
      <c r="A26" s="69">
        <v>14</v>
      </c>
      <c r="B26" s="69" t="s">
        <v>656</v>
      </c>
      <c r="C26" s="69" t="s">
        <v>594</v>
      </c>
      <c r="D26" s="69" t="s">
        <v>595</v>
      </c>
      <c r="E26" s="69" t="s">
        <v>178</v>
      </c>
      <c r="F26" s="69" t="s">
        <v>657</v>
      </c>
      <c r="G26" s="69" t="s">
        <v>658</v>
      </c>
      <c r="H26" s="69">
        <v>82.8</v>
      </c>
      <c r="I26" s="69" t="s">
        <v>656</v>
      </c>
      <c r="J26" s="69" t="s">
        <v>594</v>
      </c>
      <c r="K26" s="511" t="s">
        <v>598</v>
      </c>
      <c r="L26" s="69" t="s">
        <v>658</v>
      </c>
      <c r="M26" s="512" t="s">
        <v>599</v>
      </c>
      <c r="N26" s="512">
        <v>15727640590</v>
      </c>
      <c r="O26" s="512" t="s">
        <v>659</v>
      </c>
      <c r="P26" s="512" t="s">
        <v>601</v>
      </c>
      <c r="Q26" s="512">
        <v>15970635576</v>
      </c>
      <c r="R26" s="511"/>
    </row>
    <row r="27" s="506" customFormat="1" ht="25" customHeight="1" spans="1:18">
      <c r="A27" s="69">
        <v>15</v>
      </c>
      <c r="B27" s="69" t="s">
        <v>660</v>
      </c>
      <c r="C27" s="69" t="s">
        <v>594</v>
      </c>
      <c r="D27" s="69" t="s">
        <v>595</v>
      </c>
      <c r="E27" s="69" t="s">
        <v>161</v>
      </c>
      <c r="F27" s="69" t="s">
        <v>657</v>
      </c>
      <c r="G27" s="69" t="s">
        <v>658</v>
      </c>
      <c r="H27" s="69">
        <v>82.7</v>
      </c>
      <c r="I27" s="69" t="s">
        <v>660</v>
      </c>
      <c r="J27" s="69" t="s">
        <v>594</v>
      </c>
      <c r="K27" s="511" t="s">
        <v>598</v>
      </c>
      <c r="L27" s="69" t="s">
        <v>658</v>
      </c>
      <c r="M27" s="512" t="s">
        <v>599</v>
      </c>
      <c r="N27" s="512">
        <v>13677000726</v>
      </c>
      <c r="O27" s="512" t="s">
        <v>661</v>
      </c>
      <c r="P27" s="512" t="s">
        <v>601</v>
      </c>
      <c r="Q27" s="512">
        <v>15970635576</v>
      </c>
      <c r="R27" s="511"/>
    </row>
    <row r="28" s="506" customFormat="1" ht="25" customHeight="1" spans="1:18">
      <c r="A28" s="69">
        <v>16</v>
      </c>
      <c r="B28" s="69" t="s">
        <v>662</v>
      </c>
      <c r="C28" s="69" t="s">
        <v>594</v>
      </c>
      <c r="D28" s="69" t="s">
        <v>595</v>
      </c>
      <c r="E28" s="69" t="s">
        <v>134</v>
      </c>
      <c r="F28" s="69" t="s">
        <v>657</v>
      </c>
      <c r="G28" s="69" t="s">
        <v>658</v>
      </c>
      <c r="H28" s="69">
        <v>82.6</v>
      </c>
      <c r="I28" s="69" t="s">
        <v>662</v>
      </c>
      <c r="J28" s="69" t="s">
        <v>594</v>
      </c>
      <c r="K28" s="511" t="s">
        <v>598</v>
      </c>
      <c r="L28" s="69" t="s">
        <v>658</v>
      </c>
      <c r="M28" s="512" t="s">
        <v>599</v>
      </c>
      <c r="N28" s="512">
        <v>15879020902</v>
      </c>
      <c r="O28" s="512" t="s">
        <v>663</v>
      </c>
      <c r="P28" s="512" t="s">
        <v>601</v>
      </c>
      <c r="Q28" s="512">
        <v>15970635576</v>
      </c>
      <c r="R28" s="511"/>
    </row>
    <row r="29" s="506" customFormat="1" ht="25" customHeight="1" spans="1:18">
      <c r="A29" s="69">
        <v>17</v>
      </c>
      <c r="B29" s="69" t="s">
        <v>664</v>
      </c>
      <c r="C29" s="69" t="s">
        <v>594</v>
      </c>
      <c r="D29" s="69" t="s">
        <v>595</v>
      </c>
      <c r="E29" s="69" t="s">
        <v>139</v>
      </c>
      <c r="F29" s="69" t="s">
        <v>657</v>
      </c>
      <c r="G29" s="69" t="s">
        <v>658</v>
      </c>
      <c r="H29" s="69">
        <v>81.75</v>
      </c>
      <c r="I29" s="69" t="s">
        <v>664</v>
      </c>
      <c r="J29" s="69" t="s">
        <v>594</v>
      </c>
      <c r="K29" s="511" t="s">
        <v>598</v>
      </c>
      <c r="L29" s="69" t="s">
        <v>658</v>
      </c>
      <c r="M29" s="512" t="s">
        <v>599</v>
      </c>
      <c r="N29" s="512">
        <v>1570497172</v>
      </c>
      <c r="O29" s="512" t="s">
        <v>665</v>
      </c>
      <c r="P29" s="512" t="s">
        <v>601</v>
      </c>
      <c r="Q29" s="512">
        <v>15970635576</v>
      </c>
      <c r="R29" s="511"/>
    </row>
    <row r="30" s="506" customFormat="1" ht="25" customHeight="1" spans="1:18">
      <c r="A30" s="69">
        <v>33</v>
      </c>
      <c r="B30" s="69" t="s">
        <v>666</v>
      </c>
      <c r="C30" s="69" t="s">
        <v>594</v>
      </c>
      <c r="D30" s="69" t="s">
        <v>595</v>
      </c>
      <c r="E30" s="69" t="s">
        <v>179</v>
      </c>
      <c r="F30" s="69" t="s">
        <v>113</v>
      </c>
      <c r="G30" s="69" t="s">
        <v>658</v>
      </c>
      <c r="H30" s="69">
        <v>79.1</v>
      </c>
      <c r="I30" s="69" t="s">
        <v>666</v>
      </c>
      <c r="J30" s="69" t="s">
        <v>594</v>
      </c>
      <c r="K30" s="511" t="s">
        <v>598</v>
      </c>
      <c r="L30" s="69" t="s">
        <v>658</v>
      </c>
      <c r="M30" s="512" t="s">
        <v>599</v>
      </c>
      <c r="N30" s="512">
        <v>13657914237</v>
      </c>
      <c r="O30" s="512" t="s">
        <v>667</v>
      </c>
      <c r="P30" s="512" t="s">
        <v>601</v>
      </c>
      <c r="Q30" s="512">
        <v>15970635576</v>
      </c>
      <c r="R30" s="511"/>
    </row>
    <row r="31" s="506" customFormat="1" ht="25" customHeight="1" spans="1:18">
      <c r="A31" s="69">
        <v>45</v>
      </c>
      <c r="B31" s="69" t="s">
        <v>668</v>
      </c>
      <c r="C31" s="69" t="s">
        <v>594</v>
      </c>
      <c r="D31" s="69" t="s">
        <v>595</v>
      </c>
      <c r="E31" s="69" t="s">
        <v>596</v>
      </c>
      <c r="F31" s="69" t="s">
        <v>191</v>
      </c>
      <c r="G31" s="69" t="s">
        <v>658</v>
      </c>
      <c r="H31" s="69">
        <v>78.75</v>
      </c>
      <c r="I31" s="69" t="s">
        <v>668</v>
      </c>
      <c r="J31" s="69" t="s">
        <v>594</v>
      </c>
      <c r="K31" s="511" t="s">
        <v>598</v>
      </c>
      <c r="L31" s="69" t="s">
        <v>658</v>
      </c>
      <c r="M31" s="512" t="s">
        <v>599</v>
      </c>
      <c r="N31" s="512">
        <v>13576076457</v>
      </c>
      <c r="O31" s="512" t="s">
        <v>636</v>
      </c>
      <c r="P31" s="512" t="s">
        <v>601</v>
      </c>
      <c r="Q31" s="512">
        <v>15970635576</v>
      </c>
      <c r="R31" s="511"/>
    </row>
    <row r="32" s="506" customFormat="1" ht="25" customHeight="1" spans="1:18">
      <c r="A32" s="69">
        <v>46</v>
      </c>
      <c r="B32" s="69" t="s">
        <v>669</v>
      </c>
      <c r="C32" s="69" t="s">
        <v>594</v>
      </c>
      <c r="D32" s="69" t="s">
        <v>595</v>
      </c>
      <c r="E32" s="69" t="s">
        <v>670</v>
      </c>
      <c r="F32" s="69" t="s">
        <v>191</v>
      </c>
      <c r="G32" s="69" t="s">
        <v>658</v>
      </c>
      <c r="H32" s="69">
        <v>77.6</v>
      </c>
      <c r="I32" s="69" t="s">
        <v>669</v>
      </c>
      <c r="J32" s="69" t="s">
        <v>594</v>
      </c>
      <c r="K32" s="511" t="s">
        <v>598</v>
      </c>
      <c r="L32" s="69" t="s">
        <v>658</v>
      </c>
      <c r="M32" s="512" t="s">
        <v>599</v>
      </c>
      <c r="N32" s="512">
        <v>18279189118</v>
      </c>
      <c r="O32" s="512" t="s">
        <v>671</v>
      </c>
      <c r="P32" s="512" t="s">
        <v>601</v>
      </c>
      <c r="Q32" s="512">
        <v>15970635576</v>
      </c>
      <c r="R32" s="511"/>
    </row>
    <row r="33" s="506" customFormat="1" ht="25" customHeight="1" spans="1:18">
      <c r="A33" s="69">
        <v>47</v>
      </c>
      <c r="B33" s="69" t="s">
        <v>672</v>
      </c>
      <c r="C33" s="69" t="s">
        <v>627</v>
      </c>
      <c r="D33" s="69" t="s">
        <v>595</v>
      </c>
      <c r="E33" s="69" t="s">
        <v>154</v>
      </c>
      <c r="F33" s="69" t="s">
        <v>191</v>
      </c>
      <c r="G33" s="69" t="s">
        <v>658</v>
      </c>
      <c r="H33" s="69">
        <v>76.6</v>
      </c>
      <c r="I33" s="69" t="s">
        <v>672</v>
      </c>
      <c r="J33" s="69" t="s">
        <v>627</v>
      </c>
      <c r="K33" s="511" t="s">
        <v>598</v>
      </c>
      <c r="L33" s="69" t="s">
        <v>658</v>
      </c>
      <c r="M33" s="512" t="s">
        <v>599</v>
      </c>
      <c r="N33" s="512">
        <v>13627004376</v>
      </c>
      <c r="O33" s="512" t="s">
        <v>642</v>
      </c>
      <c r="P33" s="512" t="s">
        <v>601</v>
      </c>
      <c r="Q33" s="512">
        <v>15970635576</v>
      </c>
      <c r="R33" s="511"/>
    </row>
    <row r="34" s="506" customFormat="1" ht="25" customHeight="1" spans="1:18">
      <c r="A34" s="69">
        <v>6</v>
      </c>
      <c r="B34" s="69" t="s">
        <v>673</v>
      </c>
      <c r="C34" s="69" t="s">
        <v>594</v>
      </c>
      <c r="D34" s="69" t="s">
        <v>595</v>
      </c>
      <c r="E34" s="69" t="s">
        <v>178</v>
      </c>
      <c r="F34" s="69" t="s">
        <v>195</v>
      </c>
      <c r="G34" s="69" t="s">
        <v>674</v>
      </c>
      <c r="H34" s="69">
        <v>82.85</v>
      </c>
      <c r="I34" s="69" t="s">
        <v>673</v>
      </c>
      <c r="J34" s="69" t="s">
        <v>594</v>
      </c>
      <c r="K34" s="511" t="s">
        <v>598</v>
      </c>
      <c r="L34" s="69" t="s">
        <v>674</v>
      </c>
      <c r="M34" s="512" t="s">
        <v>599</v>
      </c>
      <c r="N34" s="512">
        <v>13576024518</v>
      </c>
      <c r="O34" s="512" t="s">
        <v>675</v>
      </c>
      <c r="P34" s="512" t="s">
        <v>601</v>
      </c>
      <c r="Q34" s="512">
        <v>15970635576</v>
      </c>
      <c r="R34" s="511"/>
    </row>
    <row r="35" s="506" customFormat="1" ht="25" customHeight="1" spans="1:18">
      <c r="A35" s="69">
        <v>23</v>
      </c>
      <c r="B35" s="69" t="s">
        <v>676</v>
      </c>
      <c r="C35" s="69" t="s">
        <v>594</v>
      </c>
      <c r="D35" s="69" t="s">
        <v>595</v>
      </c>
      <c r="E35" s="69" t="s">
        <v>154</v>
      </c>
      <c r="F35" s="69" t="s">
        <v>205</v>
      </c>
      <c r="G35" s="69" t="s">
        <v>674</v>
      </c>
      <c r="H35" s="69">
        <v>78.9</v>
      </c>
      <c r="I35" s="69" t="s">
        <v>676</v>
      </c>
      <c r="J35" s="69" t="s">
        <v>594</v>
      </c>
      <c r="K35" s="511" t="s">
        <v>598</v>
      </c>
      <c r="L35" s="69" t="s">
        <v>674</v>
      </c>
      <c r="M35" s="512" t="s">
        <v>599</v>
      </c>
      <c r="N35" s="512">
        <v>15179176024</v>
      </c>
      <c r="O35" s="515" t="s">
        <v>677</v>
      </c>
      <c r="P35" s="512" t="s">
        <v>601</v>
      </c>
      <c r="Q35" s="512">
        <v>15970635576</v>
      </c>
      <c r="R35" s="511"/>
    </row>
    <row r="36" s="506" customFormat="1" ht="25" customHeight="1" spans="1:18">
      <c r="A36" s="69">
        <v>26</v>
      </c>
      <c r="B36" s="69" t="s">
        <v>678</v>
      </c>
      <c r="C36" s="69" t="s">
        <v>594</v>
      </c>
      <c r="D36" s="69" t="s">
        <v>595</v>
      </c>
      <c r="E36" s="69" t="s">
        <v>154</v>
      </c>
      <c r="F36" s="69" t="s">
        <v>207</v>
      </c>
      <c r="G36" s="69" t="s">
        <v>674</v>
      </c>
      <c r="H36" s="69">
        <v>85.65</v>
      </c>
      <c r="I36" s="69" t="s">
        <v>678</v>
      </c>
      <c r="J36" s="69" t="s">
        <v>594</v>
      </c>
      <c r="K36" s="511" t="s">
        <v>598</v>
      </c>
      <c r="L36" s="69" t="s">
        <v>674</v>
      </c>
      <c r="M36" s="512" t="s">
        <v>599</v>
      </c>
      <c r="N36" s="512">
        <v>17370851310</v>
      </c>
      <c r="O36" s="512" t="s">
        <v>679</v>
      </c>
      <c r="P36" s="512" t="s">
        <v>601</v>
      </c>
      <c r="Q36" s="512">
        <v>15970635576</v>
      </c>
      <c r="R36" s="511"/>
    </row>
    <row r="37" s="506" customFormat="1" ht="25" customHeight="1" spans="1:18">
      <c r="A37" s="69">
        <v>11</v>
      </c>
      <c r="B37" s="69" t="s">
        <v>680</v>
      </c>
      <c r="C37" s="69" t="s">
        <v>594</v>
      </c>
      <c r="D37" s="69" t="s">
        <v>595</v>
      </c>
      <c r="E37" s="69" t="s">
        <v>179</v>
      </c>
      <c r="F37" s="69" t="s">
        <v>219</v>
      </c>
      <c r="G37" s="69" t="s">
        <v>681</v>
      </c>
      <c r="H37" s="69">
        <v>84.2</v>
      </c>
      <c r="I37" s="69" t="s">
        <v>680</v>
      </c>
      <c r="J37" s="69" t="s">
        <v>594</v>
      </c>
      <c r="K37" s="511" t="s">
        <v>598</v>
      </c>
      <c r="L37" s="69" t="s">
        <v>681</v>
      </c>
      <c r="M37" s="512" t="s">
        <v>599</v>
      </c>
      <c r="N37" s="513">
        <v>18870012758</v>
      </c>
      <c r="O37" s="512" t="s">
        <v>682</v>
      </c>
      <c r="P37" s="512" t="s">
        <v>601</v>
      </c>
      <c r="Q37" s="512">
        <v>15970635576</v>
      </c>
      <c r="R37" s="511"/>
    </row>
    <row r="38" s="506" customFormat="1" ht="25" customHeight="1" spans="1:18">
      <c r="A38" s="69">
        <v>34</v>
      </c>
      <c r="B38" s="69" t="s">
        <v>683</v>
      </c>
      <c r="C38" s="69" t="s">
        <v>594</v>
      </c>
      <c r="D38" s="69" t="s">
        <v>595</v>
      </c>
      <c r="E38" s="69" t="s">
        <v>154</v>
      </c>
      <c r="F38" s="69" t="s">
        <v>113</v>
      </c>
      <c r="G38" s="69" t="s">
        <v>681</v>
      </c>
      <c r="H38" s="69">
        <v>84</v>
      </c>
      <c r="I38" s="69" t="s">
        <v>683</v>
      </c>
      <c r="J38" s="69" t="s">
        <v>594</v>
      </c>
      <c r="K38" s="511" t="s">
        <v>598</v>
      </c>
      <c r="L38" s="69" t="s">
        <v>681</v>
      </c>
      <c r="M38" s="512" t="s">
        <v>599</v>
      </c>
      <c r="N38" s="513">
        <v>13627098364</v>
      </c>
      <c r="O38" s="512" t="s">
        <v>684</v>
      </c>
      <c r="P38" s="512" t="s">
        <v>601</v>
      </c>
      <c r="Q38" s="512">
        <v>15970635576</v>
      </c>
      <c r="R38" s="511"/>
    </row>
    <row r="39" s="506" customFormat="1" ht="25" customHeight="1" spans="1:18">
      <c r="A39" s="69">
        <v>36</v>
      </c>
      <c r="B39" s="69" t="s">
        <v>685</v>
      </c>
      <c r="C39" s="69" t="s">
        <v>594</v>
      </c>
      <c r="D39" s="69" t="s">
        <v>595</v>
      </c>
      <c r="E39" s="69" t="s">
        <v>140</v>
      </c>
      <c r="F39" s="69" t="s">
        <v>176</v>
      </c>
      <c r="G39" s="69" t="s">
        <v>681</v>
      </c>
      <c r="H39" s="69">
        <v>90</v>
      </c>
      <c r="I39" s="69" t="s">
        <v>685</v>
      </c>
      <c r="J39" s="69" t="s">
        <v>594</v>
      </c>
      <c r="K39" s="511" t="s">
        <v>598</v>
      </c>
      <c r="L39" s="69" t="s">
        <v>681</v>
      </c>
      <c r="M39" s="512" t="s">
        <v>599</v>
      </c>
      <c r="N39" s="512">
        <v>15170451796</v>
      </c>
      <c r="O39" s="512" t="s">
        <v>686</v>
      </c>
      <c r="P39" s="512" t="s">
        <v>601</v>
      </c>
      <c r="Q39" s="512">
        <v>15970635576</v>
      </c>
      <c r="R39" s="511"/>
    </row>
    <row r="40" s="506" customFormat="1" ht="25" customHeight="1" spans="1:18">
      <c r="A40" s="69">
        <v>37</v>
      </c>
      <c r="B40" s="69" t="s">
        <v>687</v>
      </c>
      <c r="C40" s="69" t="s">
        <v>594</v>
      </c>
      <c r="D40" s="69" t="s">
        <v>595</v>
      </c>
      <c r="E40" s="69" t="s">
        <v>179</v>
      </c>
      <c r="F40" s="69" t="s">
        <v>176</v>
      </c>
      <c r="G40" s="69" t="s">
        <v>681</v>
      </c>
      <c r="H40" s="69">
        <v>86.45</v>
      </c>
      <c r="I40" s="69" t="s">
        <v>687</v>
      </c>
      <c r="J40" s="69" t="s">
        <v>594</v>
      </c>
      <c r="K40" s="511" t="s">
        <v>598</v>
      </c>
      <c r="L40" s="69" t="s">
        <v>681</v>
      </c>
      <c r="M40" s="512" t="s">
        <v>599</v>
      </c>
      <c r="N40" s="512">
        <v>15270825731</v>
      </c>
      <c r="O40" s="512" t="s">
        <v>688</v>
      </c>
      <c r="P40" s="512" t="s">
        <v>601</v>
      </c>
      <c r="Q40" s="512">
        <v>15970635576</v>
      </c>
      <c r="R40" s="511"/>
    </row>
    <row r="41" s="506" customFormat="1" ht="25" customHeight="1" spans="1:18">
      <c r="A41" s="69">
        <v>38</v>
      </c>
      <c r="B41" s="69" t="s">
        <v>689</v>
      </c>
      <c r="C41" s="69" t="s">
        <v>594</v>
      </c>
      <c r="D41" s="69" t="s">
        <v>595</v>
      </c>
      <c r="E41" s="69" t="s">
        <v>139</v>
      </c>
      <c r="F41" s="69" t="s">
        <v>176</v>
      </c>
      <c r="G41" s="69" t="s">
        <v>681</v>
      </c>
      <c r="H41" s="69">
        <v>84.6</v>
      </c>
      <c r="I41" s="69" t="s">
        <v>689</v>
      </c>
      <c r="J41" s="69" t="s">
        <v>594</v>
      </c>
      <c r="K41" s="511" t="s">
        <v>598</v>
      </c>
      <c r="L41" s="69" t="s">
        <v>681</v>
      </c>
      <c r="M41" s="512" t="s">
        <v>599</v>
      </c>
      <c r="N41" s="512">
        <v>13870686920</v>
      </c>
      <c r="O41" s="512" t="s">
        <v>690</v>
      </c>
      <c r="P41" s="512" t="s">
        <v>601</v>
      </c>
      <c r="Q41" s="512">
        <v>15970635576</v>
      </c>
      <c r="R41" s="511"/>
    </row>
    <row r="42" s="506" customFormat="1" ht="25" customHeight="1" spans="1:18">
      <c r="A42" s="69">
        <v>39</v>
      </c>
      <c r="B42" s="69" t="s">
        <v>691</v>
      </c>
      <c r="C42" s="69" t="s">
        <v>594</v>
      </c>
      <c r="D42" s="69" t="s">
        <v>595</v>
      </c>
      <c r="E42" s="69" t="s">
        <v>178</v>
      </c>
      <c r="F42" s="69" t="s">
        <v>176</v>
      </c>
      <c r="G42" s="69" t="s">
        <v>681</v>
      </c>
      <c r="H42" s="69">
        <v>81.25</v>
      </c>
      <c r="I42" s="69" t="s">
        <v>691</v>
      </c>
      <c r="J42" s="69" t="s">
        <v>594</v>
      </c>
      <c r="K42" s="511" t="s">
        <v>598</v>
      </c>
      <c r="L42" s="69" t="s">
        <v>681</v>
      </c>
      <c r="M42" s="512" t="s">
        <v>599</v>
      </c>
      <c r="N42" s="513">
        <v>18296155970</v>
      </c>
      <c r="O42" s="512" t="s">
        <v>692</v>
      </c>
      <c r="P42" s="512" t="s">
        <v>601</v>
      </c>
      <c r="Q42" s="512">
        <v>15970635576</v>
      </c>
      <c r="R42" s="511"/>
    </row>
    <row r="43" s="506" customFormat="1" ht="25" customHeight="1" spans="1:18">
      <c r="A43" s="69">
        <v>40</v>
      </c>
      <c r="B43" s="69" t="s">
        <v>693</v>
      </c>
      <c r="C43" s="69" t="s">
        <v>594</v>
      </c>
      <c r="D43" s="69" t="s">
        <v>595</v>
      </c>
      <c r="E43" s="69" t="s">
        <v>179</v>
      </c>
      <c r="F43" s="69" t="s">
        <v>176</v>
      </c>
      <c r="G43" s="69" t="s">
        <v>681</v>
      </c>
      <c r="H43" s="69">
        <v>79.1</v>
      </c>
      <c r="I43" s="69" t="s">
        <v>693</v>
      </c>
      <c r="J43" s="69" t="s">
        <v>594</v>
      </c>
      <c r="K43" s="511" t="s">
        <v>598</v>
      </c>
      <c r="L43" s="69" t="s">
        <v>681</v>
      </c>
      <c r="M43" s="512" t="s">
        <v>599</v>
      </c>
      <c r="N43" s="513">
        <v>15907001720</v>
      </c>
      <c r="O43" s="512" t="s">
        <v>694</v>
      </c>
      <c r="P43" s="512" t="s">
        <v>601</v>
      </c>
      <c r="Q43" s="512">
        <v>15970635576</v>
      </c>
      <c r="R43" s="511"/>
    </row>
    <row r="44" s="506" customFormat="1" ht="25" customHeight="1" spans="1:18">
      <c r="A44" s="69">
        <v>41</v>
      </c>
      <c r="B44" s="69" t="s">
        <v>695</v>
      </c>
      <c r="C44" s="69" t="s">
        <v>594</v>
      </c>
      <c r="D44" s="69" t="s">
        <v>595</v>
      </c>
      <c r="E44" s="69" t="s">
        <v>140</v>
      </c>
      <c r="F44" s="69" t="s">
        <v>176</v>
      </c>
      <c r="G44" s="69" t="s">
        <v>681</v>
      </c>
      <c r="H44" s="69">
        <v>78.4</v>
      </c>
      <c r="I44" s="69" t="s">
        <v>695</v>
      </c>
      <c r="J44" s="69" t="s">
        <v>594</v>
      </c>
      <c r="K44" s="511" t="s">
        <v>598</v>
      </c>
      <c r="L44" s="69" t="s">
        <v>681</v>
      </c>
      <c r="M44" s="512" t="s">
        <v>599</v>
      </c>
      <c r="N44" s="512">
        <v>15797652724</v>
      </c>
      <c r="O44" s="512" t="s">
        <v>696</v>
      </c>
      <c r="P44" s="512" t="s">
        <v>601</v>
      </c>
      <c r="Q44" s="512">
        <v>15970635576</v>
      </c>
      <c r="R44" s="511"/>
    </row>
    <row r="45" s="506" customFormat="1" ht="25" customHeight="1" spans="1:18">
      <c r="A45" s="69">
        <v>4</v>
      </c>
      <c r="B45" s="69" t="s">
        <v>697</v>
      </c>
      <c r="C45" s="69" t="s">
        <v>594</v>
      </c>
      <c r="D45" s="69" t="s">
        <v>595</v>
      </c>
      <c r="E45" s="69" t="s">
        <v>154</v>
      </c>
      <c r="F45" s="69" t="s">
        <v>195</v>
      </c>
      <c r="G45" s="69" t="s">
        <v>698</v>
      </c>
      <c r="H45" s="69">
        <v>82.3</v>
      </c>
      <c r="I45" s="69" t="s">
        <v>697</v>
      </c>
      <c r="J45" s="69" t="s">
        <v>594</v>
      </c>
      <c r="K45" s="511" t="s">
        <v>598</v>
      </c>
      <c r="L45" s="69" t="s">
        <v>698</v>
      </c>
      <c r="M45" s="512" t="s">
        <v>599</v>
      </c>
      <c r="N45" s="512">
        <v>15180485696</v>
      </c>
      <c r="O45" s="515" t="s">
        <v>699</v>
      </c>
      <c r="P45" s="512" t="s">
        <v>601</v>
      </c>
      <c r="Q45" s="512">
        <v>15970635576</v>
      </c>
      <c r="R45" s="511"/>
    </row>
    <row r="46" s="506" customFormat="1" ht="25" customHeight="1" spans="1:18">
      <c r="A46" s="69">
        <v>5</v>
      </c>
      <c r="B46" s="69" t="s">
        <v>700</v>
      </c>
      <c r="C46" s="69" t="s">
        <v>594</v>
      </c>
      <c r="D46" s="69" t="s">
        <v>595</v>
      </c>
      <c r="E46" s="69" t="s">
        <v>596</v>
      </c>
      <c r="F46" s="69" t="s">
        <v>195</v>
      </c>
      <c r="G46" s="69" t="s">
        <v>698</v>
      </c>
      <c r="H46" s="69">
        <v>78.25</v>
      </c>
      <c r="I46" s="69" t="s">
        <v>700</v>
      </c>
      <c r="J46" s="69" t="s">
        <v>594</v>
      </c>
      <c r="K46" s="511" t="s">
        <v>598</v>
      </c>
      <c r="L46" s="69" t="s">
        <v>698</v>
      </c>
      <c r="M46" s="512" t="s">
        <v>599</v>
      </c>
      <c r="N46" s="512">
        <v>15170415057</v>
      </c>
      <c r="O46" s="512" t="s">
        <v>606</v>
      </c>
      <c r="P46" s="512" t="s">
        <v>601</v>
      </c>
      <c r="Q46" s="512">
        <v>15970635576</v>
      </c>
      <c r="R46" s="511"/>
    </row>
    <row r="47" s="506" customFormat="1" ht="25" customHeight="1" spans="1:18">
      <c r="A47" s="69">
        <v>12</v>
      </c>
      <c r="B47" s="69" t="s">
        <v>701</v>
      </c>
      <c r="C47" s="69" t="s">
        <v>594</v>
      </c>
      <c r="D47" s="69" t="s">
        <v>595</v>
      </c>
      <c r="E47" s="69" t="s">
        <v>160</v>
      </c>
      <c r="F47" s="69" t="s">
        <v>219</v>
      </c>
      <c r="G47" s="69" t="s">
        <v>698</v>
      </c>
      <c r="H47" s="69">
        <v>79.55</v>
      </c>
      <c r="I47" s="69" t="s">
        <v>701</v>
      </c>
      <c r="J47" s="69" t="s">
        <v>594</v>
      </c>
      <c r="K47" s="511" t="s">
        <v>598</v>
      </c>
      <c r="L47" s="69" t="s">
        <v>698</v>
      </c>
      <c r="M47" s="512" t="s">
        <v>599</v>
      </c>
      <c r="N47" s="512">
        <v>18296150636</v>
      </c>
      <c r="O47" s="515" t="s">
        <v>702</v>
      </c>
      <c r="P47" s="512" t="s">
        <v>601</v>
      </c>
      <c r="Q47" s="512">
        <v>15970635576</v>
      </c>
      <c r="R47" s="511"/>
    </row>
    <row r="48" s="506" customFormat="1" ht="25" customHeight="1" spans="1:18">
      <c r="A48" s="69">
        <v>13</v>
      </c>
      <c r="B48" s="69" t="s">
        <v>703</v>
      </c>
      <c r="C48" s="69" t="s">
        <v>627</v>
      </c>
      <c r="D48" s="69" t="s">
        <v>595</v>
      </c>
      <c r="E48" s="69" t="s">
        <v>704</v>
      </c>
      <c r="F48" s="69" t="s">
        <v>219</v>
      </c>
      <c r="G48" s="69" t="s">
        <v>698</v>
      </c>
      <c r="H48" s="69">
        <v>75.2</v>
      </c>
      <c r="I48" s="69" t="s">
        <v>703</v>
      </c>
      <c r="J48" s="69" t="s">
        <v>627</v>
      </c>
      <c r="K48" s="511" t="s">
        <v>598</v>
      </c>
      <c r="L48" s="69" t="s">
        <v>698</v>
      </c>
      <c r="M48" s="512" t="s">
        <v>599</v>
      </c>
      <c r="N48" s="512">
        <v>15979143556</v>
      </c>
      <c r="O48" s="515" t="s">
        <v>705</v>
      </c>
      <c r="P48" s="512" t="s">
        <v>601</v>
      </c>
      <c r="Q48" s="512">
        <v>15970635576</v>
      </c>
      <c r="R48" s="511"/>
    </row>
    <row r="49" s="506" customFormat="1" ht="25" customHeight="1" spans="1:18">
      <c r="A49" s="69">
        <v>21</v>
      </c>
      <c r="B49" s="69" t="s">
        <v>706</v>
      </c>
      <c r="C49" s="69" t="s">
        <v>594</v>
      </c>
      <c r="D49" s="69" t="s">
        <v>595</v>
      </c>
      <c r="E49" s="69" t="s">
        <v>139</v>
      </c>
      <c r="F49" s="69" t="s">
        <v>205</v>
      </c>
      <c r="G49" s="69" t="s">
        <v>698</v>
      </c>
      <c r="H49" s="69">
        <v>89.2</v>
      </c>
      <c r="I49" s="69" t="s">
        <v>706</v>
      </c>
      <c r="J49" s="69" t="s">
        <v>594</v>
      </c>
      <c r="K49" s="511" t="s">
        <v>598</v>
      </c>
      <c r="L49" s="69" t="s">
        <v>698</v>
      </c>
      <c r="M49" s="512" t="s">
        <v>599</v>
      </c>
      <c r="N49" s="512">
        <v>13027205602</v>
      </c>
      <c r="O49" s="515" t="s">
        <v>707</v>
      </c>
      <c r="P49" s="512" t="s">
        <v>601</v>
      </c>
      <c r="Q49" s="512">
        <v>15970635576</v>
      </c>
      <c r="R49" s="511"/>
    </row>
    <row r="50" s="506" customFormat="1" ht="25" customHeight="1" spans="1:18">
      <c r="A50" s="69">
        <v>22</v>
      </c>
      <c r="B50" s="69" t="s">
        <v>708</v>
      </c>
      <c r="C50" s="69" t="s">
        <v>594</v>
      </c>
      <c r="D50" s="69" t="s">
        <v>595</v>
      </c>
      <c r="E50" s="69" t="s">
        <v>154</v>
      </c>
      <c r="F50" s="69" t="s">
        <v>205</v>
      </c>
      <c r="G50" s="69" t="s">
        <v>698</v>
      </c>
      <c r="H50" s="69">
        <v>83.85</v>
      </c>
      <c r="I50" s="69" t="s">
        <v>708</v>
      </c>
      <c r="J50" s="69" t="s">
        <v>594</v>
      </c>
      <c r="K50" s="511" t="s">
        <v>598</v>
      </c>
      <c r="L50" s="69" t="s">
        <v>698</v>
      </c>
      <c r="M50" s="512" t="s">
        <v>599</v>
      </c>
      <c r="N50" s="512">
        <v>15979178433</v>
      </c>
      <c r="O50" s="512" t="s">
        <v>709</v>
      </c>
      <c r="P50" s="516" t="s">
        <v>601</v>
      </c>
      <c r="Q50" s="516">
        <v>15970635576</v>
      </c>
      <c r="R50" s="511"/>
    </row>
    <row r="51" s="506" customFormat="1" ht="25" customHeight="1" spans="1:18">
      <c r="A51" s="69">
        <v>32</v>
      </c>
      <c r="B51" s="69" t="s">
        <v>710</v>
      </c>
      <c r="C51" s="69" t="s">
        <v>594</v>
      </c>
      <c r="D51" s="69" t="s">
        <v>595</v>
      </c>
      <c r="E51" s="69" t="s">
        <v>179</v>
      </c>
      <c r="F51" s="69" t="s">
        <v>112</v>
      </c>
      <c r="G51" s="69" t="s">
        <v>698</v>
      </c>
      <c r="H51" s="69">
        <v>80.75</v>
      </c>
      <c r="I51" s="69" t="s">
        <v>710</v>
      </c>
      <c r="J51" s="69" t="s">
        <v>594</v>
      </c>
      <c r="K51" s="511" t="s">
        <v>598</v>
      </c>
      <c r="L51" s="69" t="s">
        <v>698</v>
      </c>
      <c r="M51" s="512" t="s">
        <v>599</v>
      </c>
      <c r="N51" s="512">
        <v>18970960009</v>
      </c>
      <c r="O51" s="512" t="s">
        <v>711</v>
      </c>
      <c r="P51" s="512" t="s">
        <v>601</v>
      </c>
      <c r="Q51" s="512">
        <v>15970635576</v>
      </c>
      <c r="R51" s="511"/>
    </row>
    <row r="52" s="506" customFormat="1" ht="25" customHeight="1" spans="1:18">
      <c r="A52" s="69">
        <v>35</v>
      </c>
      <c r="B52" s="69" t="s">
        <v>712</v>
      </c>
      <c r="C52" s="69" t="s">
        <v>594</v>
      </c>
      <c r="D52" s="69" t="s">
        <v>595</v>
      </c>
      <c r="E52" s="69" t="s">
        <v>179</v>
      </c>
      <c r="F52" s="69" t="s">
        <v>113</v>
      </c>
      <c r="G52" s="69" t="s">
        <v>698</v>
      </c>
      <c r="H52" s="69">
        <v>79.65</v>
      </c>
      <c r="I52" s="69" t="s">
        <v>712</v>
      </c>
      <c r="J52" s="69" t="s">
        <v>594</v>
      </c>
      <c r="K52" s="511" t="s">
        <v>598</v>
      </c>
      <c r="L52" s="69" t="s">
        <v>698</v>
      </c>
      <c r="M52" s="512" t="s">
        <v>599</v>
      </c>
      <c r="N52" s="512">
        <v>15270906858</v>
      </c>
      <c r="O52" s="512" t="s">
        <v>713</v>
      </c>
      <c r="P52" s="512" t="s">
        <v>601</v>
      </c>
      <c r="Q52" s="512">
        <v>15970635576</v>
      </c>
      <c r="R52" s="511"/>
    </row>
  </sheetData>
  <autoFilter ref="A2:R52">
    <sortState ref="A2:R52">
      <sortCondition ref="G2"/>
    </sortState>
    <extLst/>
  </autoFilter>
  <mergeCells count="1">
    <mergeCell ref="A1:R1"/>
  </mergeCells>
  <printOptions horizontalCentered="1"/>
  <pageMargins left="0.751388888888889" right="0.751388888888889" top="0.802777777777778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opLeftCell="A3" workbookViewId="0">
      <selection activeCell="J23" sqref="J23"/>
    </sheetView>
  </sheetViews>
  <sheetFormatPr defaultColWidth="9" defaultRowHeight="13.5" outlineLevelCol="2"/>
  <cols>
    <col min="1" max="1" width="16.2583333333333" style="1" customWidth="1"/>
    <col min="2" max="2" width="27.125" style="1" customWidth="1"/>
    <col min="3" max="3" width="24.7583333333333" style="1" customWidth="1"/>
  </cols>
  <sheetData>
    <row r="1" ht="38" customHeight="1" spans="1:3">
      <c r="A1" s="489" t="s">
        <v>714</v>
      </c>
      <c r="B1" s="489"/>
      <c r="C1" s="489"/>
    </row>
    <row r="2" ht="35" customHeight="1" spans="1:3">
      <c r="A2" s="490" t="s">
        <v>1</v>
      </c>
      <c r="B2" s="490" t="s">
        <v>715</v>
      </c>
      <c r="C2" s="490" t="s">
        <v>716</v>
      </c>
    </row>
    <row r="3" ht="22.5" customHeight="1" spans="1:3">
      <c r="A3" s="2">
        <v>1</v>
      </c>
      <c r="B3" s="2" t="s">
        <v>195</v>
      </c>
      <c r="C3" s="2">
        <v>9</v>
      </c>
    </row>
    <row r="4" ht="22.5" customHeight="1" spans="1:3">
      <c r="A4" s="2">
        <v>2</v>
      </c>
      <c r="B4" s="2" t="s">
        <v>571</v>
      </c>
      <c r="C4" s="2">
        <v>2</v>
      </c>
    </row>
    <row r="5" ht="22.5" customHeight="1" spans="1:3">
      <c r="A5" s="2">
        <v>3</v>
      </c>
      <c r="B5" s="2" t="s">
        <v>198</v>
      </c>
      <c r="C5" s="2">
        <v>8</v>
      </c>
    </row>
    <row r="6" ht="22.5" customHeight="1" spans="1:3">
      <c r="A6" s="2">
        <v>4</v>
      </c>
      <c r="B6" s="2" t="s">
        <v>219</v>
      </c>
      <c r="C6" s="2">
        <v>6</v>
      </c>
    </row>
    <row r="7" ht="22.5" customHeight="1" spans="1:3">
      <c r="A7" s="2">
        <v>5</v>
      </c>
      <c r="B7" s="2" t="s">
        <v>210</v>
      </c>
      <c r="C7" s="2">
        <v>1</v>
      </c>
    </row>
    <row r="8" ht="22.5" customHeight="1" spans="1:3">
      <c r="A8" s="2">
        <v>6</v>
      </c>
      <c r="B8" s="2" t="s">
        <v>205</v>
      </c>
      <c r="C8" s="2">
        <v>9</v>
      </c>
    </row>
    <row r="9" ht="22.5" customHeight="1" spans="1:3">
      <c r="A9" s="2">
        <v>7</v>
      </c>
      <c r="B9" s="2" t="s">
        <v>200</v>
      </c>
      <c r="C9" s="2">
        <v>2</v>
      </c>
    </row>
    <row r="10" ht="22.5" customHeight="1" spans="1:3">
      <c r="A10" s="2">
        <v>8</v>
      </c>
      <c r="B10" s="2" t="s">
        <v>186</v>
      </c>
      <c r="C10" s="2">
        <v>3</v>
      </c>
    </row>
    <row r="11" ht="22.5" customHeight="1" spans="1:3">
      <c r="A11" s="2">
        <v>9</v>
      </c>
      <c r="B11" s="2" t="s">
        <v>128</v>
      </c>
      <c r="C11" s="2">
        <v>4</v>
      </c>
    </row>
    <row r="12" ht="22.5" customHeight="1" spans="1:3">
      <c r="A12" s="2">
        <v>10</v>
      </c>
      <c r="B12" s="2" t="s">
        <v>113</v>
      </c>
      <c r="C12" s="2">
        <v>3</v>
      </c>
    </row>
    <row r="13" ht="22.5" customHeight="1" spans="1:3">
      <c r="A13" s="2">
        <v>11</v>
      </c>
      <c r="B13" s="2" t="s">
        <v>176</v>
      </c>
      <c r="C13" s="2">
        <v>5</v>
      </c>
    </row>
    <row r="14" ht="22.5" customHeight="1" spans="1:3">
      <c r="A14" s="2">
        <v>12</v>
      </c>
      <c r="B14" s="2" t="s">
        <v>409</v>
      </c>
      <c r="C14" s="2">
        <v>4</v>
      </c>
    </row>
    <row r="15" ht="22.5" customHeight="1" spans="1:3">
      <c r="A15" s="2">
        <v>13</v>
      </c>
      <c r="B15" s="2" t="s">
        <v>191</v>
      </c>
      <c r="C15" s="2">
        <v>9</v>
      </c>
    </row>
    <row r="16" ht="22.5" customHeight="1" spans="1:3">
      <c r="A16" s="2">
        <v>14</v>
      </c>
      <c r="B16" s="2" t="s">
        <v>717</v>
      </c>
      <c r="C16" s="2">
        <v>6</v>
      </c>
    </row>
    <row r="17" ht="22.5" customHeight="1" spans="1:3">
      <c r="A17" s="2">
        <v>15</v>
      </c>
      <c r="B17" s="2" t="s">
        <v>130</v>
      </c>
      <c r="C17" s="2">
        <v>1</v>
      </c>
    </row>
    <row r="18" ht="22.5" customHeight="1" spans="1:3">
      <c r="A18" s="2">
        <v>16</v>
      </c>
      <c r="B18" s="492" t="s">
        <v>207</v>
      </c>
      <c r="C18" s="2">
        <v>2</v>
      </c>
    </row>
    <row r="19" ht="22.5" customHeight="1" spans="1:3">
      <c r="A19" s="2">
        <v>17</v>
      </c>
      <c r="B19" s="492" t="s">
        <v>718</v>
      </c>
      <c r="C19" s="2">
        <v>2</v>
      </c>
    </row>
    <row r="20" ht="22.5" customHeight="1" spans="1:3">
      <c r="A20" s="2">
        <v>18</v>
      </c>
      <c r="B20" s="492" t="s">
        <v>112</v>
      </c>
      <c r="C20" s="2">
        <v>2</v>
      </c>
    </row>
    <row r="21" ht="22.5" customHeight="1" spans="1:3">
      <c r="A21" s="491" t="s">
        <v>247</v>
      </c>
      <c r="B21" s="492"/>
      <c r="C21" s="2">
        <f>SUM(C3:C20)</f>
        <v>78</v>
      </c>
    </row>
  </sheetData>
  <mergeCells count="2">
    <mergeCell ref="A1:C1"/>
    <mergeCell ref="A21:B21"/>
  </mergeCells>
  <printOptions horizontalCentered="1"/>
  <pageMargins left="0.160416666666667" right="0.160416666666667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教师分布现状汇总表</vt:lpstr>
      <vt:lpstr>B  全省统招300人</vt:lpstr>
      <vt:lpstr>C  中央特岗50人</vt:lpstr>
      <vt:lpstr>D  全省选调80人</vt:lpstr>
      <vt:lpstr>D 全省选调选岗拟录人员</vt:lpstr>
      <vt:lpstr>E  县内选调70人</vt:lpstr>
      <vt:lpstr>E 县内选调拟录人员名单</vt:lpstr>
      <vt:lpstr>F  2015定向师范生50人</vt:lpstr>
      <vt:lpstr>G 2016定向师范生75人（实习）</vt:lpstr>
      <vt:lpstr>H 2015公费师范生2人</vt:lpstr>
      <vt:lpstr>I 2017公费师范实习生11人（实习） </vt:lpstr>
      <vt:lpstr>补充渠道统筹表</vt:lpstr>
      <vt:lpstr>补充计划测算表</vt:lpstr>
      <vt:lpstr>急需学科排序汇总表</vt:lpstr>
      <vt:lpstr>教师补充结构统筹表</vt:lpstr>
      <vt:lpstr>统招（小学）</vt:lpstr>
      <vt:lpstr>附B 全省统招300人（分解）整合九年一贯制</vt:lpstr>
      <vt:lpstr>统招（初中）</vt:lpstr>
      <vt:lpstr>特岗</vt:lpstr>
      <vt:lpstr>附D 全省选调录用63人（分解）</vt:lpstr>
      <vt:lpstr>附E 县内选调录用66人（分解）</vt:lpstr>
      <vt:lpstr>附F  2015定向师范生50人（分解）</vt:lpstr>
      <vt:lpstr>附G 2016定向师范实习生78人（分解）</vt:lpstr>
      <vt:lpstr>附I 2017公费师范实习生11人（分解）</vt:lpstr>
      <vt:lpstr>2.2《急需排序表》说明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2020-09-23T10:05:37Z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