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乡镇组比赛成绩表" sheetId="1" r:id="rId1"/>
  </sheets>
  <definedNames>
    <definedName name="_xlnm._FilterDatabase" localSheetId="0" hidden="1">'乡镇组比赛成绩表'!$A$2:$Q$20</definedName>
  </definedNames>
  <calcPr fullCalcOnLoad="1"/>
</workbook>
</file>

<file path=xl/sharedStrings.xml><?xml version="1.0" encoding="utf-8"?>
<sst xmlns="http://schemas.openxmlformats.org/spreadsheetml/2006/main" count="119" uniqueCount="93">
  <si>
    <t xml:space="preserve">南昌县“中华诵写讲活动”小学生讲故事比赛（乡镇组成绩表）                        </t>
  </si>
  <si>
    <t>序号</t>
  </si>
  <si>
    <t xml:space="preserve"> 乡镇组学校</t>
  </si>
  <si>
    <t>指导老师</t>
  </si>
  <si>
    <t>参赛学生</t>
  </si>
  <si>
    <t>年级</t>
  </si>
  <si>
    <t>故事题目</t>
  </si>
  <si>
    <t>上场序号</t>
  </si>
  <si>
    <t>评委1</t>
  </si>
  <si>
    <t>评委2</t>
  </si>
  <si>
    <t>评委3</t>
  </si>
  <si>
    <t>评委4</t>
  </si>
  <si>
    <t>评委5</t>
  </si>
  <si>
    <t>评委6</t>
  </si>
  <si>
    <t>评委7</t>
  </si>
  <si>
    <t>最后得分</t>
  </si>
  <si>
    <t>名次</t>
  </si>
  <si>
    <t>等级</t>
  </si>
  <si>
    <t>武阳中心小学</t>
  </si>
  <si>
    <t>刘洋</t>
  </si>
  <si>
    <t>赵子玲</t>
  </si>
  <si>
    <t>五</t>
  </si>
  <si>
    <t>国学经典伴我成长</t>
  </si>
  <si>
    <t>壹</t>
  </si>
  <si>
    <t>塘南中心小学</t>
  </si>
  <si>
    <t xml:space="preserve">邱瑶琳  </t>
  </si>
  <si>
    <t xml:space="preserve">王子悦  </t>
  </si>
  <si>
    <t>我诵读  我快乐  我收获</t>
  </si>
  <si>
    <t>向塘实验学校</t>
  </si>
  <si>
    <t>邓美颖</t>
  </si>
  <si>
    <t>王文婧</t>
  </si>
  <si>
    <t>我与经典诗文的故事</t>
  </si>
  <si>
    <t>广福中心小学</t>
  </si>
  <si>
    <t>许英英 </t>
  </si>
  <si>
    <t>万泳仪 </t>
  </si>
  <si>
    <t>六</t>
  </si>
  <si>
    <t>经典诗文伴我成长</t>
  </si>
  <si>
    <t>八一中心小学</t>
  </si>
  <si>
    <t>公海燕、李莉</t>
  </si>
  <si>
    <t>熊诗颖</t>
  </si>
  <si>
    <t>诵读经典 传承美德 知行合一 学以致用</t>
  </si>
  <si>
    <t>南新中心小学</t>
  </si>
  <si>
    <t>曾素萍</t>
  </si>
  <si>
    <t>杨若曦</t>
  </si>
  <si>
    <t>读中华经典诗文--诚信滋润我心</t>
  </si>
  <si>
    <t>贰</t>
  </si>
  <si>
    <t>东新中心小学</t>
  </si>
  <si>
    <t>谌芳</t>
  </si>
  <si>
    <t>姚巧云</t>
  </si>
  <si>
    <t>经典诵读伴我成长</t>
  </si>
  <si>
    <t>向塘中心小学</t>
  </si>
  <si>
    <t>舒贞</t>
  </si>
  <si>
    <t>何宜蓉</t>
  </si>
  <si>
    <t>诗心飞扬</t>
  </si>
  <si>
    <t>泾口中心小学</t>
  </si>
  <si>
    <t>胡风兰</t>
  </si>
  <si>
    <t>樊叶瑄</t>
  </si>
  <si>
    <t>经典诗文 伴我成长</t>
  </si>
  <si>
    <t>三江中心小学</t>
  </si>
  <si>
    <t>李紫群</t>
  </si>
  <si>
    <t>万明轩</t>
  </si>
  <si>
    <t>三</t>
  </si>
  <si>
    <t>诚信故事</t>
  </si>
  <si>
    <t>幽兰中心小学</t>
  </si>
  <si>
    <t>舒海洪</t>
  </si>
  <si>
    <t>万亦心</t>
  </si>
  <si>
    <t>四</t>
  </si>
  <si>
    <t>经典妆点心灵</t>
  </si>
  <si>
    <t>蒋巷中心小学</t>
  </si>
  <si>
    <t>李永云</t>
  </si>
  <si>
    <t>李志豪</t>
  </si>
  <si>
    <t>富山中心小学</t>
  </si>
  <si>
    <t>邹小燕</t>
  </si>
  <si>
    <t>梅紫轩</t>
  </si>
  <si>
    <t>润物细无声</t>
  </si>
  <si>
    <t>新联学校</t>
  </si>
  <si>
    <t>付杨</t>
  </si>
  <si>
    <t>胡文英</t>
  </si>
  <si>
    <t>塔城中心小学</t>
  </si>
  <si>
    <t>章美玲</t>
  </si>
  <si>
    <t>龚婉琳</t>
  </si>
  <si>
    <t>诵中华经典，做合格接班人</t>
  </si>
  <si>
    <t>冈上中心小学</t>
  </si>
  <si>
    <t>袁丹清 伍瑶 </t>
  </si>
  <si>
    <t> 黄文庆</t>
  </si>
  <si>
    <t>黄马中心小学</t>
  </si>
  <si>
    <t>黄迪</t>
  </si>
  <si>
    <t>徐盼盼</t>
  </si>
  <si>
    <t>诚信是做人之本</t>
  </si>
  <si>
    <t>莲塘中心小学</t>
  </si>
  <si>
    <t>郭文娟</t>
  </si>
  <si>
    <t>罗心怡</t>
  </si>
  <si>
    <t>经典伴我成长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</si>
</sst>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12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justify" vertical="center"/>
    </xf>
    <xf numFmtId="0" fontId="0" fillId="19" borderId="10" xfId="0" applyFill="1" applyBorder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3" fillId="19" borderId="10" xfId="0" applyFont="1" applyFill="1" applyBorder="1" applyAlignment="1">
      <alignment horizontal="justify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justify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V10" sqref="V10"/>
    </sheetView>
  </sheetViews>
  <sheetFormatPr defaultColWidth="8.75390625" defaultRowHeight="14.25"/>
  <cols>
    <col min="1" max="1" width="8.75390625" style="0" hidden="1" customWidth="1"/>
    <col min="2" max="2" width="17.125" style="0" customWidth="1"/>
    <col min="3" max="3" width="13.875" style="0" customWidth="1"/>
    <col min="4" max="4" width="18.125" style="0" customWidth="1"/>
    <col min="5" max="5" width="11.125" style="0" hidden="1" customWidth="1"/>
    <col min="6" max="6" width="32.25390625" style="0" hidden="1" customWidth="1"/>
    <col min="7" max="7" width="11.375" style="0" customWidth="1"/>
    <col min="8" max="14" width="8.75390625" style="0" hidden="1" customWidth="1"/>
    <col min="15" max="15" width="12.375" style="0" customWidth="1"/>
  </cols>
  <sheetData>
    <row r="1" spans="1:17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3" customFormat="1" ht="18" customHeight="1">
      <c r="A3" s="7">
        <v>7</v>
      </c>
      <c r="B3" s="7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9">
        <v>14</v>
      </c>
      <c r="H3" s="9">
        <v>99</v>
      </c>
      <c r="I3" s="9">
        <v>95</v>
      </c>
      <c r="J3" s="9">
        <v>97</v>
      </c>
      <c r="K3" s="9">
        <v>94</v>
      </c>
      <c r="L3" s="9">
        <v>96</v>
      </c>
      <c r="M3" s="9">
        <v>97</v>
      </c>
      <c r="N3" s="9">
        <v>96</v>
      </c>
      <c r="O3" s="9">
        <f aca="true" t="shared" si="0" ref="O3:O20">TRIMMEAN(H3:N3,2/COUNT(H3:N3))</f>
        <v>96.2</v>
      </c>
      <c r="P3" s="9">
        <f>RANK(O3,$O$3:$O$20)</f>
        <v>1</v>
      </c>
      <c r="Q3" s="9" t="s">
        <v>23</v>
      </c>
    </row>
    <row r="4" spans="1:17" s="3" customFormat="1" ht="18" customHeight="1">
      <c r="A4" s="7">
        <v>3</v>
      </c>
      <c r="B4" s="7" t="s">
        <v>24</v>
      </c>
      <c r="C4" s="8" t="s">
        <v>25</v>
      </c>
      <c r="D4" s="8" t="s">
        <v>26</v>
      </c>
      <c r="E4" s="8"/>
      <c r="F4" s="8" t="s">
        <v>27</v>
      </c>
      <c r="G4" s="9">
        <v>11</v>
      </c>
      <c r="H4" s="9">
        <v>98</v>
      </c>
      <c r="I4" s="9">
        <v>92</v>
      </c>
      <c r="J4" s="9">
        <v>92</v>
      </c>
      <c r="K4" s="9">
        <v>92</v>
      </c>
      <c r="L4" s="9">
        <v>93</v>
      </c>
      <c r="M4" s="9">
        <v>96</v>
      </c>
      <c r="N4" s="9">
        <v>93</v>
      </c>
      <c r="O4" s="9">
        <f t="shared" si="0"/>
        <v>93.2</v>
      </c>
      <c r="P4" s="9">
        <f>RANK(O4,$O$3:$O$20)</f>
        <v>2</v>
      </c>
      <c r="Q4" s="9" t="s">
        <v>23</v>
      </c>
    </row>
    <row r="5" spans="1:17" s="3" customFormat="1" ht="18" customHeight="1">
      <c r="A5" s="7">
        <v>17</v>
      </c>
      <c r="B5" s="7" t="s">
        <v>28</v>
      </c>
      <c r="C5" s="8" t="s">
        <v>29</v>
      </c>
      <c r="D5" s="8" t="s">
        <v>30</v>
      </c>
      <c r="E5" s="8" t="s">
        <v>21</v>
      </c>
      <c r="F5" s="8" t="s">
        <v>31</v>
      </c>
      <c r="G5" s="9">
        <v>13</v>
      </c>
      <c r="H5" s="9">
        <v>96</v>
      </c>
      <c r="I5" s="9">
        <v>87</v>
      </c>
      <c r="J5" s="9">
        <v>91</v>
      </c>
      <c r="K5" s="9">
        <v>93</v>
      </c>
      <c r="L5" s="9">
        <v>91.5</v>
      </c>
      <c r="M5" s="9">
        <v>90</v>
      </c>
      <c r="N5" s="9">
        <v>95</v>
      </c>
      <c r="O5" s="9">
        <f t="shared" si="0"/>
        <v>92.1</v>
      </c>
      <c r="P5" s="9">
        <f>RANK(O5,$O$3:$O$20)</f>
        <v>3</v>
      </c>
      <c r="Q5" s="9" t="s">
        <v>23</v>
      </c>
    </row>
    <row r="6" spans="1:17" s="3" customFormat="1" ht="18" customHeight="1">
      <c r="A6" s="7">
        <v>11</v>
      </c>
      <c r="B6" s="7" t="s">
        <v>32</v>
      </c>
      <c r="C6" s="8" t="s">
        <v>33</v>
      </c>
      <c r="D6" s="8" t="s">
        <v>34</v>
      </c>
      <c r="E6" s="8" t="s">
        <v>35</v>
      </c>
      <c r="F6" s="8" t="s">
        <v>36</v>
      </c>
      <c r="G6" s="9">
        <v>18</v>
      </c>
      <c r="H6" s="9">
        <v>90</v>
      </c>
      <c r="I6" s="9">
        <v>91</v>
      </c>
      <c r="J6" s="9">
        <v>90</v>
      </c>
      <c r="K6" s="9">
        <v>89</v>
      </c>
      <c r="L6" s="9">
        <v>92</v>
      </c>
      <c r="M6" s="9">
        <v>92</v>
      </c>
      <c r="N6" s="9">
        <v>93</v>
      </c>
      <c r="O6" s="9">
        <f t="shared" si="0"/>
        <v>91</v>
      </c>
      <c r="P6" s="9">
        <f>RANK(O6,$O$3:$O$20)</f>
        <v>4</v>
      </c>
      <c r="Q6" s="9" t="s">
        <v>23</v>
      </c>
    </row>
    <row r="7" spans="1:17" s="3" customFormat="1" ht="18" customHeight="1">
      <c r="A7" s="7">
        <v>15</v>
      </c>
      <c r="B7" s="7" t="s">
        <v>37</v>
      </c>
      <c r="C7" s="10" t="s">
        <v>38</v>
      </c>
      <c r="D7" s="8" t="s">
        <v>39</v>
      </c>
      <c r="E7" s="8" t="s">
        <v>35</v>
      </c>
      <c r="F7" s="11" t="s">
        <v>40</v>
      </c>
      <c r="G7" s="9">
        <v>9</v>
      </c>
      <c r="H7" s="9">
        <v>89</v>
      </c>
      <c r="I7" s="9">
        <v>89</v>
      </c>
      <c r="J7" s="9">
        <v>95</v>
      </c>
      <c r="K7" s="9">
        <v>88</v>
      </c>
      <c r="L7" s="9">
        <v>86</v>
      </c>
      <c r="M7" s="9">
        <v>95</v>
      </c>
      <c r="N7" s="9">
        <v>92</v>
      </c>
      <c r="O7" s="9">
        <f t="shared" si="0"/>
        <v>90.6</v>
      </c>
      <c r="P7" s="9">
        <f>RANK(O7,$O$3:$O$20)</f>
        <v>5</v>
      </c>
      <c r="Q7" s="9" t="s">
        <v>23</v>
      </c>
    </row>
    <row r="8" spans="1:17" s="3" customFormat="1" ht="18" customHeight="1">
      <c r="A8" s="12">
        <v>1</v>
      </c>
      <c r="B8" s="12" t="s">
        <v>41</v>
      </c>
      <c r="C8" s="13" t="s">
        <v>42</v>
      </c>
      <c r="D8" s="13" t="s">
        <v>43</v>
      </c>
      <c r="E8" s="13" t="s">
        <v>35</v>
      </c>
      <c r="F8" s="13" t="s">
        <v>44</v>
      </c>
      <c r="G8" s="14">
        <v>2</v>
      </c>
      <c r="H8" s="14">
        <v>87</v>
      </c>
      <c r="I8" s="14">
        <v>94</v>
      </c>
      <c r="J8" s="14">
        <v>93</v>
      </c>
      <c r="K8" s="14">
        <v>88</v>
      </c>
      <c r="L8" s="14">
        <v>90</v>
      </c>
      <c r="M8" s="14">
        <v>93</v>
      </c>
      <c r="N8" s="14">
        <v>88</v>
      </c>
      <c r="O8" s="14">
        <f t="shared" si="0"/>
        <v>90.4</v>
      </c>
      <c r="P8" s="14">
        <f>RANK(O8,$O$3:$O$20)</f>
        <v>6</v>
      </c>
      <c r="Q8" s="14" t="s">
        <v>45</v>
      </c>
    </row>
    <row r="9" spans="1:17" s="3" customFormat="1" ht="18" customHeight="1">
      <c r="A9" s="12">
        <v>14</v>
      </c>
      <c r="B9" s="12" t="s">
        <v>46</v>
      </c>
      <c r="C9" s="13" t="s">
        <v>47</v>
      </c>
      <c r="D9" s="13" t="s">
        <v>48</v>
      </c>
      <c r="E9" s="13" t="s">
        <v>35</v>
      </c>
      <c r="F9" s="13" t="s">
        <v>49</v>
      </c>
      <c r="G9" s="14">
        <v>3</v>
      </c>
      <c r="H9" s="14">
        <v>90</v>
      </c>
      <c r="I9" s="14">
        <v>95</v>
      </c>
      <c r="J9" s="14">
        <v>89</v>
      </c>
      <c r="K9" s="14">
        <v>90</v>
      </c>
      <c r="L9" s="14">
        <v>92</v>
      </c>
      <c r="M9" s="14">
        <v>91</v>
      </c>
      <c r="N9" s="14">
        <v>89</v>
      </c>
      <c r="O9" s="14">
        <f t="shared" si="0"/>
        <v>90.4</v>
      </c>
      <c r="P9" s="14">
        <f>RANK(O9,$O$3:$O$20)</f>
        <v>6</v>
      </c>
      <c r="Q9" s="14" t="s">
        <v>45</v>
      </c>
    </row>
    <row r="10" spans="1:17" s="3" customFormat="1" ht="18" customHeight="1">
      <c r="A10" s="12">
        <v>8</v>
      </c>
      <c r="B10" s="12" t="s">
        <v>50</v>
      </c>
      <c r="C10" s="13" t="s">
        <v>51</v>
      </c>
      <c r="D10" s="13" t="s">
        <v>52</v>
      </c>
      <c r="E10" s="13" t="s">
        <v>21</v>
      </c>
      <c r="F10" s="13" t="s">
        <v>53</v>
      </c>
      <c r="G10" s="14">
        <v>4</v>
      </c>
      <c r="H10" s="14">
        <v>86</v>
      </c>
      <c r="I10" s="14">
        <v>87</v>
      </c>
      <c r="J10" s="14">
        <v>93</v>
      </c>
      <c r="K10" s="14">
        <v>88</v>
      </c>
      <c r="L10" s="14">
        <v>92.5</v>
      </c>
      <c r="M10" s="14">
        <v>92</v>
      </c>
      <c r="N10" s="14">
        <v>92</v>
      </c>
      <c r="O10" s="14">
        <f t="shared" si="0"/>
        <v>90.3</v>
      </c>
      <c r="P10" s="14">
        <f>RANK(O10,$O$3:$O$20)</f>
        <v>8</v>
      </c>
      <c r="Q10" s="14" t="s">
        <v>45</v>
      </c>
    </row>
    <row r="11" spans="1:17" s="3" customFormat="1" ht="18" customHeight="1">
      <c r="A11" s="12">
        <v>4</v>
      </c>
      <c r="B11" s="12" t="s">
        <v>54</v>
      </c>
      <c r="C11" s="13" t="s">
        <v>55</v>
      </c>
      <c r="D11" s="13" t="s">
        <v>56</v>
      </c>
      <c r="E11" s="13" t="s">
        <v>35</v>
      </c>
      <c r="F11" s="13" t="s">
        <v>57</v>
      </c>
      <c r="G11" s="14">
        <v>7</v>
      </c>
      <c r="H11" s="14">
        <v>92</v>
      </c>
      <c r="I11" s="14">
        <v>88</v>
      </c>
      <c r="J11" s="14">
        <v>91</v>
      </c>
      <c r="K11" s="14">
        <v>86</v>
      </c>
      <c r="L11" s="14">
        <v>89.5</v>
      </c>
      <c r="M11" s="14">
        <v>92</v>
      </c>
      <c r="N11" s="14">
        <v>90</v>
      </c>
      <c r="O11" s="14">
        <f t="shared" si="0"/>
        <v>90.1</v>
      </c>
      <c r="P11" s="14">
        <f>RANK(O11,$O$3:$O$20)</f>
        <v>9</v>
      </c>
      <c r="Q11" s="14" t="s">
        <v>45</v>
      </c>
    </row>
    <row r="12" spans="1:17" s="3" customFormat="1" ht="18" customHeight="1">
      <c r="A12" s="12">
        <v>10</v>
      </c>
      <c r="B12" s="12" t="s">
        <v>58</v>
      </c>
      <c r="C12" s="13" t="s">
        <v>59</v>
      </c>
      <c r="D12" s="13" t="s">
        <v>60</v>
      </c>
      <c r="E12" s="13" t="s">
        <v>61</v>
      </c>
      <c r="F12" s="13" t="s">
        <v>62</v>
      </c>
      <c r="G12" s="14">
        <v>16</v>
      </c>
      <c r="H12" s="14">
        <v>92</v>
      </c>
      <c r="I12" s="14">
        <v>89</v>
      </c>
      <c r="J12" s="14">
        <v>87</v>
      </c>
      <c r="K12" s="14">
        <v>89</v>
      </c>
      <c r="L12" s="14">
        <v>85</v>
      </c>
      <c r="M12" s="14">
        <v>93</v>
      </c>
      <c r="N12" s="14">
        <v>95</v>
      </c>
      <c r="O12" s="14">
        <f t="shared" si="0"/>
        <v>90</v>
      </c>
      <c r="P12" s="14">
        <f>RANK(O12,$O$3:$O$20)</f>
        <v>10</v>
      </c>
      <c r="Q12" s="14" t="s">
        <v>45</v>
      </c>
    </row>
    <row r="13" spans="1:17" s="3" customFormat="1" ht="18" customHeight="1">
      <c r="A13" s="12">
        <v>5</v>
      </c>
      <c r="B13" s="12" t="s">
        <v>63</v>
      </c>
      <c r="C13" s="13" t="s">
        <v>64</v>
      </c>
      <c r="D13" s="13" t="s">
        <v>65</v>
      </c>
      <c r="E13" s="13" t="s">
        <v>66</v>
      </c>
      <c r="F13" s="13" t="s">
        <v>67</v>
      </c>
      <c r="G13" s="14">
        <v>5</v>
      </c>
      <c r="H13" s="14">
        <v>83</v>
      </c>
      <c r="I13" s="14">
        <v>93</v>
      </c>
      <c r="J13" s="14">
        <v>90</v>
      </c>
      <c r="K13" s="14">
        <v>87</v>
      </c>
      <c r="L13" s="14">
        <v>91</v>
      </c>
      <c r="M13" s="14">
        <v>94</v>
      </c>
      <c r="N13" s="14">
        <v>88</v>
      </c>
      <c r="O13" s="14">
        <f t="shared" si="0"/>
        <v>89.8</v>
      </c>
      <c r="P13" s="14">
        <f>RANK(O13,$O$3:$O$20)</f>
        <v>11</v>
      </c>
      <c r="Q13" s="14" t="s">
        <v>45</v>
      </c>
    </row>
    <row r="14" spans="1:17" s="3" customFormat="1" ht="18" customHeight="1">
      <c r="A14" s="12">
        <v>2</v>
      </c>
      <c r="B14" s="12" t="s">
        <v>68</v>
      </c>
      <c r="C14" s="13" t="s">
        <v>69</v>
      </c>
      <c r="D14" s="13" t="s">
        <v>70</v>
      </c>
      <c r="E14" s="13" t="s">
        <v>35</v>
      </c>
      <c r="F14" s="13" t="s">
        <v>36</v>
      </c>
      <c r="G14" s="14">
        <v>17</v>
      </c>
      <c r="H14" s="14">
        <v>88</v>
      </c>
      <c r="I14" s="14">
        <v>88</v>
      </c>
      <c r="J14" s="14">
        <v>89</v>
      </c>
      <c r="K14" s="14">
        <v>90</v>
      </c>
      <c r="L14" s="14">
        <v>90</v>
      </c>
      <c r="M14" s="14">
        <v>94</v>
      </c>
      <c r="N14" s="14">
        <v>92</v>
      </c>
      <c r="O14" s="14">
        <f t="shared" si="0"/>
        <v>89.8</v>
      </c>
      <c r="P14" s="14">
        <f>RANK(O14,$O$3:$O$20)</f>
        <v>11</v>
      </c>
      <c r="Q14" s="14" t="s">
        <v>45</v>
      </c>
    </row>
    <row r="15" spans="1:17" s="3" customFormat="1" ht="18" customHeight="1">
      <c r="A15" s="12">
        <v>13</v>
      </c>
      <c r="B15" s="12" t="s">
        <v>71</v>
      </c>
      <c r="C15" s="13" t="s">
        <v>72</v>
      </c>
      <c r="D15" s="13" t="s">
        <v>73</v>
      </c>
      <c r="E15" s="13" t="s">
        <v>21</v>
      </c>
      <c r="F15" s="13" t="s">
        <v>74</v>
      </c>
      <c r="G15" s="14">
        <v>1</v>
      </c>
      <c r="H15" s="14">
        <v>88</v>
      </c>
      <c r="I15" s="14">
        <v>89</v>
      </c>
      <c r="J15" s="14">
        <v>90</v>
      </c>
      <c r="K15" s="14">
        <v>89</v>
      </c>
      <c r="L15" s="14">
        <v>88</v>
      </c>
      <c r="M15" s="14">
        <v>92</v>
      </c>
      <c r="N15" s="14">
        <v>90</v>
      </c>
      <c r="O15" s="14">
        <f t="shared" si="0"/>
        <v>89.2</v>
      </c>
      <c r="P15" s="14">
        <f>RANK(O15,$O$3:$O$20)</f>
        <v>13</v>
      </c>
      <c r="Q15" s="14" t="s">
        <v>45</v>
      </c>
    </row>
    <row r="16" spans="1:17" s="3" customFormat="1" ht="18" customHeight="1">
      <c r="A16" s="12">
        <v>18</v>
      </c>
      <c r="B16" s="12" t="s">
        <v>75</v>
      </c>
      <c r="C16" s="13" t="s">
        <v>76</v>
      </c>
      <c r="D16" s="13" t="s">
        <v>77</v>
      </c>
      <c r="E16" s="13" t="s">
        <v>35</v>
      </c>
      <c r="F16" s="13"/>
      <c r="G16" s="14">
        <v>10</v>
      </c>
      <c r="H16" s="14">
        <v>92</v>
      </c>
      <c r="I16" s="14">
        <v>86</v>
      </c>
      <c r="J16" s="14">
        <v>88</v>
      </c>
      <c r="K16" s="14">
        <v>85</v>
      </c>
      <c r="L16" s="14">
        <v>87</v>
      </c>
      <c r="M16" s="14">
        <v>92</v>
      </c>
      <c r="N16" s="14">
        <v>94</v>
      </c>
      <c r="O16" s="14">
        <f t="shared" si="0"/>
        <v>89</v>
      </c>
      <c r="P16" s="14">
        <f>RANK(O16,$O$3:$O$20)</f>
        <v>14</v>
      </c>
      <c r="Q16" s="14" t="s">
        <v>45</v>
      </c>
    </row>
    <row r="17" spans="1:17" s="3" customFormat="1" ht="18" customHeight="1">
      <c r="A17" s="15">
        <v>6</v>
      </c>
      <c r="B17" s="15" t="s">
        <v>78</v>
      </c>
      <c r="C17" s="16" t="s">
        <v>79</v>
      </c>
      <c r="D17" s="16" t="s">
        <v>80</v>
      </c>
      <c r="E17" s="16" t="s">
        <v>21</v>
      </c>
      <c r="F17" s="16" t="s">
        <v>81</v>
      </c>
      <c r="G17" s="17">
        <v>6</v>
      </c>
      <c r="H17" s="17">
        <v>88</v>
      </c>
      <c r="I17" s="17">
        <v>90</v>
      </c>
      <c r="J17" s="17">
        <v>89</v>
      </c>
      <c r="K17" s="17">
        <v>85</v>
      </c>
      <c r="L17" s="17">
        <v>89</v>
      </c>
      <c r="M17" s="17">
        <v>90</v>
      </c>
      <c r="N17" s="17">
        <v>85</v>
      </c>
      <c r="O17" s="17">
        <f t="shared" si="0"/>
        <v>88.2</v>
      </c>
      <c r="P17" s="17">
        <f>RANK(O17,$O$3:$O$20)</f>
        <v>15</v>
      </c>
      <c r="Q17" s="17"/>
    </row>
    <row r="18" spans="1:17" s="3" customFormat="1" ht="18" customHeight="1">
      <c r="A18" s="15">
        <v>12</v>
      </c>
      <c r="B18" s="15" t="s">
        <v>82</v>
      </c>
      <c r="C18" s="16" t="s">
        <v>83</v>
      </c>
      <c r="D18" s="16" t="s">
        <v>84</v>
      </c>
      <c r="E18" s="16" t="s">
        <v>35</v>
      </c>
      <c r="F18" s="16"/>
      <c r="G18" s="17">
        <v>8</v>
      </c>
      <c r="H18" s="17">
        <v>85</v>
      </c>
      <c r="I18" s="17">
        <v>92</v>
      </c>
      <c r="J18" s="17">
        <v>87</v>
      </c>
      <c r="K18" s="17">
        <v>87</v>
      </c>
      <c r="L18" s="17">
        <v>84</v>
      </c>
      <c r="M18" s="17">
        <v>90</v>
      </c>
      <c r="N18" s="17">
        <v>91</v>
      </c>
      <c r="O18" s="17">
        <f t="shared" si="0"/>
        <v>88</v>
      </c>
      <c r="P18" s="17">
        <f>RANK(O18,$O$3:$O$20)</f>
        <v>16</v>
      </c>
      <c r="Q18" s="17"/>
    </row>
    <row r="19" spans="1:17" s="3" customFormat="1" ht="18" customHeight="1">
      <c r="A19" s="15">
        <v>9</v>
      </c>
      <c r="B19" s="15" t="s">
        <v>85</v>
      </c>
      <c r="C19" s="16" t="s">
        <v>86</v>
      </c>
      <c r="D19" s="16" t="s">
        <v>87</v>
      </c>
      <c r="E19" s="16" t="s">
        <v>21</v>
      </c>
      <c r="F19" s="16" t="s">
        <v>88</v>
      </c>
      <c r="G19" s="17">
        <v>12</v>
      </c>
      <c r="H19" s="17">
        <v>80</v>
      </c>
      <c r="I19" s="17">
        <v>94</v>
      </c>
      <c r="J19" s="17">
        <v>86</v>
      </c>
      <c r="K19" s="17">
        <v>88</v>
      </c>
      <c r="L19" s="17">
        <v>82</v>
      </c>
      <c r="M19" s="17">
        <v>91</v>
      </c>
      <c r="N19" s="17">
        <v>83</v>
      </c>
      <c r="O19" s="17">
        <f t="shared" si="0"/>
        <v>86</v>
      </c>
      <c r="P19" s="17">
        <f>RANK(O19,$O$3:$O$20)</f>
        <v>17</v>
      </c>
      <c r="Q19" s="17"/>
    </row>
    <row r="20" spans="1:17" s="3" customFormat="1" ht="18" customHeight="1">
      <c r="A20" s="15">
        <v>16</v>
      </c>
      <c r="B20" s="17" t="s">
        <v>89</v>
      </c>
      <c r="C20" s="16" t="s">
        <v>90</v>
      </c>
      <c r="D20" s="16" t="s">
        <v>91</v>
      </c>
      <c r="E20" s="16" t="s">
        <v>66</v>
      </c>
      <c r="F20" s="16" t="s">
        <v>92</v>
      </c>
      <c r="G20" s="17">
        <v>15</v>
      </c>
      <c r="H20" s="17">
        <v>81</v>
      </c>
      <c r="I20" s="17">
        <v>85</v>
      </c>
      <c r="J20" s="17">
        <v>85</v>
      </c>
      <c r="K20" s="17">
        <v>83</v>
      </c>
      <c r="L20" s="17">
        <v>80</v>
      </c>
      <c r="M20" s="17">
        <v>80</v>
      </c>
      <c r="N20" s="17">
        <v>82</v>
      </c>
      <c r="O20" s="17">
        <f t="shared" si="0"/>
        <v>82.2</v>
      </c>
      <c r="P20" s="17">
        <f>RANK(O20,$O$3:$O$20)</f>
        <v>18</v>
      </c>
      <c r="Q20" s="17"/>
    </row>
  </sheetData>
  <sheetProtection/>
  <autoFilter ref="A2:Q20">
    <sortState ref="A3:Q20">
      <sortCondition sortBy="value" ref="P3:P20"/>
    </sortState>
  </autoFilter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2015-09-16T05:58:01Z</cp:lastPrinted>
  <dcterms:created xsi:type="dcterms:W3CDTF">1996-12-17T01:32:42Z</dcterms:created>
  <dcterms:modified xsi:type="dcterms:W3CDTF">2017-04-23T02:58:52Z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